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hrisdemartini/git/map_projections/"/>
    </mc:Choice>
  </mc:AlternateContent>
  <bookViews>
    <workbookView xWindow="640" yWindow="1180" windowWidth="28160" windowHeight="15840" tabRatio="500"/>
  </bookViews>
  <sheets>
    <sheet name="Tableau World Indicators Mapped" sheetId="1" r:id="rId1"/>
    <sheet name="Mapping" sheetId="3" r:id="rId2"/>
    <sheet name="ISO3166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705" i="1" l="1"/>
  <c r="AB2705" i="1"/>
  <c r="AA2705" i="1"/>
  <c r="AC2704" i="1"/>
  <c r="AB2704" i="1"/>
  <c r="AA2704" i="1"/>
  <c r="AC2703" i="1"/>
  <c r="AB2703" i="1"/>
  <c r="AA2703" i="1"/>
  <c r="AC2702" i="1"/>
  <c r="AB2702" i="1"/>
  <c r="AA2702" i="1"/>
  <c r="AC2701" i="1"/>
  <c r="AB2701" i="1"/>
  <c r="AA2701" i="1"/>
  <c r="AC2700" i="1"/>
  <c r="AB2700" i="1"/>
  <c r="AA2700" i="1"/>
  <c r="AC2699" i="1"/>
  <c r="AB2699" i="1"/>
  <c r="AA2699" i="1"/>
  <c r="AC2698" i="1"/>
  <c r="AB2698" i="1"/>
  <c r="AA2698" i="1"/>
  <c r="AC2697" i="1"/>
  <c r="AB2697" i="1"/>
  <c r="AA2697" i="1"/>
  <c r="AC2696" i="1"/>
  <c r="AB2696" i="1"/>
  <c r="AA2696" i="1"/>
  <c r="AC2695" i="1"/>
  <c r="AB2695" i="1"/>
  <c r="AA2695" i="1"/>
  <c r="AC2694" i="1"/>
  <c r="AB2694" i="1"/>
  <c r="AA2694" i="1"/>
  <c r="AC2693" i="1"/>
  <c r="AB2693" i="1"/>
  <c r="AA2693" i="1"/>
  <c r="AC2692" i="1"/>
  <c r="AB2692" i="1"/>
  <c r="AA2692" i="1"/>
  <c r="AC2691" i="1"/>
  <c r="AB2691" i="1"/>
  <c r="AA2691" i="1"/>
  <c r="AC2690" i="1"/>
  <c r="AB2690" i="1"/>
  <c r="AA2690" i="1"/>
  <c r="AC2689" i="1"/>
  <c r="AB2689" i="1"/>
  <c r="AA2689" i="1"/>
  <c r="AC2688" i="1"/>
  <c r="AB2688" i="1"/>
  <c r="AA2688" i="1"/>
  <c r="AC2687" i="1"/>
  <c r="AB2687" i="1"/>
  <c r="AA2687" i="1"/>
  <c r="AC2686" i="1"/>
  <c r="AB2686" i="1"/>
  <c r="AA2686" i="1"/>
  <c r="AC2685" i="1"/>
  <c r="AB2685" i="1"/>
  <c r="AA2685" i="1"/>
  <c r="AC2684" i="1"/>
  <c r="AB2684" i="1"/>
  <c r="AA2684" i="1"/>
  <c r="AC2683" i="1"/>
  <c r="AB2683" i="1"/>
  <c r="AA2683" i="1"/>
  <c r="AC2682" i="1"/>
  <c r="AB2682" i="1"/>
  <c r="AA2682" i="1"/>
  <c r="AC2681" i="1"/>
  <c r="AB2681" i="1"/>
  <c r="AA2681" i="1"/>
  <c r="AC2680" i="1"/>
  <c r="AB2680" i="1"/>
  <c r="AA2680" i="1"/>
  <c r="AC2679" i="1"/>
  <c r="AB2679" i="1"/>
  <c r="AA2679" i="1"/>
  <c r="AC2678" i="1"/>
  <c r="AB2678" i="1"/>
  <c r="AA2678" i="1"/>
  <c r="AC2677" i="1"/>
  <c r="AB2677" i="1"/>
  <c r="AA2677" i="1"/>
  <c r="AC2676" i="1"/>
  <c r="AB2676" i="1"/>
  <c r="AA2676" i="1"/>
  <c r="AC2675" i="1"/>
  <c r="AB2675" i="1"/>
  <c r="AA2675" i="1"/>
  <c r="AC2674" i="1"/>
  <c r="AB2674" i="1"/>
  <c r="AA2674" i="1"/>
  <c r="AC2673" i="1"/>
  <c r="AB2673" i="1"/>
  <c r="AA2673" i="1"/>
  <c r="AC2672" i="1"/>
  <c r="AB2672" i="1"/>
  <c r="AA2672" i="1"/>
  <c r="AC2671" i="1"/>
  <c r="AB2671" i="1"/>
  <c r="AA2671" i="1"/>
  <c r="AC2670" i="1"/>
  <c r="AB2670" i="1"/>
  <c r="AA2670" i="1"/>
  <c r="AC2669" i="1"/>
  <c r="AB2669" i="1"/>
  <c r="AA2669" i="1"/>
  <c r="AC2668" i="1"/>
  <c r="AB2668" i="1"/>
  <c r="AA2668" i="1"/>
  <c r="AC2667" i="1"/>
  <c r="AB2667" i="1"/>
  <c r="AA2667" i="1"/>
  <c r="AC2666" i="1"/>
  <c r="AB2666" i="1"/>
  <c r="AA2666" i="1"/>
  <c r="AC2665" i="1"/>
  <c r="AB2665" i="1"/>
  <c r="AA2665" i="1"/>
  <c r="AC2664" i="1"/>
  <c r="AB2664" i="1"/>
  <c r="AA2664" i="1"/>
  <c r="AC2663" i="1"/>
  <c r="AB2663" i="1"/>
  <c r="AA2663" i="1"/>
  <c r="AC2662" i="1"/>
  <c r="AB2662" i="1"/>
  <c r="AA2662" i="1"/>
  <c r="AC2661" i="1"/>
  <c r="AB2661" i="1"/>
  <c r="AA2661" i="1"/>
  <c r="AC2660" i="1"/>
  <c r="AB2660" i="1"/>
  <c r="AA2660" i="1"/>
  <c r="AC2659" i="1"/>
  <c r="AB2659" i="1"/>
  <c r="AA2659" i="1"/>
  <c r="AC2658" i="1"/>
  <c r="AB2658" i="1"/>
  <c r="AA2658" i="1"/>
  <c r="AC2657" i="1"/>
  <c r="AB2657" i="1"/>
  <c r="AA2657" i="1"/>
  <c r="AC2656" i="1"/>
  <c r="AB2656" i="1"/>
  <c r="AA2656" i="1"/>
  <c r="AC2655" i="1"/>
  <c r="AB2655" i="1"/>
  <c r="AA2655" i="1"/>
  <c r="AC2654" i="1"/>
  <c r="AB2654" i="1"/>
  <c r="AA2654" i="1"/>
  <c r="AC2653" i="1"/>
  <c r="AB2653" i="1"/>
  <c r="AA2653" i="1"/>
  <c r="AC2652" i="1"/>
  <c r="AB2652" i="1"/>
  <c r="AA2652" i="1"/>
  <c r="AC2651" i="1"/>
  <c r="AB2651" i="1"/>
  <c r="AA2651" i="1"/>
  <c r="AC2650" i="1"/>
  <c r="AB2650" i="1"/>
  <c r="AA2650" i="1"/>
  <c r="AC2649" i="1"/>
  <c r="AB2649" i="1"/>
  <c r="AA2649" i="1"/>
  <c r="AC2648" i="1"/>
  <c r="AB2648" i="1"/>
  <c r="AA2648" i="1"/>
  <c r="AC2647" i="1"/>
  <c r="AB2647" i="1"/>
  <c r="AA2647" i="1"/>
  <c r="AC2646" i="1"/>
  <c r="AB2646" i="1"/>
  <c r="AA2646" i="1"/>
  <c r="AC2645" i="1"/>
  <c r="AB2645" i="1"/>
  <c r="AA2645" i="1"/>
  <c r="AC2644" i="1"/>
  <c r="AB2644" i="1"/>
  <c r="AA2644" i="1"/>
  <c r="AC2643" i="1"/>
  <c r="AB2643" i="1"/>
  <c r="AA2643" i="1"/>
  <c r="AC2642" i="1"/>
  <c r="AB2642" i="1"/>
  <c r="AA2642" i="1"/>
  <c r="AC2641" i="1"/>
  <c r="AB2641" i="1"/>
  <c r="AA2641" i="1"/>
  <c r="AC2640" i="1"/>
  <c r="AB2640" i="1"/>
  <c r="AA2640" i="1"/>
  <c r="AC2639" i="1"/>
  <c r="AB2639" i="1"/>
  <c r="AA2639" i="1"/>
  <c r="AC2638" i="1"/>
  <c r="AB2638" i="1"/>
  <c r="AA2638" i="1"/>
  <c r="AC2637" i="1"/>
  <c r="AB2637" i="1"/>
  <c r="AA2637" i="1"/>
  <c r="AC2636" i="1"/>
  <c r="AB2636" i="1"/>
  <c r="AA2636" i="1"/>
  <c r="AC2635" i="1"/>
  <c r="AB2635" i="1"/>
  <c r="AA2635" i="1"/>
  <c r="AC2634" i="1"/>
  <c r="AB2634" i="1"/>
  <c r="AA2634" i="1"/>
  <c r="AC2633" i="1"/>
  <c r="AB2633" i="1"/>
  <c r="AA2633" i="1"/>
  <c r="AC2632" i="1"/>
  <c r="AB2632" i="1"/>
  <c r="AA2632" i="1"/>
  <c r="AC2631" i="1"/>
  <c r="AB2631" i="1"/>
  <c r="AA2631" i="1"/>
  <c r="AC2630" i="1"/>
  <c r="AB2630" i="1"/>
  <c r="AA2630" i="1"/>
  <c r="AC2629" i="1"/>
  <c r="AB2629" i="1"/>
  <c r="AA2629" i="1"/>
  <c r="AC2628" i="1"/>
  <c r="AB2628" i="1"/>
  <c r="AA2628" i="1"/>
  <c r="AC2627" i="1"/>
  <c r="AB2627" i="1"/>
  <c r="AA2627" i="1"/>
  <c r="AC2626" i="1"/>
  <c r="AB2626" i="1"/>
  <c r="AA2626" i="1"/>
  <c r="AC2625" i="1"/>
  <c r="AB2625" i="1"/>
  <c r="AA2625" i="1"/>
  <c r="AC2624" i="1"/>
  <c r="AB2624" i="1"/>
  <c r="AA2624" i="1"/>
  <c r="AC2623" i="1"/>
  <c r="AB2623" i="1"/>
  <c r="AA2623" i="1"/>
  <c r="AC2622" i="1"/>
  <c r="AB2622" i="1"/>
  <c r="AA2622" i="1"/>
  <c r="AC2621" i="1"/>
  <c r="AB2621" i="1"/>
  <c r="AA2621" i="1"/>
  <c r="AC2620" i="1"/>
  <c r="AB2620" i="1"/>
  <c r="AA2620" i="1"/>
  <c r="AC2619" i="1"/>
  <c r="AB2619" i="1"/>
  <c r="AA2619" i="1"/>
  <c r="AC2618" i="1"/>
  <c r="AB2618" i="1"/>
  <c r="AA2618" i="1"/>
  <c r="AC2617" i="1"/>
  <c r="AB2617" i="1"/>
  <c r="AA2617" i="1"/>
  <c r="AC2616" i="1"/>
  <c r="AB2616" i="1"/>
  <c r="AA2616" i="1"/>
  <c r="AC2615" i="1"/>
  <c r="AB2615" i="1"/>
  <c r="AA2615" i="1"/>
  <c r="AC2614" i="1"/>
  <c r="AB2614" i="1"/>
  <c r="AA2614" i="1"/>
  <c r="AC2613" i="1"/>
  <c r="AB2613" i="1"/>
  <c r="AA2613" i="1"/>
  <c r="AC2612" i="1"/>
  <c r="AB2612" i="1"/>
  <c r="AA2612" i="1"/>
  <c r="AC2611" i="1"/>
  <c r="AB2611" i="1"/>
  <c r="AA2611" i="1"/>
  <c r="AC2610" i="1"/>
  <c r="AB2610" i="1"/>
  <c r="AA2610" i="1"/>
  <c r="AC2609" i="1"/>
  <c r="AB2609" i="1"/>
  <c r="AA2609" i="1"/>
  <c r="AC2608" i="1"/>
  <c r="AB2608" i="1"/>
  <c r="AA2608" i="1"/>
  <c r="AC2607" i="1"/>
  <c r="AB2607" i="1"/>
  <c r="AA2607" i="1"/>
  <c r="AC2606" i="1"/>
  <c r="AB2606" i="1"/>
  <c r="AA2606" i="1"/>
  <c r="AC2605" i="1"/>
  <c r="AB2605" i="1"/>
  <c r="AA2605" i="1"/>
  <c r="AC2604" i="1"/>
  <c r="AB2604" i="1"/>
  <c r="AA2604" i="1"/>
  <c r="AC2603" i="1"/>
  <c r="AB2603" i="1"/>
  <c r="AA2603" i="1"/>
  <c r="AC2602" i="1"/>
  <c r="AB2602" i="1"/>
  <c r="AA2602" i="1"/>
  <c r="AC2601" i="1"/>
  <c r="AB2601" i="1"/>
  <c r="AA2601" i="1"/>
  <c r="AC2600" i="1"/>
  <c r="AB2600" i="1"/>
  <c r="AA2600" i="1"/>
  <c r="AC2599" i="1"/>
  <c r="AB2599" i="1"/>
  <c r="AA2599" i="1"/>
  <c r="AC2598" i="1"/>
  <c r="AB2598" i="1"/>
  <c r="AA2598" i="1"/>
  <c r="AC2597" i="1"/>
  <c r="AB2597" i="1"/>
  <c r="AA2597" i="1"/>
  <c r="AC2596" i="1"/>
  <c r="AB2596" i="1"/>
  <c r="AA2596" i="1"/>
  <c r="AC2595" i="1"/>
  <c r="AB2595" i="1"/>
  <c r="AA2595" i="1"/>
  <c r="AC2594" i="1"/>
  <c r="AB2594" i="1"/>
  <c r="AA2594" i="1"/>
  <c r="AC2593" i="1"/>
  <c r="AB2593" i="1"/>
  <c r="AA2593" i="1"/>
  <c r="AC2592" i="1"/>
  <c r="AB2592" i="1"/>
  <c r="AA2592" i="1"/>
  <c r="AC2591" i="1"/>
  <c r="AB2591" i="1"/>
  <c r="AA2591" i="1"/>
  <c r="AC2590" i="1"/>
  <c r="AB2590" i="1"/>
  <c r="AA2590" i="1"/>
  <c r="AC2589" i="1"/>
  <c r="AB2589" i="1"/>
  <c r="AA2589" i="1"/>
  <c r="AC2588" i="1"/>
  <c r="AB2588" i="1"/>
  <c r="AA2588" i="1"/>
  <c r="AC2587" i="1"/>
  <c r="AB2587" i="1"/>
  <c r="AA2587" i="1"/>
  <c r="AC2586" i="1"/>
  <c r="AB2586" i="1"/>
  <c r="AA2586" i="1"/>
  <c r="AC2585" i="1"/>
  <c r="AB2585" i="1"/>
  <c r="AA2585" i="1"/>
  <c r="AC2584" i="1"/>
  <c r="AB2584" i="1"/>
  <c r="AA2584" i="1"/>
  <c r="AC2583" i="1"/>
  <c r="AB2583" i="1"/>
  <c r="AA2583" i="1"/>
  <c r="AC2582" i="1"/>
  <c r="AB2582" i="1"/>
  <c r="AA2582" i="1"/>
  <c r="AC2581" i="1"/>
  <c r="AB2581" i="1"/>
  <c r="AA2581" i="1"/>
  <c r="AC2580" i="1"/>
  <c r="AB2580" i="1"/>
  <c r="AA2580" i="1"/>
  <c r="AC2579" i="1"/>
  <c r="AB2579" i="1"/>
  <c r="AA2579" i="1"/>
  <c r="AC2578" i="1"/>
  <c r="AB2578" i="1"/>
  <c r="AA2578" i="1"/>
  <c r="AC2577" i="1"/>
  <c r="AB2577" i="1"/>
  <c r="AA2577" i="1"/>
  <c r="AC2576" i="1"/>
  <c r="AB2576" i="1"/>
  <c r="AA2576" i="1"/>
  <c r="AC2575" i="1"/>
  <c r="AB2575" i="1"/>
  <c r="AA2575" i="1"/>
  <c r="AC2574" i="1"/>
  <c r="AB2574" i="1"/>
  <c r="AA2574" i="1"/>
  <c r="AC2573" i="1"/>
  <c r="AB2573" i="1"/>
  <c r="AA2573" i="1"/>
  <c r="AC2572" i="1"/>
  <c r="AB2572" i="1"/>
  <c r="AA2572" i="1"/>
  <c r="AC2571" i="1"/>
  <c r="AB2571" i="1"/>
  <c r="AA2571" i="1"/>
  <c r="AC2570" i="1"/>
  <c r="AB2570" i="1"/>
  <c r="AA2570" i="1"/>
  <c r="AC2569" i="1"/>
  <c r="AB2569" i="1"/>
  <c r="AA2569" i="1"/>
  <c r="AC2568" i="1"/>
  <c r="AB2568" i="1"/>
  <c r="AA2568" i="1"/>
  <c r="AC2567" i="1"/>
  <c r="AB2567" i="1"/>
  <c r="AA2567" i="1"/>
  <c r="AC2566" i="1"/>
  <c r="AB2566" i="1"/>
  <c r="AA2566" i="1"/>
  <c r="AC2565" i="1"/>
  <c r="AB2565" i="1"/>
  <c r="AA2565" i="1"/>
  <c r="AC2564" i="1"/>
  <c r="AB2564" i="1"/>
  <c r="AA2564" i="1"/>
  <c r="AC2563" i="1"/>
  <c r="AB2563" i="1"/>
  <c r="AA2563" i="1"/>
  <c r="AC2562" i="1"/>
  <c r="AB2562" i="1"/>
  <c r="AA2562" i="1"/>
  <c r="AC2561" i="1"/>
  <c r="AB2561" i="1"/>
  <c r="AA2561" i="1"/>
  <c r="AC2560" i="1"/>
  <c r="AB2560" i="1"/>
  <c r="AA2560" i="1"/>
  <c r="AC2559" i="1"/>
  <c r="AB2559" i="1"/>
  <c r="AA2559" i="1"/>
  <c r="AC2558" i="1"/>
  <c r="AB2558" i="1"/>
  <c r="AA2558" i="1"/>
  <c r="AC2557" i="1"/>
  <c r="AB2557" i="1"/>
  <c r="AA2557" i="1"/>
  <c r="AC2556" i="1"/>
  <c r="AB2556" i="1"/>
  <c r="AA2556" i="1"/>
  <c r="AC2555" i="1"/>
  <c r="AB2555" i="1"/>
  <c r="AA2555" i="1"/>
  <c r="AC2554" i="1"/>
  <c r="AB2554" i="1"/>
  <c r="AA2554" i="1"/>
  <c r="AC2553" i="1"/>
  <c r="AB2553" i="1"/>
  <c r="AA2553" i="1"/>
  <c r="AC2552" i="1"/>
  <c r="AB2552" i="1"/>
  <c r="AA2552" i="1"/>
  <c r="AC2551" i="1"/>
  <c r="AB2551" i="1"/>
  <c r="AA2551" i="1"/>
  <c r="AC2550" i="1"/>
  <c r="AB2550" i="1"/>
  <c r="AA2550" i="1"/>
  <c r="AC2549" i="1"/>
  <c r="AB2549" i="1"/>
  <c r="AA2549" i="1"/>
  <c r="AC2548" i="1"/>
  <c r="AB2548" i="1"/>
  <c r="AA2548" i="1"/>
  <c r="AC2547" i="1"/>
  <c r="AB2547" i="1"/>
  <c r="AA2547" i="1"/>
  <c r="AC2546" i="1"/>
  <c r="AB2546" i="1"/>
  <c r="AA2546" i="1"/>
  <c r="AC2545" i="1"/>
  <c r="AB2545" i="1"/>
  <c r="AA2545" i="1"/>
  <c r="AC2544" i="1"/>
  <c r="AB2544" i="1"/>
  <c r="AA2544" i="1"/>
  <c r="AC2543" i="1"/>
  <c r="AB2543" i="1"/>
  <c r="AA2543" i="1"/>
  <c r="AC2542" i="1"/>
  <c r="AB2542" i="1"/>
  <c r="AA2542" i="1"/>
  <c r="AC2541" i="1"/>
  <c r="AB2541" i="1"/>
  <c r="AA2541" i="1"/>
  <c r="AC2540" i="1"/>
  <c r="AB2540" i="1"/>
  <c r="AA2540" i="1"/>
  <c r="AC2539" i="1"/>
  <c r="AB2539" i="1"/>
  <c r="AA2539" i="1"/>
  <c r="AC2538" i="1"/>
  <c r="AB2538" i="1"/>
  <c r="AA2538" i="1"/>
  <c r="AC2537" i="1"/>
  <c r="AB2537" i="1"/>
  <c r="AA2537" i="1"/>
  <c r="AC2536" i="1"/>
  <c r="AB2536" i="1"/>
  <c r="AA2536" i="1"/>
  <c r="AC2535" i="1"/>
  <c r="AB2535" i="1"/>
  <c r="AA2535" i="1"/>
  <c r="AC2534" i="1"/>
  <c r="AB2534" i="1"/>
  <c r="AA2534" i="1"/>
  <c r="AC2533" i="1"/>
  <c r="AB2533" i="1"/>
  <c r="AA2533" i="1"/>
  <c r="AC2532" i="1"/>
  <c r="AB2532" i="1"/>
  <c r="AA2532" i="1"/>
  <c r="AC2531" i="1"/>
  <c r="AB2531" i="1"/>
  <c r="AA2531" i="1"/>
  <c r="AC2530" i="1"/>
  <c r="AB2530" i="1"/>
  <c r="AA2530" i="1"/>
  <c r="AC2529" i="1"/>
  <c r="AB2529" i="1"/>
  <c r="AA2529" i="1"/>
  <c r="AC2528" i="1"/>
  <c r="AB2528" i="1"/>
  <c r="AA2528" i="1"/>
  <c r="AC2527" i="1"/>
  <c r="AB2527" i="1"/>
  <c r="AA2527" i="1"/>
  <c r="AC2526" i="1"/>
  <c r="AB2526" i="1"/>
  <c r="AA2526" i="1"/>
  <c r="AC2525" i="1"/>
  <c r="AB2525" i="1"/>
  <c r="AA2525" i="1"/>
  <c r="AC2524" i="1"/>
  <c r="AB2524" i="1"/>
  <c r="AA2524" i="1"/>
  <c r="AC2523" i="1"/>
  <c r="AB2523" i="1"/>
  <c r="AA2523" i="1"/>
  <c r="AC2522" i="1"/>
  <c r="AB2522" i="1"/>
  <c r="AA2522" i="1"/>
  <c r="AC2521" i="1"/>
  <c r="AB2521" i="1"/>
  <c r="AA2521" i="1"/>
  <c r="AC2520" i="1"/>
  <c r="AB2520" i="1"/>
  <c r="AA2520" i="1"/>
  <c r="AC2519" i="1"/>
  <c r="AB2519" i="1"/>
  <c r="AA2519" i="1"/>
  <c r="AC2518" i="1"/>
  <c r="AB2518" i="1"/>
  <c r="AA2518" i="1"/>
  <c r="AC2517" i="1"/>
  <c r="AB2517" i="1"/>
  <c r="AA2517" i="1"/>
  <c r="AC2516" i="1"/>
  <c r="AB2516" i="1"/>
  <c r="AA2516" i="1"/>
  <c r="AC2515" i="1"/>
  <c r="AB2515" i="1"/>
  <c r="AA2515" i="1"/>
  <c r="AC2514" i="1"/>
  <c r="AB2514" i="1"/>
  <c r="AA2514" i="1"/>
  <c r="AC2513" i="1"/>
  <c r="AB2513" i="1"/>
  <c r="AA2513" i="1"/>
  <c r="AC2512" i="1"/>
  <c r="AB2512" i="1"/>
  <c r="AA2512" i="1"/>
  <c r="AC2511" i="1"/>
  <c r="AB2511" i="1"/>
  <c r="AA2511" i="1"/>
  <c r="AC2510" i="1"/>
  <c r="AB2510" i="1"/>
  <c r="AA2510" i="1"/>
  <c r="AC2509" i="1"/>
  <c r="AB2509" i="1"/>
  <c r="AA2509" i="1"/>
  <c r="AC2508" i="1"/>
  <c r="AB2508" i="1"/>
  <c r="AA2508" i="1"/>
  <c r="AC2507" i="1"/>
  <c r="AB2507" i="1"/>
  <c r="AA2507" i="1"/>
  <c r="AC2506" i="1"/>
  <c r="AB2506" i="1"/>
  <c r="AA2506" i="1"/>
  <c r="AC2505" i="1"/>
  <c r="AB2505" i="1"/>
  <c r="AA2505" i="1"/>
  <c r="AC2504" i="1"/>
  <c r="AB2504" i="1"/>
  <c r="AA2504" i="1"/>
  <c r="AC2503" i="1"/>
  <c r="AB2503" i="1"/>
  <c r="AA2503" i="1"/>
  <c r="AC2502" i="1"/>
  <c r="AB2502" i="1"/>
  <c r="AA2502" i="1"/>
  <c r="AC2501" i="1"/>
  <c r="AB2501" i="1"/>
  <c r="AA2501" i="1"/>
  <c r="AC2500" i="1"/>
  <c r="AB2500" i="1"/>
  <c r="AA2500" i="1"/>
  <c r="AC2499" i="1"/>
  <c r="AB2499" i="1"/>
  <c r="AA2499" i="1"/>
  <c r="AC2498" i="1"/>
  <c r="AB2498" i="1"/>
  <c r="AA2498" i="1"/>
  <c r="AC2497" i="1"/>
  <c r="AB2497" i="1"/>
  <c r="AA2497" i="1"/>
  <c r="AC2496" i="1"/>
  <c r="AB2496" i="1"/>
  <c r="AA2496" i="1"/>
  <c r="AC2495" i="1"/>
  <c r="AB2495" i="1"/>
  <c r="AA2495" i="1"/>
  <c r="AC2494" i="1"/>
  <c r="AB2494" i="1"/>
  <c r="AA2494" i="1"/>
  <c r="AC2493" i="1"/>
  <c r="AB2493" i="1"/>
  <c r="AA2493" i="1"/>
  <c r="AC2492" i="1"/>
  <c r="AB2492" i="1"/>
  <c r="AA2492" i="1"/>
  <c r="AC2491" i="1"/>
  <c r="AB2491" i="1"/>
  <c r="AA2491" i="1"/>
  <c r="AC2490" i="1"/>
  <c r="AB2490" i="1"/>
  <c r="AA2490" i="1"/>
  <c r="AC2489" i="1"/>
  <c r="AB2489" i="1"/>
  <c r="AA2489" i="1"/>
  <c r="AC2488" i="1"/>
  <c r="AB2488" i="1"/>
  <c r="AA2488" i="1"/>
  <c r="AC2487" i="1"/>
  <c r="AB2487" i="1"/>
  <c r="AA2487" i="1"/>
  <c r="AC2486" i="1"/>
  <c r="AB2486" i="1"/>
  <c r="AA2486" i="1"/>
  <c r="AC2485" i="1"/>
  <c r="AB2485" i="1"/>
  <c r="AA2485" i="1"/>
  <c r="AC2484" i="1"/>
  <c r="AB2484" i="1"/>
  <c r="AA2484" i="1"/>
  <c r="AC2483" i="1"/>
  <c r="AB2483" i="1"/>
  <c r="AA2483" i="1"/>
  <c r="AC2482" i="1"/>
  <c r="AB2482" i="1"/>
  <c r="AA2482" i="1"/>
  <c r="AC2481" i="1"/>
  <c r="AB2481" i="1"/>
  <c r="AA2481" i="1"/>
  <c r="AC2480" i="1"/>
  <c r="AB2480" i="1"/>
  <c r="AA2480" i="1"/>
  <c r="AC2479" i="1"/>
  <c r="AB2479" i="1"/>
  <c r="AA2479" i="1"/>
  <c r="AC2478" i="1"/>
  <c r="AB2478" i="1"/>
  <c r="AA2478" i="1"/>
  <c r="AC2477" i="1"/>
  <c r="AB2477" i="1"/>
  <c r="AA2477" i="1"/>
  <c r="AC2476" i="1"/>
  <c r="AB2476" i="1"/>
  <c r="AA2476" i="1"/>
  <c r="AC2475" i="1"/>
  <c r="AB2475" i="1"/>
  <c r="AA2475" i="1"/>
  <c r="AC2474" i="1"/>
  <c r="AB2474" i="1"/>
  <c r="AA2474" i="1"/>
  <c r="AC2473" i="1"/>
  <c r="AB2473" i="1"/>
  <c r="AA2473" i="1"/>
  <c r="AC2472" i="1"/>
  <c r="AB2472" i="1"/>
  <c r="AA2472" i="1"/>
  <c r="AC2471" i="1"/>
  <c r="AB2471" i="1"/>
  <c r="AA2471" i="1"/>
  <c r="AC2470" i="1"/>
  <c r="AB2470" i="1"/>
  <c r="AA2470" i="1"/>
  <c r="AC2469" i="1"/>
  <c r="AB2469" i="1"/>
  <c r="AA2469" i="1"/>
  <c r="AC2468" i="1"/>
  <c r="AB2468" i="1"/>
  <c r="AA2468" i="1"/>
  <c r="AC2467" i="1"/>
  <c r="AB2467" i="1"/>
  <c r="AA2467" i="1"/>
  <c r="AC2466" i="1"/>
  <c r="AB2466" i="1"/>
  <c r="AA2466" i="1"/>
  <c r="AC2465" i="1"/>
  <c r="AB2465" i="1"/>
  <c r="AA2465" i="1"/>
  <c r="AC2464" i="1"/>
  <c r="AB2464" i="1"/>
  <c r="AA2464" i="1"/>
  <c r="AC2463" i="1"/>
  <c r="AB2463" i="1"/>
  <c r="AA2463" i="1"/>
  <c r="AC2462" i="1"/>
  <c r="AB2462" i="1"/>
  <c r="AA2462" i="1"/>
  <c r="AC2461" i="1"/>
  <c r="AB2461" i="1"/>
  <c r="AA2461" i="1"/>
  <c r="AC2460" i="1"/>
  <c r="AB2460" i="1"/>
  <c r="AA2460" i="1"/>
  <c r="AC2459" i="1"/>
  <c r="AB2459" i="1"/>
  <c r="AA2459" i="1"/>
  <c r="AC2458" i="1"/>
  <c r="AB2458" i="1"/>
  <c r="AA2458" i="1"/>
  <c r="AC2457" i="1"/>
  <c r="AB2457" i="1"/>
  <c r="AA2457" i="1"/>
  <c r="AC2456" i="1"/>
  <c r="AB2456" i="1"/>
  <c r="AA2456" i="1"/>
  <c r="AC2455" i="1"/>
  <c r="AB2455" i="1"/>
  <c r="AA2455" i="1"/>
  <c r="AC2454" i="1"/>
  <c r="AB2454" i="1"/>
  <c r="AA2454" i="1"/>
  <c r="AC2453" i="1"/>
  <c r="AB2453" i="1"/>
  <c r="AA2453" i="1"/>
  <c r="AC2452" i="1"/>
  <c r="AB2452" i="1"/>
  <c r="AA2452" i="1"/>
  <c r="AC2451" i="1"/>
  <c r="AB2451" i="1"/>
  <c r="AA2451" i="1"/>
  <c r="AC2450" i="1"/>
  <c r="AB2450" i="1"/>
  <c r="AA2450" i="1"/>
  <c r="AC2449" i="1"/>
  <c r="AB2449" i="1"/>
  <c r="AA2449" i="1"/>
  <c r="AC2448" i="1"/>
  <c r="AB2448" i="1"/>
  <c r="AA2448" i="1"/>
  <c r="AC2447" i="1"/>
  <c r="AB2447" i="1"/>
  <c r="AA2447" i="1"/>
  <c r="AC2446" i="1"/>
  <c r="AB2446" i="1"/>
  <c r="AA2446" i="1"/>
  <c r="AC2445" i="1"/>
  <c r="AB2445" i="1"/>
  <c r="AA2445" i="1"/>
  <c r="AC2444" i="1"/>
  <c r="AB2444" i="1"/>
  <c r="AA2444" i="1"/>
  <c r="AC2443" i="1"/>
  <c r="AB2443" i="1"/>
  <c r="AA2443" i="1"/>
  <c r="AC2442" i="1"/>
  <c r="AB2442" i="1"/>
  <c r="AA2442" i="1"/>
  <c r="AC2441" i="1"/>
  <c r="AB2441" i="1"/>
  <c r="AA2441" i="1"/>
  <c r="AC2440" i="1"/>
  <c r="AB2440" i="1"/>
  <c r="AA2440" i="1"/>
  <c r="AC2439" i="1"/>
  <c r="AB2439" i="1"/>
  <c r="AA2439" i="1"/>
  <c r="AC2438" i="1"/>
  <c r="AB2438" i="1"/>
  <c r="AA2438" i="1"/>
  <c r="AC2437" i="1"/>
  <c r="AB2437" i="1"/>
  <c r="AA2437" i="1"/>
  <c r="AC2436" i="1"/>
  <c r="AB2436" i="1"/>
  <c r="AA2436" i="1"/>
  <c r="AC2435" i="1"/>
  <c r="AB2435" i="1"/>
  <c r="AA2435" i="1"/>
  <c r="AC2434" i="1"/>
  <c r="AB2434" i="1"/>
  <c r="AA2434" i="1"/>
  <c r="AC2433" i="1"/>
  <c r="AB2433" i="1"/>
  <c r="AA2433" i="1"/>
  <c r="AC2432" i="1"/>
  <c r="AB2432" i="1"/>
  <c r="AA2432" i="1"/>
  <c r="AC2431" i="1"/>
  <c r="AB2431" i="1"/>
  <c r="AA2431" i="1"/>
  <c r="AC2430" i="1"/>
  <c r="AB2430" i="1"/>
  <c r="AA2430" i="1"/>
  <c r="AC2429" i="1"/>
  <c r="AB2429" i="1"/>
  <c r="AA2429" i="1"/>
  <c r="AC2428" i="1"/>
  <c r="AB2428" i="1"/>
  <c r="AA2428" i="1"/>
  <c r="AC2427" i="1"/>
  <c r="AB2427" i="1"/>
  <c r="AA2427" i="1"/>
  <c r="AC2426" i="1"/>
  <c r="AB2426" i="1"/>
  <c r="AA2426" i="1"/>
  <c r="AC2425" i="1"/>
  <c r="AB2425" i="1"/>
  <c r="AA2425" i="1"/>
  <c r="AC2424" i="1"/>
  <c r="AB2424" i="1"/>
  <c r="AA2424" i="1"/>
  <c r="AC2423" i="1"/>
  <c r="AB2423" i="1"/>
  <c r="AA2423" i="1"/>
  <c r="AC2422" i="1"/>
  <c r="AB2422" i="1"/>
  <c r="AA2422" i="1"/>
  <c r="AC2421" i="1"/>
  <c r="AB2421" i="1"/>
  <c r="AA2421" i="1"/>
  <c r="AC2420" i="1"/>
  <c r="AB2420" i="1"/>
  <c r="AA2420" i="1"/>
  <c r="AC2419" i="1"/>
  <c r="AB2419" i="1"/>
  <c r="AA2419" i="1"/>
  <c r="AC2418" i="1"/>
  <c r="AB2418" i="1"/>
  <c r="AA2418" i="1"/>
  <c r="AC2417" i="1"/>
  <c r="AB2417" i="1"/>
  <c r="AA2417" i="1"/>
  <c r="AC2416" i="1"/>
  <c r="AB2416" i="1"/>
  <c r="AA2416" i="1"/>
  <c r="AC2415" i="1"/>
  <c r="AB2415" i="1"/>
  <c r="AA2415" i="1"/>
  <c r="AC2414" i="1"/>
  <c r="AB2414" i="1"/>
  <c r="AA2414" i="1"/>
  <c r="AC2413" i="1"/>
  <c r="AB2413" i="1"/>
  <c r="AA2413" i="1"/>
  <c r="AC2412" i="1"/>
  <c r="AB2412" i="1"/>
  <c r="AA2412" i="1"/>
  <c r="AC2411" i="1"/>
  <c r="AB2411" i="1"/>
  <c r="AA2411" i="1"/>
  <c r="AC2410" i="1"/>
  <c r="AB2410" i="1"/>
  <c r="AA2410" i="1"/>
  <c r="AC2409" i="1"/>
  <c r="AB2409" i="1"/>
  <c r="AA2409" i="1"/>
  <c r="AC2408" i="1"/>
  <c r="AB2408" i="1"/>
  <c r="AA2408" i="1"/>
  <c r="AC2407" i="1"/>
  <c r="AB2407" i="1"/>
  <c r="AA2407" i="1"/>
  <c r="AC2406" i="1"/>
  <c r="AB2406" i="1"/>
  <c r="AA2406" i="1"/>
  <c r="AC2405" i="1"/>
  <c r="AB2405" i="1"/>
  <c r="AA2405" i="1"/>
  <c r="AC2404" i="1"/>
  <c r="AB2404" i="1"/>
  <c r="AA2404" i="1"/>
  <c r="AC2403" i="1"/>
  <c r="AB2403" i="1"/>
  <c r="AA2403" i="1"/>
  <c r="AC2402" i="1"/>
  <c r="AB2402" i="1"/>
  <c r="AA2402" i="1"/>
  <c r="AC2401" i="1"/>
  <c r="AB2401" i="1"/>
  <c r="AA2401" i="1"/>
  <c r="AC2400" i="1"/>
  <c r="AB2400" i="1"/>
  <c r="AA2400" i="1"/>
  <c r="AC2399" i="1"/>
  <c r="AB2399" i="1"/>
  <c r="AA2399" i="1"/>
  <c r="AC2398" i="1"/>
  <c r="AB2398" i="1"/>
  <c r="AA2398" i="1"/>
  <c r="AC2397" i="1"/>
  <c r="AB2397" i="1"/>
  <c r="AA2397" i="1"/>
  <c r="AC2396" i="1"/>
  <c r="AB2396" i="1"/>
  <c r="AA2396" i="1"/>
  <c r="AC2395" i="1"/>
  <c r="AB2395" i="1"/>
  <c r="AA2395" i="1"/>
  <c r="AC2394" i="1"/>
  <c r="AB2394" i="1"/>
  <c r="AA2394" i="1"/>
  <c r="AC2393" i="1"/>
  <c r="AB2393" i="1"/>
  <c r="AA2393" i="1"/>
  <c r="AC2392" i="1"/>
  <c r="AB2392" i="1"/>
  <c r="AA2392" i="1"/>
  <c r="AC2391" i="1"/>
  <c r="AB2391" i="1"/>
  <c r="AA2391" i="1"/>
  <c r="AC2390" i="1"/>
  <c r="AB2390" i="1"/>
  <c r="AA2390" i="1"/>
  <c r="AC2389" i="1"/>
  <c r="AB2389" i="1"/>
  <c r="AA2389" i="1"/>
  <c r="AC2388" i="1"/>
  <c r="AB2388" i="1"/>
  <c r="AA2388" i="1"/>
  <c r="AC2387" i="1"/>
  <c r="AB2387" i="1"/>
  <c r="AA2387" i="1"/>
  <c r="AC2386" i="1"/>
  <c r="AB2386" i="1"/>
  <c r="AA2386" i="1"/>
  <c r="AC2385" i="1"/>
  <c r="AB2385" i="1"/>
  <c r="AA2385" i="1"/>
  <c r="AC2384" i="1"/>
  <c r="AB2384" i="1"/>
  <c r="AA2384" i="1"/>
  <c r="AC2383" i="1"/>
  <c r="AB2383" i="1"/>
  <c r="AA2383" i="1"/>
  <c r="AC2382" i="1"/>
  <c r="AB2382" i="1"/>
  <c r="AA2382" i="1"/>
  <c r="AC2381" i="1"/>
  <c r="AB2381" i="1"/>
  <c r="AA2381" i="1"/>
  <c r="AC2380" i="1"/>
  <c r="AB2380" i="1"/>
  <c r="AA2380" i="1"/>
  <c r="AC2379" i="1"/>
  <c r="AB2379" i="1"/>
  <c r="AA2379" i="1"/>
  <c r="AC2378" i="1"/>
  <c r="AB2378" i="1"/>
  <c r="AA2378" i="1"/>
  <c r="AC2377" i="1"/>
  <c r="AB2377" i="1"/>
  <c r="AA2377" i="1"/>
  <c r="AC2376" i="1"/>
  <c r="AB2376" i="1"/>
  <c r="AA2376" i="1"/>
  <c r="AC2375" i="1"/>
  <c r="AB2375" i="1"/>
  <c r="AA2375" i="1"/>
  <c r="AC2374" i="1"/>
  <c r="AB2374" i="1"/>
  <c r="AA2374" i="1"/>
  <c r="AC2373" i="1"/>
  <c r="AB2373" i="1"/>
  <c r="AA2373" i="1"/>
  <c r="AC2372" i="1"/>
  <c r="AB2372" i="1"/>
  <c r="AA2372" i="1"/>
  <c r="AC2371" i="1"/>
  <c r="AB2371" i="1"/>
  <c r="AA2371" i="1"/>
  <c r="AC2370" i="1"/>
  <c r="AB2370" i="1"/>
  <c r="AA2370" i="1"/>
  <c r="AC2369" i="1"/>
  <c r="AB2369" i="1"/>
  <c r="AA2369" i="1"/>
  <c r="AC2368" i="1"/>
  <c r="AB2368" i="1"/>
  <c r="AA2368" i="1"/>
  <c r="AC2367" i="1"/>
  <c r="AB2367" i="1"/>
  <c r="AA2367" i="1"/>
  <c r="AC2366" i="1"/>
  <c r="AB2366" i="1"/>
  <c r="AA2366" i="1"/>
  <c r="AC2365" i="1"/>
  <c r="AB2365" i="1"/>
  <c r="AA2365" i="1"/>
  <c r="AC2364" i="1"/>
  <c r="AB2364" i="1"/>
  <c r="AA2364" i="1"/>
  <c r="AC2363" i="1"/>
  <c r="AB2363" i="1"/>
  <c r="AA2363" i="1"/>
  <c r="AC2362" i="1"/>
  <c r="AB2362" i="1"/>
  <c r="AA2362" i="1"/>
  <c r="AC2361" i="1"/>
  <c r="AB2361" i="1"/>
  <c r="AA2361" i="1"/>
  <c r="AC2360" i="1"/>
  <c r="AB2360" i="1"/>
  <c r="AA2360" i="1"/>
  <c r="AC2359" i="1"/>
  <c r="AB2359" i="1"/>
  <c r="AA2359" i="1"/>
  <c r="AC2358" i="1"/>
  <c r="AB2358" i="1"/>
  <c r="AA2358" i="1"/>
  <c r="AC2357" i="1"/>
  <c r="AB2357" i="1"/>
  <c r="AA2357" i="1"/>
  <c r="AC2356" i="1"/>
  <c r="AB2356" i="1"/>
  <c r="AA2356" i="1"/>
  <c r="AC2355" i="1"/>
  <c r="AB2355" i="1"/>
  <c r="AA2355" i="1"/>
  <c r="AC2354" i="1"/>
  <c r="AB2354" i="1"/>
  <c r="AA2354" i="1"/>
  <c r="AC2353" i="1"/>
  <c r="AB2353" i="1"/>
  <c r="AA2353" i="1"/>
  <c r="AC2352" i="1"/>
  <c r="AB2352" i="1"/>
  <c r="AA2352" i="1"/>
  <c r="AC2351" i="1"/>
  <c r="AB2351" i="1"/>
  <c r="AA2351" i="1"/>
  <c r="AC2350" i="1"/>
  <c r="AB2350" i="1"/>
  <c r="AA2350" i="1"/>
  <c r="AC2349" i="1"/>
  <c r="AB2349" i="1"/>
  <c r="AA2349" i="1"/>
  <c r="AC2348" i="1"/>
  <c r="AB2348" i="1"/>
  <c r="AA2348" i="1"/>
  <c r="AC2347" i="1"/>
  <c r="AB2347" i="1"/>
  <c r="AA2347" i="1"/>
  <c r="AC2346" i="1"/>
  <c r="AB2346" i="1"/>
  <c r="AA2346" i="1"/>
  <c r="AC2345" i="1"/>
  <c r="AB2345" i="1"/>
  <c r="AA2345" i="1"/>
  <c r="AC2344" i="1"/>
  <c r="AB2344" i="1"/>
  <c r="AA2344" i="1"/>
  <c r="AC2343" i="1"/>
  <c r="AB2343" i="1"/>
  <c r="AA2343" i="1"/>
  <c r="AC2342" i="1"/>
  <c r="AB2342" i="1"/>
  <c r="AA2342" i="1"/>
  <c r="AC2341" i="1"/>
  <c r="AB2341" i="1"/>
  <c r="AA2341" i="1"/>
  <c r="AC2340" i="1"/>
  <c r="AB2340" i="1"/>
  <c r="AA2340" i="1"/>
  <c r="AC2339" i="1"/>
  <c r="AB2339" i="1"/>
  <c r="AA2339" i="1"/>
  <c r="AC2338" i="1"/>
  <c r="AB2338" i="1"/>
  <c r="AA2338" i="1"/>
  <c r="AC2337" i="1"/>
  <c r="AB2337" i="1"/>
  <c r="AA2337" i="1"/>
  <c r="AC2336" i="1"/>
  <c r="AB2336" i="1"/>
  <c r="AA2336" i="1"/>
  <c r="AC2335" i="1"/>
  <c r="AB2335" i="1"/>
  <c r="AA2335" i="1"/>
  <c r="AC2334" i="1"/>
  <c r="AB2334" i="1"/>
  <c r="AA2334" i="1"/>
  <c r="AC2333" i="1"/>
  <c r="AB2333" i="1"/>
  <c r="AA2333" i="1"/>
  <c r="AC2332" i="1"/>
  <c r="AB2332" i="1"/>
  <c r="AA2332" i="1"/>
  <c r="AC2331" i="1"/>
  <c r="AB2331" i="1"/>
  <c r="AA2331" i="1"/>
  <c r="AC2330" i="1"/>
  <c r="AB2330" i="1"/>
  <c r="AA2330" i="1"/>
  <c r="AC2329" i="1"/>
  <c r="AB2329" i="1"/>
  <c r="AA2329" i="1"/>
  <c r="AC2328" i="1"/>
  <c r="AB2328" i="1"/>
  <c r="AA2328" i="1"/>
  <c r="AC2327" i="1"/>
  <c r="AB2327" i="1"/>
  <c r="AA2327" i="1"/>
  <c r="AC2326" i="1"/>
  <c r="AB2326" i="1"/>
  <c r="AA2326" i="1"/>
  <c r="AC2325" i="1"/>
  <c r="AB2325" i="1"/>
  <c r="AA2325" i="1"/>
  <c r="AC2324" i="1"/>
  <c r="AB2324" i="1"/>
  <c r="AA2324" i="1"/>
  <c r="AC2323" i="1"/>
  <c r="AB2323" i="1"/>
  <c r="AA2323" i="1"/>
  <c r="AC2322" i="1"/>
  <c r="AB2322" i="1"/>
  <c r="AA2322" i="1"/>
  <c r="AC2321" i="1"/>
  <c r="AB2321" i="1"/>
  <c r="AA2321" i="1"/>
  <c r="AC2320" i="1"/>
  <c r="AB2320" i="1"/>
  <c r="AA2320" i="1"/>
  <c r="AC2319" i="1"/>
  <c r="AB2319" i="1"/>
  <c r="AA2319" i="1"/>
  <c r="AC2318" i="1"/>
  <c r="AB2318" i="1"/>
  <c r="AA2318" i="1"/>
  <c r="AC2317" i="1"/>
  <c r="AB2317" i="1"/>
  <c r="AA2317" i="1"/>
  <c r="AC2316" i="1"/>
  <c r="AB2316" i="1"/>
  <c r="AA2316" i="1"/>
  <c r="AC2315" i="1"/>
  <c r="AB2315" i="1"/>
  <c r="AA2315" i="1"/>
  <c r="AC2314" i="1"/>
  <c r="AB2314" i="1"/>
  <c r="AA2314" i="1"/>
  <c r="AC2313" i="1"/>
  <c r="AB2313" i="1"/>
  <c r="AA2313" i="1"/>
  <c r="AC2312" i="1"/>
  <c r="AB2312" i="1"/>
  <c r="AA2312" i="1"/>
  <c r="AC2311" i="1"/>
  <c r="AB2311" i="1"/>
  <c r="AA2311" i="1"/>
  <c r="AC2310" i="1"/>
  <c r="AB2310" i="1"/>
  <c r="AA2310" i="1"/>
  <c r="AC2309" i="1"/>
  <c r="AB2309" i="1"/>
  <c r="AA2309" i="1"/>
  <c r="AC2308" i="1"/>
  <c r="AB2308" i="1"/>
  <c r="AA2308" i="1"/>
  <c r="AC2307" i="1"/>
  <c r="AB2307" i="1"/>
  <c r="AA2307" i="1"/>
  <c r="AC2306" i="1"/>
  <c r="AB2306" i="1"/>
  <c r="AA2306" i="1"/>
  <c r="AC2305" i="1"/>
  <c r="AB2305" i="1"/>
  <c r="AA2305" i="1"/>
  <c r="AC2304" i="1"/>
  <c r="AB2304" i="1"/>
  <c r="AA2304" i="1"/>
  <c r="AC2303" i="1"/>
  <c r="AB2303" i="1"/>
  <c r="AA2303" i="1"/>
  <c r="AC2302" i="1"/>
  <c r="AB2302" i="1"/>
  <c r="AA2302" i="1"/>
  <c r="AC2301" i="1"/>
  <c r="AB2301" i="1"/>
  <c r="AA2301" i="1"/>
  <c r="AC2300" i="1"/>
  <c r="AB2300" i="1"/>
  <c r="AA2300" i="1"/>
  <c r="AC2299" i="1"/>
  <c r="AB2299" i="1"/>
  <c r="AA2299" i="1"/>
  <c r="AC2298" i="1"/>
  <c r="AB2298" i="1"/>
  <c r="AA2298" i="1"/>
  <c r="AC2297" i="1"/>
  <c r="AB2297" i="1"/>
  <c r="AA2297" i="1"/>
  <c r="AC2296" i="1"/>
  <c r="AB2296" i="1"/>
  <c r="AA2296" i="1"/>
  <c r="AC2295" i="1"/>
  <c r="AB2295" i="1"/>
  <c r="AA2295" i="1"/>
  <c r="AC2294" i="1"/>
  <c r="AB2294" i="1"/>
  <c r="AA2294" i="1"/>
  <c r="AC2293" i="1"/>
  <c r="AB2293" i="1"/>
  <c r="AA2293" i="1"/>
  <c r="AC2292" i="1"/>
  <c r="AB2292" i="1"/>
  <c r="AA2292" i="1"/>
  <c r="AC2291" i="1"/>
  <c r="AB2291" i="1"/>
  <c r="AA2291" i="1"/>
  <c r="AC2290" i="1"/>
  <c r="AB2290" i="1"/>
  <c r="AA2290" i="1"/>
  <c r="AC2289" i="1"/>
  <c r="AB2289" i="1"/>
  <c r="AA2289" i="1"/>
  <c r="AC2288" i="1"/>
  <c r="AB2288" i="1"/>
  <c r="AA2288" i="1"/>
  <c r="AC2287" i="1"/>
  <c r="AB2287" i="1"/>
  <c r="AA2287" i="1"/>
  <c r="AC2286" i="1"/>
  <c r="AB2286" i="1"/>
  <c r="AA2286" i="1"/>
  <c r="AC2285" i="1"/>
  <c r="AB2285" i="1"/>
  <c r="AA2285" i="1"/>
  <c r="AC2284" i="1"/>
  <c r="AB2284" i="1"/>
  <c r="AA2284" i="1"/>
  <c r="AC2283" i="1"/>
  <c r="AB2283" i="1"/>
  <c r="AA2283" i="1"/>
  <c r="AC2282" i="1"/>
  <c r="AB2282" i="1"/>
  <c r="AA2282" i="1"/>
  <c r="AC2281" i="1"/>
  <c r="AB2281" i="1"/>
  <c r="AA2281" i="1"/>
  <c r="AC2280" i="1"/>
  <c r="AB2280" i="1"/>
  <c r="AA2280" i="1"/>
  <c r="AC2279" i="1"/>
  <c r="AB2279" i="1"/>
  <c r="AA2279" i="1"/>
  <c r="AC2278" i="1"/>
  <c r="AB2278" i="1"/>
  <c r="AA2278" i="1"/>
  <c r="AC2277" i="1"/>
  <c r="AB2277" i="1"/>
  <c r="AA2277" i="1"/>
  <c r="AC2276" i="1"/>
  <c r="AB2276" i="1"/>
  <c r="AA2276" i="1"/>
  <c r="AC2275" i="1"/>
  <c r="AB2275" i="1"/>
  <c r="AA2275" i="1"/>
  <c r="AC2274" i="1"/>
  <c r="AB2274" i="1"/>
  <c r="AA2274" i="1"/>
  <c r="AC2273" i="1"/>
  <c r="AB2273" i="1"/>
  <c r="AA2273" i="1"/>
  <c r="AC2272" i="1"/>
  <c r="AB2272" i="1"/>
  <c r="AA2272" i="1"/>
  <c r="AC2271" i="1"/>
  <c r="AB2271" i="1"/>
  <c r="AA2271" i="1"/>
  <c r="AC2270" i="1"/>
  <c r="AB2270" i="1"/>
  <c r="AA2270" i="1"/>
  <c r="AC2269" i="1"/>
  <c r="AB2269" i="1"/>
  <c r="AA2269" i="1"/>
  <c r="AC2268" i="1"/>
  <c r="AB2268" i="1"/>
  <c r="AA2268" i="1"/>
  <c r="AC2267" i="1"/>
  <c r="AB2267" i="1"/>
  <c r="AA2267" i="1"/>
  <c r="AC2266" i="1"/>
  <c r="AB2266" i="1"/>
  <c r="AA2266" i="1"/>
  <c r="AC2265" i="1"/>
  <c r="AB2265" i="1"/>
  <c r="AA2265" i="1"/>
  <c r="AC2264" i="1"/>
  <c r="AB2264" i="1"/>
  <c r="AA2264" i="1"/>
  <c r="AC2263" i="1"/>
  <c r="AB2263" i="1"/>
  <c r="AA2263" i="1"/>
  <c r="AC2262" i="1"/>
  <c r="AB2262" i="1"/>
  <c r="AA2262" i="1"/>
  <c r="AC2261" i="1"/>
  <c r="AB2261" i="1"/>
  <c r="AA2261" i="1"/>
  <c r="AC2260" i="1"/>
  <c r="AB2260" i="1"/>
  <c r="AA2260" i="1"/>
  <c r="AC2259" i="1"/>
  <c r="AB2259" i="1"/>
  <c r="AA2259" i="1"/>
  <c r="AC2258" i="1"/>
  <c r="AB2258" i="1"/>
  <c r="AA2258" i="1"/>
  <c r="AC2257" i="1"/>
  <c r="AB2257" i="1"/>
  <c r="AA2257" i="1"/>
  <c r="AC2256" i="1"/>
  <c r="AB2256" i="1"/>
  <c r="AA2256" i="1"/>
  <c r="AC2255" i="1"/>
  <c r="AB2255" i="1"/>
  <c r="AA2255" i="1"/>
  <c r="AC2254" i="1"/>
  <c r="AB2254" i="1"/>
  <c r="AA2254" i="1"/>
  <c r="AC2253" i="1"/>
  <c r="AB2253" i="1"/>
  <c r="AA2253" i="1"/>
  <c r="AC2252" i="1"/>
  <c r="AB2252" i="1"/>
  <c r="AA2252" i="1"/>
  <c r="AC2251" i="1"/>
  <c r="AB2251" i="1"/>
  <c r="AA2251" i="1"/>
  <c r="AC2250" i="1"/>
  <c r="AB2250" i="1"/>
  <c r="AA2250" i="1"/>
  <c r="AC2249" i="1"/>
  <c r="AB2249" i="1"/>
  <c r="AA2249" i="1"/>
  <c r="AC2248" i="1"/>
  <c r="AB2248" i="1"/>
  <c r="AA2248" i="1"/>
  <c r="AC2247" i="1"/>
  <c r="AB2247" i="1"/>
  <c r="AA2247" i="1"/>
  <c r="AC2246" i="1"/>
  <c r="AB2246" i="1"/>
  <c r="AA2246" i="1"/>
  <c r="AC2245" i="1"/>
  <c r="AB2245" i="1"/>
  <c r="AA2245" i="1"/>
  <c r="AC2244" i="1"/>
  <c r="AB2244" i="1"/>
  <c r="AA2244" i="1"/>
  <c r="AC2243" i="1"/>
  <c r="AB2243" i="1"/>
  <c r="AA2243" i="1"/>
  <c r="AC2242" i="1"/>
  <c r="AB2242" i="1"/>
  <c r="AA2242" i="1"/>
  <c r="AC2241" i="1"/>
  <c r="AB2241" i="1"/>
  <c r="AA2241" i="1"/>
  <c r="AC2240" i="1"/>
  <c r="AB2240" i="1"/>
  <c r="AA2240" i="1"/>
  <c r="AC2239" i="1"/>
  <c r="AB2239" i="1"/>
  <c r="AA2239" i="1"/>
  <c r="AC2238" i="1"/>
  <c r="AB2238" i="1"/>
  <c r="AA2238" i="1"/>
  <c r="AC2237" i="1"/>
  <c r="AB2237" i="1"/>
  <c r="AA2237" i="1"/>
  <c r="AC2236" i="1"/>
  <c r="AB2236" i="1"/>
  <c r="AA2236" i="1"/>
  <c r="AC2235" i="1"/>
  <c r="AB2235" i="1"/>
  <c r="AA2235" i="1"/>
  <c r="AC2234" i="1"/>
  <c r="AB2234" i="1"/>
  <c r="AA2234" i="1"/>
  <c r="AC2233" i="1"/>
  <c r="AB2233" i="1"/>
  <c r="AA2233" i="1"/>
  <c r="AC2232" i="1"/>
  <c r="AB2232" i="1"/>
  <c r="AA2232" i="1"/>
  <c r="AC2231" i="1"/>
  <c r="AB2231" i="1"/>
  <c r="AA2231" i="1"/>
  <c r="AC2230" i="1"/>
  <c r="AB2230" i="1"/>
  <c r="AA2230" i="1"/>
  <c r="AC2229" i="1"/>
  <c r="AB2229" i="1"/>
  <c r="AA2229" i="1"/>
  <c r="AC2228" i="1"/>
  <c r="AB2228" i="1"/>
  <c r="AA2228" i="1"/>
  <c r="AC2227" i="1"/>
  <c r="AB2227" i="1"/>
  <c r="AA2227" i="1"/>
  <c r="AC2226" i="1"/>
  <c r="AB2226" i="1"/>
  <c r="AA2226" i="1"/>
  <c r="AC2225" i="1"/>
  <c r="AB2225" i="1"/>
  <c r="AA2225" i="1"/>
  <c r="AC2224" i="1"/>
  <c r="AB2224" i="1"/>
  <c r="AA2224" i="1"/>
  <c r="AC2223" i="1"/>
  <c r="AB2223" i="1"/>
  <c r="AA2223" i="1"/>
  <c r="AC2222" i="1"/>
  <c r="AB2222" i="1"/>
  <c r="AA2222" i="1"/>
  <c r="AC2221" i="1"/>
  <c r="AB2221" i="1"/>
  <c r="AA2221" i="1"/>
  <c r="AC2220" i="1"/>
  <c r="AB2220" i="1"/>
  <c r="AA2220" i="1"/>
  <c r="AC2219" i="1"/>
  <c r="AB2219" i="1"/>
  <c r="AA2219" i="1"/>
  <c r="AC2218" i="1"/>
  <c r="AB2218" i="1"/>
  <c r="AA2218" i="1"/>
  <c r="AC2217" i="1"/>
  <c r="AB2217" i="1"/>
  <c r="AA2217" i="1"/>
  <c r="AC2216" i="1"/>
  <c r="AB2216" i="1"/>
  <c r="AA2216" i="1"/>
  <c r="AC2215" i="1"/>
  <c r="AB2215" i="1"/>
  <c r="AA2215" i="1"/>
  <c r="AC2214" i="1"/>
  <c r="AB2214" i="1"/>
  <c r="AA2214" i="1"/>
  <c r="AC2213" i="1"/>
  <c r="AB2213" i="1"/>
  <c r="AA2213" i="1"/>
  <c r="AC2212" i="1"/>
  <c r="AB2212" i="1"/>
  <c r="AA2212" i="1"/>
  <c r="AC2211" i="1"/>
  <c r="AB2211" i="1"/>
  <c r="AA2211" i="1"/>
  <c r="AC2210" i="1"/>
  <c r="AB2210" i="1"/>
  <c r="AA2210" i="1"/>
  <c r="AC2209" i="1"/>
  <c r="AB2209" i="1"/>
  <c r="AA2209" i="1"/>
  <c r="AC2208" i="1"/>
  <c r="AB2208" i="1"/>
  <c r="AA2208" i="1"/>
  <c r="AC2207" i="1"/>
  <c r="AB2207" i="1"/>
  <c r="AA2207" i="1"/>
  <c r="AC2206" i="1"/>
  <c r="AB2206" i="1"/>
  <c r="AA2206" i="1"/>
  <c r="AC2205" i="1"/>
  <c r="AB2205" i="1"/>
  <c r="AA2205" i="1"/>
  <c r="AC2204" i="1"/>
  <c r="AB2204" i="1"/>
  <c r="AA2204" i="1"/>
  <c r="AC2203" i="1"/>
  <c r="AB2203" i="1"/>
  <c r="AA2203" i="1"/>
  <c r="AC2202" i="1"/>
  <c r="AB2202" i="1"/>
  <c r="AA2202" i="1"/>
  <c r="AC2201" i="1"/>
  <c r="AB2201" i="1"/>
  <c r="AA2201" i="1"/>
  <c r="AC2200" i="1"/>
  <c r="AB2200" i="1"/>
  <c r="AA2200" i="1"/>
  <c r="AC2199" i="1"/>
  <c r="AB2199" i="1"/>
  <c r="AA2199" i="1"/>
  <c r="AC2198" i="1"/>
  <c r="AB2198" i="1"/>
  <c r="AA2198" i="1"/>
  <c r="AC2197" i="1"/>
  <c r="AB2197" i="1"/>
  <c r="AA2197" i="1"/>
  <c r="AC2196" i="1"/>
  <c r="AB2196" i="1"/>
  <c r="AA2196" i="1"/>
  <c r="AC2195" i="1"/>
  <c r="AB2195" i="1"/>
  <c r="AA2195" i="1"/>
  <c r="AC2194" i="1"/>
  <c r="AB2194" i="1"/>
  <c r="AA2194" i="1"/>
  <c r="AC2193" i="1"/>
  <c r="AB2193" i="1"/>
  <c r="AA2193" i="1"/>
  <c r="AC2192" i="1"/>
  <c r="AB2192" i="1"/>
  <c r="AA2192" i="1"/>
  <c r="AC2191" i="1"/>
  <c r="AB2191" i="1"/>
  <c r="AA2191" i="1"/>
  <c r="AC2190" i="1"/>
  <c r="AB2190" i="1"/>
  <c r="AA2190" i="1"/>
  <c r="AC2189" i="1"/>
  <c r="AB2189" i="1"/>
  <c r="AA2189" i="1"/>
  <c r="AC2188" i="1"/>
  <c r="AB2188" i="1"/>
  <c r="AA2188" i="1"/>
  <c r="AC2187" i="1"/>
  <c r="AB2187" i="1"/>
  <c r="AA2187" i="1"/>
  <c r="AC2186" i="1"/>
  <c r="AB2186" i="1"/>
  <c r="AA2186" i="1"/>
  <c r="AC2185" i="1"/>
  <c r="AB2185" i="1"/>
  <c r="AA2185" i="1"/>
  <c r="AC2184" i="1"/>
  <c r="AB2184" i="1"/>
  <c r="AA2184" i="1"/>
  <c r="AC2183" i="1"/>
  <c r="AB2183" i="1"/>
  <c r="AA2183" i="1"/>
  <c r="AC2182" i="1"/>
  <c r="AB2182" i="1"/>
  <c r="AA2182" i="1"/>
  <c r="AC2181" i="1"/>
  <c r="AB2181" i="1"/>
  <c r="AA2181" i="1"/>
  <c r="AC2180" i="1"/>
  <c r="AB2180" i="1"/>
  <c r="AA2180" i="1"/>
  <c r="AC2179" i="1"/>
  <c r="AB2179" i="1"/>
  <c r="AA2179" i="1"/>
  <c r="AC2178" i="1"/>
  <c r="AB2178" i="1"/>
  <c r="AA2178" i="1"/>
  <c r="AC2177" i="1"/>
  <c r="AB2177" i="1"/>
  <c r="AA2177" i="1"/>
  <c r="AC2176" i="1"/>
  <c r="AB2176" i="1"/>
  <c r="AA2176" i="1"/>
  <c r="AC2175" i="1"/>
  <c r="AB2175" i="1"/>
  <c r="AA2175" i="1"/>
  <c r="AC2174" i="1"/>
  <c r="AB2174" i="1"/>
  <c r="AA2174" i="1"/>
  <c r="AC2173" i="1"/>
  <c r="AB2173" i="1"/>
  <c r="AA2173" i="1"/>
  <c r="AC2172" i="1"/>
  <c r="AB2172" i="1"/>
  <c r="AA2172" i="1"/>
  <c r="AC2171" i="1"/>
  <c r="AB2171" i="1"/>
  <c r="AA2171" i="1"/>
  <c r="AC2170" i="1"/>
  <c r="AB2170" i="1"/>
  <c r="AA2170" i="1"/>
  <c r="AC2169" i="1"/>
  <c r="AB2169" i="1"/>
  <c r="AA2169" i="1"/>
  <c r="AC2168" i="1"/>
  <c r="AB2168" i="1"/>
  <c r="AA2168" i="1"/>
  <c r="AC2167" i="1"/>
  <c r="AB2167" i="1"/>
  <c r="AA2167" i="1"/>
  <c r="AC2166" i="1"/>
  <c r="AB2166" i="1"/>
  <c r="AA2166" i="1"/>
  <c r="AC2165" i="1"/>
  <c r="AB2165" i="1"/>
  <c r="AA2165" i="1"/>
  <c r="AC2164" i="1"/>
  <c r="AB2164" i="1"/>
  <c r="AA2164" i="1"/>
  <c r="AC2163" i="1"/>
  <c r="AB2163" i="1"/>
  <c r="AA2163" i="1"/>
  <c r="AC2162" i="1"/>
  <c r="AB2162" i="1"/>
  <c r="AA2162" i="1"/>
  <c r="AC2161" i="1"/>
  <c r="AB2161" i="1"/>
  <c r="AA2161" i="1"/>
  <c r="AC2160" i="1"/>
  <c r="AB2160" i="1"/>
  <c r="AA2160" i="1"/>
  <c r="AC2159" i="1"/>
  <c r="AB2159" i="1"/>
  <c r="AA2159" i="1"/>
  <c r="AC2158" i="1"/>
  <c r="AB2158" i="1"/>
  <c r="AA2158" i="1"/>
  <c r="AC2157" i="1"/>
  <c r="AB2157" i="1"/>
  <c r="AA2157" i="1"/>
  <c r="AC2156" i="1"/>
  <c r="AB2156" i="1"/>
  <c r="AA2156" i="1"/>
  <c r="AC2155" i="1"/>
  <c r="AB2155" i="1"/>
  <c r="AA2155" i="1"/>
  <c r="AC2154" i="1"/>
  <c r="AB2154" i="1"/>
  <c r="AA2154" i="1"/>
  <c r="AC2153" i="1"/>
  <c r="AB2153" i="1"/>
  <c r="AA2153" i="1"/>
  <c r="AC2152" i="1"/>
  <c r="AB2152" i="1"/>
  <c r="AA2152" i="1"/>
  <c r="AC2151" i="1"/>
  <c r="AB2151" i="1"/>
  <c r="AA2151" i="1"/>
  <c r="AC2150" i="1"/>
  <c r="AB2150" i="1"/>
  <c r="AA2150" i="1"/>
  <c r="AC2149" i="1"/>
  <c r="AB2149" i="1"/>
  <c r="AA2149" i="1"/>
  <c r="AC2148" i="1"/>
  <c r="AB2148" i="1"/>
  <c r="AA2148" i="1"/>
  <c r="AC2147" i="1"/>
  <c r="AB2147" i="1"/>
  <c r="AA2147" i="1"/>
  <c r="AC2146" i="1"/>
  <c r="AB2146" i="1"/>
  <c r="AA2146" i="1"/>
  <c r="AC2145" i="1"/>
  <c r="AB2145" i="1"/>
  <c r="AA2145" i="1"/>
  <c r="AC2144" i="1"/>
  <c r="AB2144" i="1"/>
  <c r="AA2144" i="1"/>
  <c r="AC2143" i="1"/>
  <c r="AB2143" i="1"/>
  <c r="AA2143" i="1"/>
  <c r="AC2142" i="1"/>
  <c r="AB2142" i="1"/>
  <c r="AA2142" i="1"/>
  <c r="AC2141" i="1"/>
  <c r="AB2141" i="1"/>
  <c r="AA2141" i="1"/>
  <c r="AC2140" i="1"/>
  <c r="AB2140" i="1"/>
  <c r="AA2140" i="1"/>
  <c r="AC2139" i="1"/>
  <c r="AB2139" i="1"/>
  <c r="AA2139" i="1"/>
  <c r="AC2138" i="1"/>
  <c r="AB2138" i="1"/>
  <c r="AA2138" i="1"/>
  <c r="AC2137" i="1"/>
  <c r="AB2137" i="1"/>
  <c r="AA2137" i="1"/>
  <c r="AC2136" i="1"/>
  <c r="AB2136" i="1"/>
  <c r="AA2136" i="1"/>
  <c r="AC2135" i="1"/>
  <c r="AB2135" i="1"/>
  <c r="AA2135" i="1"/>
  <c r="AC2134" i="1"/>
  <c r="AB2134" i="1"/>
  <c r="AA2134" i="1"/>
  <c r="AC2133" i="1"/>
  <c r="AB2133" i="1"/>
  <c r="AA2133" i="1"/>
  <c r="AC2132" i="1"/>
  <c r="AB2132" i="1"/>
  <c r="AA2132" i="1"/>
  <c r="AC2131" i="1"/>
  <c r="AB2131" i="1"/>
  <c r="AA2131" i="1"/>
  <c r="AC2130" i="1"/>
  <c r="AB2130" i="1"/>
  <c r="AA2130" i="1"/>
  <c r="AC2129" i="1"/>
  <c r="AB2129" i="1"/>
  <c r="AA2129" i="1"/>
  <c r="AC2128" i="1"/>
  <c r="AB2128" i="1"/>
  <c r="AA2128" i="1"/>
  <c r="AC2127" i="1"/>
  <c r="AB2127" i="1"/>
  <c r="AA2127" i="1"/>
  <c r="AC2126" i="1"/>
  <c r="AB2126" i="1"/>
  <c r="AA2126" i="1"/>
  <c r="AC2125" i="1"/>
  <c r="AB2125" i="1"/>
  <c r="AA2125" i="1"/>
  <c r="AC2124" i="1"/>
  <c r="AB2124" i="1"/>
  <c r="AA2124" i="1"/>
  <c r="AC2123" i="1"/>
  <c r="AB2123" i="1"/>
  <c r="AA2123" i="1"/>
  <c r="AC2122" i="1"/>
  <c r="AB2122" i="1"/>
  <c r="AA2122" i="1"/>
  <c r="AC2121" i="1"/>
  <c r="AB2121" i="1"/>
  <c r="AA2121" i="1"/>
  <c r="AC2120" i="1"/>
  <c r="AB2120" i="1"/>
  <c r="AA2120" i="1"/>
  <c r="AC2119" i="1"/>
  <c r="AB2119" i="1"/>
  <c r="AA2119" i="1"/>
  <c r="AC2118" i="1"/>
  <c r="AB2118" i="1"/>
  <c r="AA2118" i="1"/>
  <c r="AC2117" i="1"/>
  <c r="AB2117" i="1"/>
  <c r="AA2117" i="1"/>
  <c r="AC2116" i="1"/>
  <c r="AB2116" i="1"/>
  <c r="AA2116" i="1"/>
  <c r="AC2115" i="1"/>
  <c r="AB2115" i="1"/>
  <c r="AA2115" i="1"/>
  <c r="AC2114" i="1"/>
  <c r="AB2114" i="1"/>
  <c r="AA2114" i="1"/>
  <c r="AC2113" i="1"/>
  <c r="AB2113" i="1"/>
  <c r="AA2113" i="1"/>
  <c r="AC2112" i="1"/>
  <c r="AB2112" i="1"/>
  <c r="AA2112" i="1"/>
  <c r="AC2111" i="1"/>
  <c r="AB2111" i="1"/>
  <c r="AA2111" i="1"/>
  <c r="AC2110" i="1"/>
  <c r="AB2110" i="1"/>
  <c r="AA2110" i="1"/>
  <c r="AC2109" i="1"/>
  <c r="AB2109" i="1"/>
  <c r="AA2109" i="1"/>
  <c r="AC2108" i="1"/>
  <c r="AB2108" i="1"/>
  <c r="AA2108" i="1"/>
  <c r="AC2107" i="1"/>
  <c r="AB2107" i="1"/>
  <c r="AA2107" i="1"/>
  <c r="AC2106" i="1"/>
  <c r="AB2106" i="1"/>
  <c r="AA2106" i="1"/>
  <c r="AC2105" i="1"/>
  <c r="AB2105" i="1"/>
  <c r="AA2105" i="1"/>
  <c r="AC2104" i="1"/>
  <c r="AB2104" i="1"/>
  <c r="AA2104" i="1"/>
  <c r="AC2103" i="1"/>
  <c r="AB2103" i="1"/>
  <c r="AA2103" i="1"/>
  <c r="AC2102" i="1"/>
  <c r="AB2102" i="1"/>
  <c r="AA2102" i="1"/>
  <c r="AC2101" i="1"/>
  <c r="AB2101" i="1"/>
  <c r="AA2101" i="1"/>
  <c r="AC2100" i="1"/>
  <c r="AB2100" i="1"/>
  <c r="AA2100" i="1"/>
  <c r="AC2099" i="1"/>
  <c r="AB2099" i="1"/>
  <c r="AA2099" i="1"/>
  <c r="AC2098" i="1"/>
  <c r="AB2098" i="1"/>
  <c r="AA2098" i="1"/>
  <c r="AC2097" i="1"/>
  <c r="AB2097" i="1"/>
  <c r="AA2097" i="1"/>
  <c r="AC2096" i="1"/>
  <c r="AB2096" i="1"/>
  <c r="AA2096" i="1"/>
  <c r="AC2095" i="1"/>
  <c r="AB2095" i="1"/>
  <c r="AA2095" i="1"/>
  <c r="AC2094" i="1"/>
  <c r="AB2094" i="1"/>
  <c r="AA2094" i="1"/>
  <c r="AC2093" i="1"/>
  <c r="AB2093" i="1"/>
  <c r="AA2093" i="1"/>
  <c r="AC2092" i="1"/>
  <c r="AB2092" i="1"/>
  <c r="AA2092" i="1"/>
  <c r="AC2091" i="1"/>
  <c r="AB2091" i="1"/>
  <c r="AA2091" i="1"/>
  <c r="AC2090" i="1"/>
  <c r="AB2090" i="1"/>
  <c r="AA2090" i="1"/>
  <c r="AC2089" i="1"/>
  <c r="AB2089" i="1"/>
  <c r="AA2089" i="1"/>
  <c r="AC2088" i="1"/>
  <c r="AB2088" i="1"/>
  <c r="AA2088" i="1"/>
  <c r="AC2087" i="1"/>
  <c r="AB2087" i="1"/>
  <c r="AA2087" i="1"/>
  <c r="AC2086" i="1"/>
  <c r="AB2086" i="1"/>
  <c r="AA2086" i="1"/>
  <c r="AC2085" i="1"/>
  <c r="AB2085" i="1"/>
  <c r="AA2085" i="1"/>
  <c r="AC2084" i="1"/>
  <c r="AB2084" i="1"/>
  <c r="AA2084" i="1"/>
  <c r="AC2083" i="1"/>
  <c r="AB2083" i="1"/>
  <c r="AA2083" i="1"/>
  <c r="AC2082" i="1"/>
  <c r="AB2082" i="1"/>
  <c r="AA2082" i="1"/>
  <c r="AC2081" i="1"/>
  <c r="AB2081" i="1"/>
  <c r="AA2081" i="1"/>
  <c r="AC2080" i="1"/>
  <c r="AB2080" i="1"/>
  <c r="AA2080" i="1"/>
  <c r="AC2079" i="1"/>
  <c r="AB2079" i="1"/>
  <c r="AA2079" i="1"/>
  <c r="AC2078" i="1"/>
  <c r="AB2078" i="1"/>
  <c r="AA2078" i="1"/>
  <c r="AC2077" i="1"/>
  <c r="AB2077" i="1"/>
  <c r="AA2077" i="1"/>
  <c r="AC2076" i="1"/>
  <c r="AB2076" i="1"/>
  <c r="AA2076" i="1"/>
  <c r="AC2075" i="1"/>
  <c r="AB2075" i="1"/>
  <c r="AA2075" i="1"/>
  <c r="AC2074" i="1"/>
  <c r="AB2074" i="1"/>
  <c r="AA2074" i="1"/>
  <c r="AC2073" i="1"/>
  <c r="AB2073" i="1"/>
  <c r="AA2073" i="1"/>
  <c r="AC2072" i="1"/>
  <c r="AB2072" i="1"/>
  <c r="AA2072" i="1"/>
  <c r="AC2071" i="1"/>
  <c r="AB2071" i="1"/>
  <c r="AA2071" i="1"/>
  <c r="AC2070" i="1"/>
  <c r="AB2070" i="1"/>
  <c r="AA2070" i="1"/>
  <c r="AC2069" i="1"/>
  <c r="AB2069" i="1"/>
  <c r="AA2069" i="1"/>
  <c r="AC2068" i="1"/>
  <c r="AB2068" i="1"/>
  <c r="AA2068" i="1"/>
  <c r="AC2067" i="1"/>
  <c r="AB2067" i="1"/>
  <c r="AA2067" i="1"/>
  <c r="AC2066" i="1"/>
  <c r="AB2066" i="1"/>
  <c r="AA2066" i="1"/>
  <c r="AC2065" i="1"/>
  <c r="AB2065" i="1"/>
  <c r="AA2065" i="1"/>
  <c r="AC2064" i="1"/>
  <c r="AB2064" i="1"/>
  <c r="AA2064" i="1"/>
  <c r="AC2063" i="1"/>
  <c r="AB2063" i="1"/>
  <c r="AA2063" i="1"/>
  <c r="AC2062" i="1"/>
  <c r="AB2062" i="1"/>
  <c r="AA2062" i="1"/>
  <c r="AC2061" i="1"/>
  <c r="AB2061" i="1"/>
  <c r="AA2061" i="1"/>
  <c r="AC2060" i="1"/>
  <c r="AB2060" i="1"/>
  <c r="AA2060" i="1"/>
  <c r="AC2059" i="1"/>
  <c r="AB2059" i="1"/>
  <c r="AA2059" i="1"/>
  <c r="AC2058" i="1"/>
  <c r="AB2058" i="1"/>
  <c r="AA2058" i="1"/>
  <c r="AC2057" i="1"/>
  <c r="AB2057" i="1"/>
  <c r="AA2057" i="1"/>
  <c r="AC2056" i="1"/>
  <c r="AB2056" i="1"/>
  <c r="AA2056" i="1"/>
  <c r="AC2055" i="1"/>
  <c r="AB2055" i="1"/>
  <c r="AA2055" i="1"/>
  <c r="AC2054" i="1"/>
  <c r="AB2054" i="1"/>
  <c r="AA2054" i="1"/>
  <c r="AC2053" i="1"/>
  <c r="AB2053" i="1"/>
  <c r="AA2053" i="1"/>
  <c r="AC2052" i="1"/>
  <c r="AB2052" i="1"/>
  <c r="AA2052" i="1"/>
  <c r="AC2051" i="1"/>
  <c r="AB2051" i="1"/>
  <c r="AA2051" i="1"/>
  <c r="AC2050" i="1"/>
  <c r="AB2050" i="1"/>
  <c r="AA2050" i="1"/>
  <c r="AC2049" i="1"/>
  <c r="AB2049" i="1"/>
  <c r="AA2049" i="1"/>
  <c r="AC2048" i="1"/>
  <c r="AB2048" i="1"/>
  <c r="AA2048" i="1"/>
  <c r="AC2047" i="1"/>
  <c r="AB2047" i="1"/>
  <c r="AA2047" i="1"/>
  <c r="AC2046" i="1"/>
  <c r="AB2046" i="1"/>
  <c r="AA2046" i="1"/>
  <c r="AC2045" i="1"/>
  <c r="AB2045" i="1"/>
  <c r="AA2045" i="1"/>
  <c r="AC2044" i="1"/>
  <c r="AB2044" i="1"/>
  <c r="AA2044" i="1"/>
  <c r="AC2043" i="1"/>
  <c r="AB2043" i="1"/>
  <c r="AA2043" i="1"/>
  <c r="AC2042" i="1"/>
  <c r="AB2042" i="1"/>
  <c r="AA2042" i="1"/>
  <c r="AC2041" i="1"/>
  <c r="AB2041" i="1"/>
  <c r="AA2041" i="1"/>
  <c r="AC2040" i="1"/>
  <c r="AB2040" i="1"/>
  <c r="AA2040" i="1"/>
  <c r="AC2039" i="1"/>
  <c r="AB2039" i="1"/>
  <c r="AA2039" i="1"/>
  <c r="AC2038" i="1"/>
  <c r="AB2038" i="1"/>
  <c r="AA2038" i="1"/>
  <c r="AC2037" i="1"/>
  <c r="AB2037" i="1"/>
  <c r="AA2037" i="1"/>
  <c r="AC2036" i="1"/>
  <c r="AB2036" i="1"/>
  <c r="AA2036" i="1"/>
  <c r="AC2035" i="1"/>
  <c r="AB2035" i="1"/>
  <c r="AA2035" i="1"/>
  <c r="AC2034" i="1"/>
  <c r="AB2034" i="1"/>
  <c r="AA2034" i="1"/>
  <c r="AC2033" i="1"/>
  <c r="AB2033" i="1"/>
  <c r="AA2033" i="1"/>
  <c r="AC2032" i="1"/>
  <c r="AB2032" i="1"/>
  <c r="AA2032" i="1"/>
  <c r="AC2031" i="1"/>
  <c r="AB2031" i="1"/>
  <c r="AA2031" i="1"/>
  <c r="AC2030" i="1"/>
  <c r="AB2030" i="1"/>
  <c r="AA2030" i="1"/>
  <c r="AC2029" i="1"/>
  <c r="AB2029" i="1"/>
  <c r="AA2029" i="1"/>
  <c r="AC2028" i="1"/>
  <c r="AB2028" i="1"/>
  <c r="AA2028" i="1"/>
  <c r="AC2027" i="1"/>
  <c r="AB2027" i="1"/>
  <c r="AA2027" i="1"/>
  <c r="AC2026" i="1"/>
  <c r="AB2026" i="1"/>
  <c r="AA2026" i="1"/>
  <c r="AC2025" i="1"/>
  <c r="AB2025" i="1"/>
  <c r="AA2025" i="1"/>
  <c r="AC2024" i="1"/>
  <c r="AB2024" i="1"/>
  <c r="AA2024" i="1"/>
  <c r="AC2023" i="1"/>
  <c r="AB2023" i="1"/>
  <c r="AA2023" i="1"/>
  <c r="AC2022" i="1"/>
  <c r="AB2022" i="1"/>
  <c r="AA2022" i="1"/>
  <c r="AC2021" i="1"/>
  <c r="AB2021" i="1"/>
  <c r="AA2021" i="1"/>
  <c r="AC2020" i="1"/>
  <c r="AB2020" i="1"/>
  <c r="AA2020" i="1"/>
  <c r="AC2019" i="1"/>
  <c r="AB2019" i="1"/>
  <c r="AA2019" i="1"/>
  <c r="AC2018" i="1"/>
  <c r="AB2018" i="1"/>
  <c r="AA2018" i="1"/>
  <c r="AC2017" i="1"/>
  <c r="AB2017" i="1"/>
  <c r="AA2017" i="1"/>
  <c r="AC2016" i="1"/>
  <c r="AB2016" i="1"/>
  <c r="AA2016" i="1"/>
  <c r="AC2015" i="1"/>
  <c r="AB2015" i="1"/>
  <c r="AA2015" i="1"/>
  <c r="AC2014" i="1"/>
  <c r="AB2014" i="1"/>
  <c r="AA2014" i="1"/>
  <c r="AC2013" i="1"/>
  <c r="AB2013" i="1"/>
  <c r="AA2013" i="1"/>
  <c r="AC2012" i="1"/>
  <c r="AB2012" i="1"/>
  <c r="AA2012" i="1"/>
  <c r="AC2011" i="1"/>
  <c r="AB2011" i="1"/>
  <c r="AA2011" i="1"/>
  <c r="AC2010" i="1"/>
  <c r="AB2010" i="1"/>
  <c r="AA2010" i="1"/>
  <c r="AC2009" i="1"/>
  <c r="AB2009" i="1"/>
  <c r="AA2009" i="1"/>
  <c r="AC2008" i="1"/>
  <c r="AB2008" i="1"/>
  <c r="AA2008" i="1"/>
  <c r="AC2007" i="1"/>
  <c r="AB2007" i="1"/>
  <c r="AA2007" i="1"/>
  <c r="AC2006" i="1"/>
  <c r="AB2006" i="1"/>
  <c r="AA2006" i="1"/>
  <c r="AC2005" i="1"/>
  <c r="AB2005" i="1"/>
  <c r="AA2005" i="1"/>
  <c r="AC2004" i="1"/>
  <c r="AB2004" i="1"/>
  <c r="AA2004" i="1"/>
  <c r="AC2003" i="1"/>
  <c r="AB2003" i="1"/>
  <c r="AA2003" i="1"/>
  <c r="AC2002" i="1"/>
  <c r="AB2002" i="1"/>
  <c r="AA2002" i="1"/>
  <c r="AC2001" i="1"/>
  <c r="AB2001" i="1"/>
  <c r="AA2001" i="1"/>
  <c r="AC2000" i="1"/>
  <c r="AB2000" i="1"/>
  <c r="AA2000" i="1"/>
  <c r="AC1999" i="1"/>
  <c r="AB1999" i="1"/>
  <c r="AA1999" i="1"/>
  <c r="AC1998" i="1"/>
  <c r="AB1998" i="1"/>
  <c r="AA1998" i="1"/>
  <c r="AC1997" i="1"/>
  <c r="AB1997" i="1"/>
  <c r="AA1997" i="1"/>
  <c r="AC1996" i="1"/>
  <c r="AB1996" i="1"/>
  <c r="AA1996" i="1"/>
  <c r="AC1995" i="1"/>
  <c r="AB1995" i="1"/>
  <c r="AA1995" i="1"/>
  <c r="AC1994" i="1"/>
  <c r="AB1994" i="1"/>
  <c r="AA1994" i="1"/>
  <c r="AC1993" i="1"/>
  <c r="AB1993" i="1"/>
  <c r="AA1993" i="1"/>
  <c r="AC1992" i="1"/>
  <c r="AB1992" i="1"/>
  <c r="AA1992" i="1"/>
  <c r="AC1991" i="1"/>
  <c r="AB1991" i="1"/>
  <c r="AA1991" i="1"/>
  <c r="AC1990" i="1"/>
  <c r="AB1990" i="1"/>
  <c r="AA1990" i="1"/>
  <c r="AC1989" i="1"/>
  <c r="AB1989" i="1"/>
  <c r="AA1989" i="1"/>
  <c r="AC1988" i="1"/>
  <c r="AB1988" i="1"/>
  <c r="AA1988" i="1"/>
  <c r="AC1987" i="1"/>
  <c r="AB1987" i="1"/>
  <c r="AA1987" i="1"/>
  <c r="AC1986" i="1"/>
  <c r="AB1986" i="1"/>
  <c r="AA1986" i="1"/>
  <c r="AC1985" i="1"/>
  <c r="AB1985" i="1"/>
  <c r="AA1985" i="1"/>
  <c r="AC1984" i="1"/>
  <c r="AB1984" i="1"/>
  <c r="AA1984" i="1"/>
  <c r="AC1983" i="1"/>
  <c r="AB1983" i="1"/>
  <c r="AA1983" i="1"/>
  <c r="AC1982" i="1"/>
  <c r="AB1982" i="1"/>
  <c r="AA1982" i="1"/>
  <c r="AC1981" i="1"/>
  <c r="AB1981" i="1"/>
  <c r="AA1981" i="1"/>
  <c r="AC1980" i="1"/>
  <c r="AB1980" i="1"/>
  <c r="AA1980" i="1"/>
  <c r="AC1979" i="1"/>
  <c r="AB1979" i="1"/>
  <c r="AA1979" i="1"/>
  <c r="AC1978" i="1"/>
  <c r="AB1978" i="1"/>
  <c r="AA1978" i="1"/>
  <c r="AC1977" i="1"/>
  <c r="AB1977" i="1"/>
  <c r="AA1977" i="1"/>
  <c r="AC1976" i="1"/>
  <c r="AB1976" i="1"/>
  <c r="AA1976" i="1"/>
  <c r="AC1975" i="1"/>
  <c r="AB1975" i="1"/>
  <c r="AA1975" i="1"/>
  <c r="AC1974" i="1"/>
  <c r="AB1974" i="1"/>
  <c r="AA1974" i="1"/>
  <c r="AC1973" i="1"/>
  <c r="AB1973" i="1"/>
  <c r="AA1973" i="1"/>
  <c r="AC1972" i="1"/>
  <c r="AB1972" i="1"/>
  <c r="AA1972" i="1"/>
  <c r="AC1971" i="1"/>
  <c r="AB1971" i="1"/>
  <c r="AA1971" i="1"/>
  <c r="AC1970" i="1"/>
  <c r="AB1970" i="1"/>
  <c r="AA1970" i="1"/>
  <c r="AC1969" i="1"/>
  <c r="AB1969" i="1"/>
  <c r="AA1969" i="1"/>
  <c r="AC1968" i="1"/>
  <c r="AB1968" i="1"/>
  <c r="AA1968" i="1"/>
  <c r="AC1967" i="1"/>
  <c r="AB1967" i="1"/>
  <c r="AA1967" i="1"/>
  <c r="AC1966" i="1"/>
  <c r="AB1966" i="1"/>
  <c r="AA1966" i="1"/>
  <c r="AC1965" i="1"/>
  <c r="AB1965" i="1"/>
  <c r="AA1965" i="1"/>
  <c r="AC1964" i="1"/>
  <c r="AB1964" i="1"/>
  <c r="AA1964" i="1"/>
  <c r="AC1963" i="1"/>
  <c r="AB1963" i="1"/>
  <c r="AA1963" i="1"/>
  <c r="AC1962" i="1"/>
  <c r="AB1962" i="1"/>
  <c r="AA1962" i="1"/>
  <c r="AC1961" i="1"/>
  <c r="AB1961" i="1"/>
  <c r="AA1961" i="1"/>
  <c r="AC1960" i="1"/>
  <c r="AB1960" i="1"/>
  <c r="AA1960" i="1"/>
  <c r="AC1959" i="1"/>
  <c r="AB1959" i="1"/>
  <c r="AA1959" i="1"/>
  <c r="AC1958" i="1"/>
  <c r="AB1958" i="1"/>
  <c r="AA1958" i="1"/>
  <c r="AC1957" i="1"/>
  <c r="AB1957" i="1"/>
  <c r="AA1957" i="1"/>
  <c r="AC1956" i="1"/>
  <c r="AB1956" i="1"/>
  <c r="AA1956" i="1"/>
  <c r="AC1955" i="1"/>
  <c r="AB1955" i="1"/>
  <c r="AA1955" i="1"/>
  <c r="AC1954" i="1"/>
  <c r="AB1954" i="1"/>
  <c r="AA1954" i="1"/>
  <c r="AC1953" i="1"/>
  <c r="AB1953" i="1"/>
  <c r="AA1953" i="1"/>
  <c r="AC1952" i="1"/>
  <c r="AB1952" i="1"/>
  <c r="AA1952" i="1"/>
  <c r="AC1951" i="1"/>
  <c r="AB1951" i="1"/>
  <c r="AA1951" i="1"/>
  <c r="AC1950" i="1"/>
  <c r="AB1950" i="1"/>
  <c r="AA1950" i="1"/>
  <c r="AC1949" i="1"/>
  <c r="AB1949" i="1"/>
  <c r="AA1949" i="1"/>
  <c r="AC1948" i="1"/>
  <c r="AB1948" i="1"/>
  <c r="AA1948" i="1"/>
  <c r="AC1947" i="1"/>
  <c r="AB1947" i="1"/>
  <c r="AA1947" i="1"/>
  <c r="AC1946" i="1"/>
  <c r="AB1946" i="1"/>
  <c r="AA1946" i="1"/>
  <c r="AC1945" i="1"/>
  <c r="AB1945" i="1"/>
  <c r="AA1945" i="1"/>
  <c r="AC1944" i="1"/>
  <c r="AB1944" i="1"/>
  <c r="AA1944" i="1"/>
  <c r="AC1943" i="1"/>
  <c r="AB1943" i="1"/>
  <c r="AA1943" i="1"/>
  <c r="AC1942" i="1"/>
  <c r="AB1942" i="1"/>
  <c r="AA1942" i="1"/>
  <c r="AC1941" i="1"/>
  <c r="AB1941" i="1"/>
  <c r="AA1941" i="1"/>
  <c r="AC1940" i="1"/>
  <c r="AB1940" i="1"/>
  <c r="AA1940" i="1"/>
  <c r="AC1939" i="1"/>
  <c r="AB1939" i="1"/>
  <c r="AA1939" i="1"/>
  <c r="AC1938" i="1"/>
  <c r="AB1938" i="1"/>
  <c r="AA1938" i="1"/>
  <c r="AC1937" i="1"/>
  <c r="AB1937" i="1"/>
  <c r="AA1937" i="1"/>
  <c r="AC1936" i="1"/>
  <c r="AB1936" i="1"/>
  <c r="AA1936" i="1"/>
  <c r="AC1935" i="1"/>
  <c r="AB1935" i="1"/>
  <c r="AA1935" i="1"/>
  <c r="AC1934" i="1"/>
  <c r="AB1934" i="1"/>
  <c r="AA1934" i="1"/>
  <c r="AC1933" i="1"/>
  <c r="AB1933" i="1"/>
  <c r="AA1933" i="1"/>
  <c r="AC1932" i="1"/>
  <c r="AB1932" i="1"/>
  <c r="AA1932" i="1"/>
  <c r="AC1931" i="1"/>
  <c r="AB1931" i="1"/>
  <c r="AA1931" i="1"/>
  <c r="AC1930" i="1"/>
  <c r="AB1930" i="1"/>
  <c r="AA1930" i="1"/>
  <c r="AC1929" i="1"/>
  <c r="AB1929" i="1"/>
  <c r="AA1929" i="1"/>
  <c r="AC1928" i="1"/>
  <c r="AB1928" i="1"/>
  <c r="AA1928" i="1"/>
  <c r="AC1927" i="1"/>
  <c r="AB1927" i="1"/>
  <c r="AA1927" i="1"/>
  <c r="AC1926" i="1"/>
  <c r="AB1926" i="1"/>
  <c r="AA1926" i="1"/>
  <c r="AC1925" i="1"/>
  <c r="AB1925" i="1"/>
  <c r="AA1925" i="1"/>
  <c r="AC1924" i="1"/>
  <c r="AB1924" i="1"/>
  <c r="AA1924" i="1"/>
  <c r="AC1923" i="1"/>
  <c r="AB1923" i="1"/>
  <c r="AA1923" i="1"/>
  <c r="AC1922" i="1"/>
  <c r="AB1922" i="1"/>
  <c r="AA1922" i="1"/>
  <c r="AC1921" i="1"/>
  <c r="AB1921" i="1"/>
  <c r="AA1921" i="1"/>
  <c r="AC1920" i="1"/>
  <c r="AB1920" i="1"/>
  <c r="AA1920" i="1"/>
  <c r="AC1919" i="1"/>
  <c r="AB1919" i="1"/>
  <c r="AA1919" i="1"/>
  <c r="AC1918" i="1"/>
  <c r="AB1918" i="1"/>
  <c r="AA1918" i="1"/>
  <c r="AC1917" i="1"/>
  <c r="AB1917" i="1"/>
  <c r="AA1917" i="1"/>
  <c r="AC1916" i="1"/>
  <c r="AB1916" i="1"/>
  <c r="AA1916" i="1"/>
  <c r="AC1915" i="1"/>
  <c r="AB1915" i="1"/>
  <c r="AA1915" i="1"/>
  <c r="AC1914" i="1"/>
  <c r="AB1914" i="1"/>
  <c r="AA1914" i="1"/>
  <c r="AC1913" i="1"/>
  <c r="AB1913" i="1"/>
  <c r="AA1913" i="1"/>
  <c r="AC1912" i="1"/>
  <c r="AB1912" i="1"/>
  <c r="AA1912" i="1"/>
  <c r="AC1911" i="1"/>
  <c r="AB1911" i="1"/>
  <c r="AA1911" i="1"/>
  <c r="AC1910" i="1"/>
  <c r="AB1910" i="1"/>
  <c r="AA1910" i="1"/>
  <c r="AC1909" i="1"/>
  <c r="AB1909" i="1"/>
  <c r="AA1909" i="1"/>
  <c r="AC1908" i="1"/>
  <c r="AB1908" i="1"/>
  <c r="AA1908" i="1"/>
  <c r="AC1907" i="1"/>
  <c r="AB1907" i="1"/>
  <c r="AA1907" i="1"/>
  <c r="AC1906" i="1"/>
  <c r="AB1906" i="1"/>
  <c r="AA1906" i="1"/>
  <c r="AC1905" i="1"/>
  <c r="AB1905" i="1"/>
  <c r="AA1905" i="1"/>
  <c r="AC1904" i="1"/>
  <c r="AB1904" i="1"/>
  <c r="AA1904" i="1"/>
  <c r="AC1903" i="1"/>
  <c r="AB1903" i="1"/>
  <c r="AA1903" i="1"/>
  <c r="AC1902" i="1"/>
  <c r="AB1902" i="1"/>
  <c r="AA1902" i="1"/>
  <c r="AC1901" i="1"/>
  <c r="AB1901" i="1"/>
  <c r="AA1901" i="1"/>
  <c r="AC1900" i="1"/>
  <c r="AB1900" i="1"/>
  <c r="AA1900" i="1"/>
  <c r="AC1899" i="1"/>
  <c r="AB1899" i="1"/>
  <c r="AA1899" i="1"/>
  <c r="AC1898" i="1"/>
  <c r="AB1898" i="1"/>
  <c r="AA1898" i="1"/>
  <c r="AC1897" i="1"/>
  <c r="AB1897" i="1"/>
  <c r="AA1897" i="1"/>
  <c r="AC1896" i="1"/>
  <c r="AB1896" i="1"/>
  <c r="AA1896" i="1"/>
  <c r="AC1895" i="1"/>
  <c r="AB1895" i="1"/>
  <c r="AA1895" i="1"/>
  <c r="AC1894" i="1"/>
  <c r="AB1894" i="1"/>
  <c r="AA1894" i="1"/>
  <c r="AC1893" i="1"/>
  <c r="AB1893" i="1"/>
  <c r="AA1893" i="1"/>
  <c r="AC1892" i="1"/>
  <c r="AB1892" i="1"/>
  <c r="AA1892" i="1"/>
  <c r="AC1891" i="1"/>
  <c r="AB1891" i="1"/>
  <c r="AA1891" i="1"/>
  <c r="AC1890" i="1"/>
  <c r="AB1890" i="1"/>
  <c r="AA1890" i="1"/>
  <c r="AC1889" i="1"/>
  <c r="AB1889" i="1"/>
  <c r="AA1889" i="1"/>
  <c r="AC1888" i="1"/>
  <c r="AB1888" i="1"/>
  <c r="AA1888" i="1"/>
  <c r="AC1887" i="1"/>
  <c r="AB1887" i="1"/>
  <c r="AA1887" i="1"/>
  <c r="AC1886" i="1"/>
  <c r="AB1886" i="1"/>
  <c r="AA1886" i="1"/>
  <c r="AC1885" i="1"/>
  <c r="AB1885" i="1"/>
  <c r="AA1885" i="1"/>
  <c r="AC1884" i="1"/>
  <c r="AB1884" i="1"/>
  <c r="AA1884" i="1"/>
  <c r="AC1883" i="1"/>
  <c r="AB1883" i="1"/>
  <c r="AA1883" i="1"/>
  <c r="AC1882" i="1"/>
  <c r="AB1882" i="1"/>
  <c r="AA1882" i="1"/>
  <c r="AC1881" i="1"/>
  <c r="AB1881" i="1"/>
  <c r="AA1881" i="1"/>
  <c r="AC1880" i="1"/>
  <c r="AB1880" i="1"/>
  <c r="AA1880" i="1"/>
  <c r="AC1879" i="1"/>
  <c r="AB1879" i="1"/>
  <c r="AA1879" i="1"/>
  <c r="AC1878" i="1"/>
  <c r="AB1878" i="1"/>
  <c r="AA1878" i="1"/>
  <c r="AC1877" i="1"/>
  <c r="AB1877" i="1"/>
  <c r="AA1877" i="1"/>
  <c r="AC1876" i="1"/>
  <c r="AB1876" i="1"/>
  <c r="AA1876" i="1"/>
  <c r="AC1875" i="1"/>
  <c r="AB1875" i="1"/>
  <c r="AA1875" i="1"/>
  <c r="AC1874" i="1"/>
  <c r="AB1874" i="1"/>
  <c r="AA1874" i="1"/>
  <c r="AC1873" i="1"/>
  <c r="AB1873" i="1"/>
  <c r="AA1873" i="1"/>
  <c r="AC1872" i="1"/>
  <c r="AB1872" i="1"/>
  <c r="AA1872" i="1"/>
  <c r="AC1871" i="1"/>
  <c r="AB1871" i="1"/>
  <c r="AA1871" i="1"/>
  <c r="AC1870" i="1"/>
  <c r="AB1870" i="1"/>
  <c r="AA1870" i="1"/>
  <c r="AC1869" i="1"/>
  <c r="AB1869" i="1"/>
  <c r="AA1869" i="1"/>
  <c r="AC1868" i="1"/>
  <c r="AB1868" i="1"/>
  <c r="AA1868" i="1"/>
  <c r="AC1867" i="1"/>
  <c r="AB1867" i="1"/>
  <c r="AA1867" i="1"/>
  <c r="AC1866" i="1"/>
  <c r="AB1866" i="1"/>
  <c r="AA1866" i="1"/>
  <c r="AC1865" i="1"/>
  <c r="AB1865" i="1"/>
  <c r="AA1865" i="1"/>
  <c r="AC1864" i="1"/>
  <c r="AB1864" i="1"/>
  <c r="AA1864" i="1"/>
  <c r="AC1863" i="1"/>
  <c r="AB1863" i="1"/>
  <c r="AA1863" i="1"/>
  <c r="AC1862" i="1"/>
  <c r="AB1862" i="1"/>
  <c r="AA1862" i="1"/>
  <c r="AC1861" i="1"/>
  <c r="AB1861" i="1"/>
  <c r="AA1861" i="1"/>
  <c r="AC1860" i="1"/>
  <c r="AB1860" i="1"/>
  <c r="AA1860" i="1"/>
  <c r="AC1859" i="1"/>
  <c r="AB1859" i="1"/>
  <c r="AA1859" i="1"/>
  <c r="AC1858" i="1"/>
  <c r="AB1858" i="1"/>
  <c r="AA1858" i="1"/>
  <c r="AC1857" i="1"/>
  <c r="AB1857" i="1"/>
  <c r="AA1857" i="1"/>
  <c r="AC1856" i="1"/>
  <c r="AB1856" i="1"/>
  <c r="AA1856" i="1"/>
  <c r="AC1855" i="1"/>
  <c r="AB1855" i="1"/>
  <c r="AA1855" i="1"/>
  <c r="AC1854" i="1"/>
  <c r="AB1854" i="1"/>
  <c r="AA1854" i="1"/>
  <c r="AC1853" i="1"/>
  <c r="AB1853" i="1"/>
  <c r="AA1853" i="1"/>
  <c r="AC1852" i="1"/>
  <c r="AB1852" i="1"/>
  <c r="AA1852" i="1"/>
  <c r="AC1851" i="1"/>
  <c r="AB1851" i="1"/>
  <c r="AA1851" i="1"/>
  <c r="AC1850" i="1"/>
  <c r="AB1850" i="1"/>
  <c r="AA1850" i="1"/>
  <c r="AC1849" i="1"/>
  <c r="AB1849" i="1"/>
  <c r="AA1849" i="1"/>
  <c r="AC1848" i="1"/>
  <c r="AB1848" i="1"/>
  <c r="AA1848" i="1"/>
  <c r="AC1847" i="1"/>
  <c r="AB1847" i="1"/>
  <c r="AA1847" i="1"/>
  <c r="AC1846" i="1"/>
  <c r="AB1846" i="1"/>
  <c r="AA1846" i="1"/>
  <c r="AC1845" i="1"/>
  <c r="AB1845" i="1"/>
  <c r="AA1845" i="1"/>
  <c r="AC1844" i="1"/>
  <c r="AB1844" i="1"/>
  <c r="AA1844" i="1"/>
  <c r="AC1843" i="1"/>
  <c r="AB1843" i="1"/>
  <c r="AA1843" i="1"/>
  <c r="AC1842" i="1"/>
  <c r="AB1842" i="1"/>
  <c r="AA1842" i="1"/>
  <c r="AC1841" i="1"/>
  <c r="AB1841" i="1"/>
  <c r="AA1841" i="1"/>
  <c r="AC1840" i="1"/>
  <c r="AB1840" i="1"/>
  <c r="AA1840" i="1"/>
  <c r="AC1839" i="1"/>
  <c r="AB1839" i="1"/>
  <c r="AA1839" i="1"/>
  <c r="AC1838" i="1"/>
  <c r="AB1838" i="1"/>
  <c r="AA1838" i="1"/>
  <c r="AC1837" i="1"/>
  <c r="AB1837" i="1"/>
  <c r="AA1837" i="1"/>
  <c r="AC1836" i="1"/>
  <c r="AB1836" i="1"/>
  <c r="AA1836" i="1"/>
  <c r="AC1835" i="1"/>
  <c r="AB1835" i="1"/>
  <c r="AA1835" i="1"/>
  <c r="AC1834" i="1"/>
  <c r="AB1834" i="1"/>
  <c r="AA1834" i="1"/>
  <c r="AC1833" i="1"/>
  <c r="AB1833" i="1"/>
  <c r="AA1833" i="1"/>
  <c r="AC1832" i="1"/>
  <c r="AB1832" i="1"/>
  <c r="AA1832" i="1"/>
  <c r="AC1831" i="1"/>
  <c r="AB1831" i="1"/>
  <c r="AA1831" i="1"/>
  <c r="AC1830" i="1"/>
  <c r="AB1830" i="1"/>
  <c r="AA1830" i="1"/>
  <c r="AC1829" i="1"/>
  <c r="AB1829" i="1"/>
  <c r="AA1829" i="1"/>
  <c r="AC1828" i="1"/>
  <c r="AB1828" i="1"/>
  <c r="AA1828" i="1"/>
  <c r="AC1827" i="1"/>
  <c r="AB1827" i="1"/>
  <c r="AA1827" i="1"/>
  <c r="AC1826" i="1"/>
  <c r="AB1826" i="1"/>
  <c r="AA1826" i="1"/>
  <c r="AC1825" i="1"/>
  <c r="AB1825" i="1"/>
  <c r="AA1825" i="1"/>
  <c r="AC1824" i="1"/>
  <c r="AB1824" i="1"/>
  <c r="AA1824" i="1"/>
  <c r="AC1823" i="1"/>
  <c r="AB1823" i="1"/>
  <c r="AA1823" i="1"/>
  <c r="AC1822" i="1"/>
  <c r="AB1822" i="1"/>
  <c r="AA1822" i="1"/>
  <c r="AC1821" i="1"/>
  <c r="AB1821" i="1"/>
  <c r="AA1821" i="1"/>
  <c r="AC1820" i="1"/>
  <c r="AB1820" i="1"/>
  <c r="AA1820" i="1"/>
  <c r="AC1819" i="1"/>
  <c r="AB1819" i="1"/>
  <c r="AA1819" i="1"/>
  <c r="AC1818" i="1"/>
  <c r="AB1818" i="1"/>
  <c r="AA1818" i="1"/>
  <c r="AC1817" i="1"/>
  <c r="AB1817" i="1"/>
  <c r="AA1817" i="1"/>
  <c r="AC1816" i="1"/>
  <c r="AB1816" i="1"/>
  <c r="AA1816" i="1"/>
  <c r="AC1815" i="1"/>
  <c r="AB1815" i="1"/>
  <c r="AA1815" i="1"/>
  <c r="AC1814" i="1"/>
  <c r="AB1814" i="1"/>
  <c r="AA1814" i="1"/>
  <c r="AC1813" i="1"/>
  <c r="AB1813" i="1"/>
  <c r="AA1813" i="1"/>
  <c r="AC1812" i="1"/>
  <c r="AB1812" i="1"/>
  <c r="AA1812" i="1"/>
  <c r="AC1811" i="1"/>
  <c r="AB1811" i="1"/>
  <c r="AA1811" i="1"/>
  <c r="AC1810" i="1"/>
  <c r="AB1810" i="1"/>
  <c r="AA1810" i="1"/>
  <c r="AC1809" i="1"/>
  <c r="AB1809" i="1"/>
  <c r="AA1809" i="1"/>
  <c r="AC1808" i="1"/>
  <c r="AB1808" i="1"/>
  <c r="AA1808" i="1"/>
  <c r="AC1807" i="1"/>
  <c r="AB1807" i="1"/>
  <c r="AA1807" i="1"/>
  <c r="AC1806" i="1"/>
  <c r="AB1806" i="1"/>
  <c r="AA1806" i="1"/>
  <c r="AC1805" i="1"/>
  <c r="AB1805" i="1"/>
  <c r="AA1805" i="1"/>
  <c r="AC1804" i="1"/>
  <c r="AB1804" i="1"/>
  <c r="AA1804" i="1"/>
  <c r="AC1803" i="1"/>
  <c r="AB1803" i="1"/>
  <c r="AA1803" i="1"/>
  <c r="AC1802" i="1"/>
  <c r="AB1802" i="1"/>
  <c r="AA1802" i="1"/>
  <c r="AC1801" i="1"/>
  <c r="AB1801" i="1"/>
  <c r="AA1801" i="1"/>
  <c r="AC1800" i="1"/>
  <c r="AB1800" i="1"/>
  <c r="AA1800" i="1"/>
  <c r="AC1799" i="1"/>
  <c r="AB1799" i="1"/>
  <c r="AA1799" i="1"/>
  <c r="AC1798" i="1"/>
  <c r="AB1798" i="1"/>
  <c r="AA1798" i="1"/>
  <c r="AC1797" i="1"/>
  <c r="AB1797" i="1"/>
  <c r="AA1797" i="1"/>
  <c r="AC1796" i="1"/>
  <c r="AB1796" i="1"/>
  <c r="AA1796" i="1"/>
  <c r="AC1795" i="1"/>
  <c r="AB1795" i="1"/>
  <c r="AA1795" i="1"/>
  <c r="AC1794" i="1"/>
  <c r="AB1794" i="1"/>
  <c r="AA1794" i="1"/>
  <c r="AC1793" i="1"/>
  <c r="AB1793" i="1"/>
  <c r="AA1793" i="1"/>
  <c r="AC1792" i="1"/>
  <c r="AB1792" i="1"/>
  <c r="AA1792" i="1"/>
  <c r="AC1791" i="1"/>
  <c r="AB1791" i="1"/>
  <c r="AA1791" i="1"/>
  <c r="AC1790" i="1"/>
  <c r="AB1790" i="1"/>
  <c r="AA1790" i="1"/>
  <c r="AC1789" i="1"/>
  <c r="AB1789" i="1"/>
  <c r="AA1789" i="1"/>
  <c r="AC1788" i="1"/>
  <c r="AB1788" i="1"/>
  <c r="AA1788" i="1"/>
  <c r="AC1787" i="1"/>
  <c r="AB1787" i="1"/>
  <c r="AA1787" i="1"/>
  <c r="AC1786" i="1"/>
  <c r="AB1786" i="1"/>
  <c r="AA1786" i="1"/>
  <c r="AC1785" i="1"/>
  <c r="AB1785" i="1"/>
  <c r="AA1785" i="1"/>
  <c r="AC1784" i="1"/>
  <c r="AB1784" i="1"/>
  <c r="AA1784" i="1"/>
  <c r="AC1783" i="1"/>
  <c r="AB1783" i="1"/>
  <c r="AA1783" i="1"/>
  <c r="AC1782" i="1"/>
  <c r="AB1782" i="1"/>
  <c r="AA1782" i="1"/>
  <c r="AC1781" i="1"/>
  <c r="AB1781" i="1"/>
  <c r="AA1781" i="1"/>
  <c r="AC1780" i="1"/>
  <c r="AB1780" i="1"/>
  <c r="AA1780" i="1"/>
  <c r="AC1779" i="1"/>
  <c r="AB1779" i="1"/>
  <c r="AA1779" i="1"/>
  <c r="AC1778" i="1"/>
  <c r="AB1778" i="1"/>
  <c r="AA1778" i="1"/>
  <c r="AC1777" i="1"/>
  <c r="AB1777" i="1"/>
  <c r="AA1777" i="1"/>
  <c r="AC1776" i="1"/>
  <c r="AB1776" i="1"/>
  <c r="AA1776" i="1"/>
  <c r="AC1775" i="1"/>
  <c r="AB1775" i="1"/>
  <c r="AA1775" i="1"/>
  <c r="AC1774" i="1"/>
  <c r="AB1774" i="1"/>
  <c r="AA1774" i="1"/>
  <c r="AC1773" i="1"/>
  <c r="AB1773" i="1"/>
  <c r="AA1773" i="1"/>
  <c r="AC1772" i="1"/>
  <c r="AB1772" i="1"/>
  <c r="AA1772" i="1"/>
  <c r="AC1771" i="1"/>
  <c r="AB1771" i="1"/>
  <c r="AA1771" i="1"/>
  <c r="AC1770" i="1"/>
  <c r="AB1770" i="1"/>
  <c r="AA1770" i="1"/>
  <c r="AC1769" i="1"/>
  <c r="AB1769" i="1"/>
  <c r="AA1769" i="1"/>
  <c r="AC1768" i="1"/>
  <c r="AB1768" i="1"/>
  <c r="AA1768" i="1"/>
  <c r="AC1767" i="1"/>
  <c r="AB1767" i="1"/>
  <c r="AA1767" i="1"/>
  <c r="AC1766" i="1"/>
  <c r="AB1766" i="1"/>
  <c r="AA1766" i="1"/>
  <c r="AC1765" i="1"/>
  <c r="AB1765" i="1"/>
  <c r="AA1765" i="1"/>
  <c r="AC1764" i="1"/>
  <c r="AB1764" i="1"/>
  <c r="AA1764" i="1"/>
  <c r="AC1763" i="1"/>
  <c r="AB1763" i="1"/>
  <c r="AA1763" i="1"/>
  <c r="AC1762" i="1"/>
  <c r="AB1762" i="1"/>
  <c r="AA1762" i="1"/>
  <c r="AC1761" i="1"/>
  <c r="AB1761" i="1"/>
  <c r="AA1761" i="1"/>
  <c r="AC1760" i="1"/>
  <c r="AB1760" i="1"/>
  <c r="AA1760" i="1"/>
  <c r="AC1759" i="1"/>
  <c r="AB1759" i="1"/>
  <c r="AA1759" i="1"/>
  <c r="AC1758" i="1"/>
  <c r="AB1758" i="1"/>
  <c r="AA1758" i="1"/>
  <c r="AC1757" i="1"/>
  <c r="AB1757" i="1"/>
  <c r="AA1757" i="1"/>
  <c r="AC1756" i="1"/>
  <c r="AB1756" i="1"/>
  <c r="AA1756" i="1"/>
  <c r="AC1755" i="1"/>
  <c r="AB1755" i="1"/>
  <c r="AA1755" i="1"/>
  <c r="AC1754" i="1"/>
  <c r="AB1754" i="1"/>
  <c r="AA1754" i="1"/>
  <c r="AC1753" i="1"/>
  <c r="AB1753" i="1"/>
  <c r="AA1753" i="1"/>
  <c r="AC1752" i="1"/>
  <c r="AB1752" i="1"/>
  <c r="AA1752" i="1"/>
  <c r="AC1751" i="1"/>
  <c r="AB1751" i="1"/>
  <c r="AA1751" i="1"/>
  <c r="AC1750" i="1"/>
  <c r="AB1750" i="1"/>
  <c r="AA1750" i="1"/>
  <c r="AC1749" i="1"/>
  <c r="AB1749" i="1"/>
  <c r="AA1749" i="1"/>
  <c r="AC1748" i="1"/>
  <c r="AB1748" i="1"/>
  <c r="AA1748" i="1"/>
  <c r="AC1747" i="1"/>
  <c r="AB1747" i="1"/>
  <c r="AA1747" i="1"/>
  <c r="AC1746" i="1"/>
  <c r="AB1746" i="1"/>
  <c r="AA1746" i="1"/>
  <c r="AC1745" i="1"/>
  <c r="AB1745" i="1"/>
  <c r="AA1745" i="1"/>
  <c r="AC1744" i="1"/>
  <c r="AB1744" i="1"/>
  <c r="AA1744" i="1"/>
  <c r="AC1743" i="1"/>
  <c r="AB1743" i="1"/>
  <c r="AA1743" i="1"/>
  <c r="AC1742" i="1"/>
  <c r="AB1742" i="1"/>
  <c r="AA1742" i="1"/>
  <c r="AC1741" i="1"/>
  <c r="AB1741" i="1"/>
  <c r="AA1741" i="1"/>
  <c r="AC1740" i="1"/>
  <c r="AB1740" i="1"/>
  <c r="AA1740" i="1"/>
  <c r="AC1739" i="1"/>
  <c r="AB1739" i="1"/>
  <c r="AA1739" i="1"/>
  <c r="AC1738" i="1"/>
  <c r="AB1738" i="1"/>
  <c r="AA1738" i="1"/>
  <c r="AC1737" i="1"/>
  <c r="AB1737" i="1"/>
  <c r="AA1737" i="1"/>
  <c r="AC1736" i="1"/>
  <c r="AB1736" i="1"/>
  <c r="AA1736" i="1"/>
  <c r="AC1735" i="1"/>
  <c r="AB1735" i="1"/>
  <c r="AA1735" i="1"/>
  <c r="AC1734" i="1"/>
  <c r="AB1734" i="1"/>
  <c r="AA1734" i="1"/>
  <c r="AC1733" i="1"/>
  <c r="AB1733" i="1"/>
  <c r="AA1733" i="1"/>
  <c r="AC1732" i="1"/>
  <c r="AB1732" i="1"/>
  <c r="AA1732" i="1"/>
  <c r="AC1731" i="1"/>
  <c r="AB1731" i="1"/>
  <c r="AA1731" i="1"/>
  <c r="AC1730" i="1"/>
  <c r="AB1730" i="1"/>
  <c r="AA1730" i="1"/>
  <c r="AC1729" i="1"/>
  <c r="AB1729" i="1"/>
  <c r="AA1729" i="1"/>
  <c r="AC1728" i="1"/>
  <c r="AB1728" i="1"/>
  <c r="AA1728" i="1"/>
  <c r="AC1727" i="1"/>
  <c r="AB1727" i="1"/>
  <c r="AA1727" i="1"/>
  <c r="AC1726" i="1"/>
  <c r="AB1726" i="1"/>
  <c r="AA1726" i="1"/>
  <c r="AC1725" i="1"/>
  <c r="AB1725" i="1"/>
  <c r="AA1725" i="1"/>
  <c r="AC1724" i="1"/>
  <c r="AB1724" i="1"/>
  <c r="AA1724" i="1"/>
  <c r="AC1723" i="1"/>
  <c r="AB1723" i="1"/>
  <c r="AA1723" i="1"/>
  <c r="AC1722" i="1"/>
  <c r="AB1722" i="1"/>
  <c r="AA1722" i="1"/>
  <c r="AC1721" i="1"/>
  <c r="AB1721" i="1"/>
  <c r="AA1721" i="1"/>
  <c r="AC1720" i="1"/>
  <c r="AB1720" i="1"/>
  <c r="AA1720" i="1"/>
  <c r="AC1719" i="1"/>
  <c r="AB1719" i="1"/>
  <c r="AA1719" i="1"/>
  <c r="AC1718" i="1"/>
  <c r="AB1718" i="1"/>
  <c r="AA1718" i="1"/>
  <c r="AC1717" i="1"/>
  <c r="AB1717" i="1"/>
  <c r="AA1717" i="1"/>
  <c r="AC1716" i="1"/>
  <c r="AB1716" i="1"/>
  <c r="AA1716" i="1"/>
  <c r="AC1715" i="1"/>
  <c r="AB1715" i="1"/>
  <c r="AA1715" i="1"/>
  <c r="AC1714" i="1"/>
  <c r="AB1714" i="1"/>
  <c r="AA1714" i="1"/>
  <c r="AC1713" i="1"/>
  <c r="AB1713" i="1"/>
  <c r="AA1713" i="1"/>
  <c r="AC1712" i="1"/>
  <c r="AB1712" i="1"/>
  <c r="AA1712" i="1"/>
  <c r="AC1711" i="1"/>
  <c r="AB1711" i="1"/>
  <c r="AA1711" i="1"/>
  <c r="AC1710" i="1"/>
  <c r="AB1710" i="1"/>
  <c r="AA1710" i="1"/>
  <c r="AC1709" i="1"/>
  <c r="AB1709" i="1"/>
  <c r="AA1709" i="1"/>
  <c r="AC1708" i="1"/>
  <c r="AB1708" i="1"/>
  <c r="AA1708" i="1"/>
  <c r="AC1707" i="1"/>
  <c r="AB1707" i="1"/>
  <c r="AA1707" i="1"/>
  <c r="AC1706" i="1"/>
  <c r="AB1706" i="1"/>
  <c r="AA1706" i="1"/>
  <c r="AC1705" i="1"/>
  <c r="AB1705" i="1"/>
  <c r="AA1705" i="1"/>
  <c r="AC1704" i="1"/>
  <c r="AB1704" i="1"/>
  <c r="AA1704" i="1"/>
  <c r="AC1703" i="1"/>
  <c r="AB1703" i="1"/>
  <c r="AA1703" i="1"/>
  <c r="AC1702" i="1"/>
  <c r="AB1702" i="1"/>
  <c r="AA1702" i="1"/>
  <c r="AC1701" i="1"/>
  <c r="AB1701" i="1"/>
  <c r="AA1701" i="1"/>
  <c r="AC1700" i="1"/>
  <c r="AB1700" i="1"/>
  <c r="AA1700" i="1"/>
  <c r="AC1699" i="1"/>
  <c r="AB1699" i="1"/>
  <c r="AA1699" i="1"/>
  <c r="AC1698" i="1"/>
  <c r="AB1698" i="1"/>
  <c r="AA1698" i="1"/>
  <c r="AC1697" i="1"/>
  <c r="AB1697" i="1"/>
  <c r="AA1697" i="1"/>
  <c r="AC1696" i="1"/>
  <c r="AB1696" i="1"/>
  <c r="AA1696" i="1"/>
  <c r="AC1695" i="1"/>
  <c r="AB1695" i="1"/>
  <c r="AA1695" i="1"/>
  <c r="AC1694" i="1"/>
  <c r="AB1694" i="1"/>
  <c r="AA1694" i="1"/>
  <c r="AC1693" i="1"/>
  <c r="AB1693" i="1"/>
  <c r="AA1693" i="1"/>
  <c r="AC1692" i="1"/>
  <c r="AB1692" i="1"/>
  <c r="AA1692" i="1"/>
  <c r="AC1691" i="1"/>
  <c r="AB1691" i="1"/>
  <c r="AA1691" i="1"/>
  <c r="AC1690" i="1"/>
  <c r="AB1690" i="1"/>
  <c r="AA1690" i="1"/>
  <c r="AC1689" i="1"/>
  <c r="AB1689" i="1"/>
  <c r="AA1689" i="1"/>
  <c r="AC1688" i="1"/>
  <c r="AB1688" i="1"/>
  <c r="AA1688" i="1"/>
  <c r="AC1687" i="1"/>
  <c r="AB1687" i="1"/>
  <c r="AA1687" i="1"/>
  <c r="AC1686" i="1"/>
  <c r="AB1686" i="1"/>
  <c r="AA1686" i="1"/>
  <c r="AC1685" i="1"/>
  <c r="AB1685" i="1"/>
  <c r="AA1685" i="1"/>
  <c r="AC1684" i="1"/>
  <c r="AB1684" i="1"/>
  <c r="AA1684" i="1"/>
  <c r="AC1683" i="1"/>
  <c r="AB1683" i="1"/>
  <c r="AA1683" i="1"/>
  <c r="AC1682" i="1"/>
  <c r="AB1682" i="1"/>
  <c r="AA1682" i="1"/>
  <c r="AC1681" i="1"/>
  <c r="AB1681" i="1"/>
  <c r="AA1681" i="1"/>
  <c r="AC1680" i="1"/>
  <c r="AB1680" i="1"/>
  <c r="AA1680" i="1"/>
  <c r="AC1679" i="1"/>
  <c r="AB1679" i="1"/>
  <c r="AA1679" i="1"/>
  <c r="AC1678" i="1"/>
  <c r="AB1678" i="1"/>
  <c r="AA1678" i="1"/>
  <c r="AC1677" i="1"/>
  <c r="AB1677" i="1"/>
  <c r="AA1677" i="1"/>
  <c r="AC1676" i="1"/>
  <c r="AB1676" i="1"/>
  <c r="AA1676" i="1"/>
  <c r="AC1675" i="1"/>
  <c r="AB1675" i="1"/>
  <c r="AA1675" i="1"/>
  <c r="AC1674" i="1"/>
  <c r="AB1674" i="1"/>
  <c r="AA1674" i="1"/>
  <c r="AC1673" i="1"/>
  <c r="AB1673" i="1"/>
  <c r="AA1673" i="1"/>
  <c r="AC1672" i="1"/>
  <c r="AB1672" i="1"/>
  <c r="AA1672" i="1"/>
  <c r="AC1671" i="1"/>
  <c r="AB1671" i="1"/>
  <c r="AA1671" i="1"/>
  <c r="AC1670" i="1"/>
  <c r="AB1670" i="1"/>
  <c r="AA1670" i="1"/>
  <c r="AC1669" i="1"/>
  <c r="AB1669" i="1"/>
  <c r="AA1669" i="1"/>
  <c r="AC1668" i="1"/>
  <c r="AB1668" i="1"/>
  <c r="AA1668" i="1"/>
  <c r="AC1667" i="1"/>
  <c r="AB1667" i="1"/>
  <c r="AA1667" i="1"/>
  <c r="AC1666" i="1"/>
  <c r="AB1666" i="1"/>
  <c r="AA1666" i="1"/>
  <c r="AC1665" i="1"/>
  <c r="AB1665" i="1"/>
  <c r="AA1665" i="1"/>
  <c r="AC1664" i="1"/>
  <c r="AB1664" i="1"/>
  <c r="AA1664" i="1"/>
  <c r="AC1663" i="1"/>
  <c r="AB1663" i="1"/>
  <c r="AA1663" i="1"/>
  <c r="AC1662" i="1"/>
  <c r="AB1662" i="1"/>
  <c r="AA1662" i="1"/>
  <c r="AC1661" i="1"/>
  <c r="AB1661" i="1"/>
  <c r="AA1661" i="1"/>
  <c r="AC1660" i="1"/>
  <c r="AB1660" i="1"/>
  <c r="AA1660" i="1"/>
  <c r="AC1659" i="1"/>
  <c r="AB1659" i="1"/>
  <c r="AA1659" i="1"/>
  <c r="AC1658" i="1"/>
  <c r="AB1658" i="1"/>
  <c r="AA1658" i="1"/>
  <c r="AC1657" i="1"/>
  <c r="AB1657" i="1"/>
  <c r="AA1657" i="1"/>
  <c r="AC1656" i="1"/>
  <c r="AB1656" i="1"/>
  <c r="AA1656" i="1"/>
  <c r="AC1655" i="1"/>
  <c r="AB1655" i="1"/>
  <c r="AA1655" i="1"/>
  <c r="AC1654" i="1"/>
  <c r="AB1654" i="1"/>
  <c r="AA1654" i="1"/>
  <c r="AC1653" i="1"/>
  <c r="AB1653" i="1"/>
  <c r="AA1653" i="1"/>
  <c r="AC1652" i="1"/>
  <c r="AB1652" i="1"/>
  <c r="AA1652" i="1"/>
  <c r="AC1651" i="1"/>
  <c r="AB1651" i="1"/>
  <c r="AA1651" i="1"/>
  <c r="AC1650" i="1"/>
  <c r="AB1650" i="1"/>
  <c r="AA1650" i="1"/>
  <c r="AC1649" i="1"/>
  <c r="AB1649" i="1"/>
  <c r="AA1649" i="1"/>
  <c r="AC1648" i="1"/>
  <c r="AB1648" i="1"/>
  <c r="AA1648" i="1"/>
  <c r="AC1647" i="1"/>
  <c r="AB1647" i="1"/>
  <c r="AA1647" i="1"/>
  <c r="AC1646" i="1"/>
  <c r="AB1646" i="1"/>
  <c r="AA1646" i="1"/>
  <c r="AC1645" i="1"/>
  <c r="AB1645" i="1"/>
  <c r="AA1645" i="1"/>
  <c r="AC1644" i="1"/>
  <c r="AB1644" i="1"/>
  <c r="AA1644" i="1"/>
  <c r="AC1643" i="1"/>
  <c r="AB1643" i="1"/>
  <c r="AA1643" i="1"/>
  <c r="AC1642" i="1"/>
  <c r="AB1642" i="1"/>
  <c r="AA1642" i="1"/>
  <c r="AC1641" i="1"/>
  <c r="AB1641" i="1"/>
  <c r="AA1641" i="1"/>
  <c r="AC1640" i="1"/>
  <c r="AB1640" i="1"/>
  <c r="AA1640" i="1"/>
  <c r="AC1639" i="1"/>
  <c r="AB1639" i="1"/>
  <c r="AA1639" i="1"/>
  <c r="AC1638" i="1"/>
  <c r="AB1638" i="1"/>
  <c r="AA1638" i="1"/>
  <c r="AC1637" i="1"/>
  <c r="AB1637" i="1"/>
  <c r="AA1637" i="1"/>
  <c r="AC1636" i="1"/>
  <c r="AB1636" i="1"/>
  <c r="AA1636" i="1"/>
  <c r="AC1635" i="1"/>
  <c r="AB1635" i="1"/>
  <c r="AA1635" i="1"/>
  <c r="AC1634" i="1"/>
  <c r="AB1634" i="1"/>
  <c r="AA1634" i="1"/>
  <c r="AC1633" i="1"/>
  <c r="AB1633" i="1"/>
  <c r="AA1633" i="1"/>
  <c r="AC1632" i="1"/>
  <c r="AB1632" i="1"/>
  <c r="AA1632" i="1"/>
  <c r="AC1631" i="1"/>
  <c r="AB1631" i="1"/>
  <c r="AA1631" i="1"/>
  <c r="AC1630" i="1"/>
  <c r="AB1630" i="1"/>
  <c r="AA1630" i="1"/>
  <c r="AC1629" i="1"/>
  <c r="AB1629" i="1"/>
  <c r="AA1629" i="1"/>
  <c r="AC1628" i="1"/>
  <c r="AB1628" i="1"/>
  <c r="AA1628" i="1"/>
  <c r="AC1627" i="1"/>
  <c r="AB1627" i="1"/>
  <c r="AA1627" i="1"/>
  <c r="AC1626" i="1"/>
  <c r="AB1626" i="1"/>
  <c r="AA1626" i="1"/>
  <c r="AC1625" i="1"/>
  <c r="AB1625" i="1"/>
  <c r="AA1625" i="1"/>
  <c r="AC1624" i="1"/>
  <c r="AB1624" i="1"/>
  <c r="AA1624" i="1"/>
  <c r="AC1623" i="1"/>
  <c r="AB1623" i="1"/>
  <c r="AA1623" i="1"/>
  <c r="AC1622" i="1"/>
  <c r="AB1622" i="1"/>
  <c r="AA1622" i="1"/>
  <c r="AC1621" i="1"/>
  <c r="AB1621" i="1"/>
  <c r="AA1621" i="1"/>
  <c r="AC1620" i="1"/>
  <c r="AB1620" i="1"/>
  <c r="AA1620" i="1"/>
  <c r="AC1619" i="1"/>
  <c r="AB1619" i="1"/>
  <c r="AA1619" i="1"/>
  <c r="AC1618" i="1"/>
  <c r="AB1618" i="1"/>
  <c r="AA1618" i="1"/>
  <c r="AC1617" i="1"/>
  <c r="AB1617" i="1"/>
  <c r="AA1617" i="1"/>
  <c r="AC1616" i="1"/>
  <c r="AB1616" i="1"/>
  <c r="AA1616" i="1"/>
  <c r="AC1615" i="1"/>
  <c r="AB1615" i="1"/>
  <c r="AA1615" i="1"/>
  <c r="AC1614" i="1"/>
  <c r="AB1614" i="1"/>
  <c r="AA1614" i="1"/>
  <c r="AC1613" i="1"/>
  <c r="AB1613" i="1"/>
  <c r="AA1613" i="1"/>
  <c r="AC1612" i="1"/>
  <c r="AB1612" i="1"/>
  <c r="AA1612" i="1"/>
  <c r="AC1611" i="1"/>
  <c r="AB1611" i="1"/>
  <c r="AA1611" i="1"/>
  <c r="AC1610" i="1"/>
  <c r="AB1610" i="1"/>
  <c r="AA1610" i="1"/>
  <c r="AC1609" i="1"/>
  <c r="AB1609" i="1"/>
  <c r="AA1609" i="1"/>
  <c r="AC1608" i="1"/>
  <c r="AB1608" i="1"/>
  <c r="AA1608" i="1"/>
  <c r="AC1607" i="1"/>
  <c r="AB1607" i="1"/>
  <c r="AA1607" i="1"/>
  <c r="AC1606" i="1"/>
  <c r="AB1606" i="1"/>
  <c r="AA1606" i="1"/>
  <c r="AC1605" i="1"/>
  <c r="AB1605" i="1"/>
  <c r="AA1605" i="1"/>
  <c r="AC1604" i="1"/>
  <c r="AB1604" i="1"/>
  <c r="AA1604" i="1"/>
  <c r="AC1603" i="1"/>
  <c r="AB1603" i="1"/>
  <c r="AA1603" i="1"/>
  <c r="AC1602" i="1"/>
  <c r="AB1602" i="1"/>
  <c r="AA1602" i="1"/>
  <c r="AC1601" i="1"/>
  <c r="AB1601" i="1"/>
  <c r="AA1601" i="1"/>
  <c r="AC1600" i="1"/>
  <c r="AB1600" i="1"/>
  <c r="AA1600" i="1"/>
  <c r="AC1599" i="1"/>
  <c r="AB1599" i="1"/>
  <c r="AA1599" i="1"/>
  <c r="AC1598" i="1"/>
  <c r="AB1598" i="1"/>
  <c r="AA1598" i="1"/>
  <c r="AC1597" i="1"/>
  <c r="AB1597" i="1"/>
  <c r="AA1597" i="1"/>
  <c r="AC1596" i="1"/>
  <c r="AB1596" i="1"/>
  <c r="AA1596" i="1"/>
  <c r="AC1595" i="1"/>
  <c r="AB1595" i="1"/>
  <c r="AA1595" i="1"/>
  <c r="AC1594" i="1"/>
  <c r="AB1594" i="1"/>
  <c r="AA1594" i="1"/>
  <c r="AC1593" i="1"/>
  <c r="AB1593" i="1"/>
  <c r="AA1593" i="1"/>
  <c r="AC1592" i="1"/>
  <c r="AB1592" i="1"/>
  <c r="AA1592" i="1"/>
  <c r="AC1591" i="1"/>
  <c r="AB1591" i="1"/>
  <c r="AA1591" i="1"/>
  <c r="AC1590" i="1"/>
  <c r="AB1590" i="1"/>
  <c r="AA1590" i="1"/>
  <c r="AC1589" i="1"/>
  <c r="AB1589" i="1"/>
  <c r="AA1589" i="1"/>
  <c r="AC1588" i="1"/>
  <c r="AB1588" i="1"/>
  <c r="AA1588" i="1"/>
  <c r="AC1587" i="1"/>
  <c r="AB1587" i="1"/>
  <c r="AA1587" i="1"/>
  <c r="AC1586" i="1"/>
  <c r="AB1586" i="1"/>
  <c r="AA1586" i="1"/>
  <c r="AC1585" i="1"/>
  <c r="AB1585" i="1"/>
  <c r="AA1585" i="1"/>
  <c r="AC1584" i="1"/>
  <c r="AB1584" i="1"/>
  <c r="AA1584" i="1"/>
  <c r="AC1583" i="1"/>
  <c r="AB1583" i="1"/>
  <c r="AA1583" i="1"/>
  <c r="AC1582" i="1"/>
  <c r="AB1582" i="1"/>
  <c r="AA1582" i="1"/>
  <c r="AC1581" i="1"/>
  <c r="AB1581" i="1"/>
  <c r="AA1581" i="1"/>
  <c r="AC1580" i="1"/>
  <c r="AB1580" i="1"/>
  <c r="AA1580" i="1"/>
  <c r="AC1579" i="1"/>
  <c r="AB1579" i="1"/>
  <c r="AA1579" i="1"/>
  <c r="AC1578" i="1"/>
  <c r="AB1578" i="1"/>
  <c r="AA1578" i="1"/>
  <c r="AC1577" i="1"/>
  <c r="AB1577" i="1"/>
  <c r="AA1577" i="1"/>
  <c r="AC1576" i="1"/>
  <c r="AB1576" i="1"/>
  <c r="AA1576" i="1"/>
  <c r="AC1575" i="1"/>
  <c r="AB1575" i="1"/>
  <c r="AA1575" i="1"/>
  <c r="AC1574" i="1"/>
  <c r="AB1574" i="1"/>
  <c r="AA1574" i="1"/>
  <c r="AC1573" i="1"/>
  <c r="AB1573" i="1"/>
  <c r="AA1573" i="1"/>
  <c r="AC1572" i="1"/>
  <c r="AB1572" i="1"/>
  <c r="AA1572" i="1"/>
  <c r="AC1571" i="1"/>
  <c r="AB1571" i="1"/>
  <c r="AA1571" i="1"/>
  <c r="AC1570" i="1"/>
  <c r="AB1570" i="1"/>
  <c r="AA1570" i="1"/>
  <c r="AC1569" i="1"/>
  <c r="AB1569" i="1"/>
  <c r="AA1569" i="1"/>
  <c r="AC1568" i="1"/>
  <c r="AB1568" i="1"/>
  <c r="AA1568" i="1"/>
  <c r="AC1567" i="1"/>
  <c r="AB1567" i="1"/>
  <c r="AA1567" i="1"/>
  <c r="AC1566" i="1"/>
  <c r="AB1566" i="1"/>
  <c r="AA1566" i="1"/>
  <c r="AC1565" i="1"/>
  <c r="AB1565" i="1"/>
  <c r="AA1565" i="1"/>
  <c r="AC1564" i="1"/>
  <c r="AB1564" i="1"/>
  <c r="AA1564" i="1"/>
  <c r="AC1563" i="1"/>
  <c r="AB1563" i="1"/>
  <c r="AA1563" i="1"/>
  <c r="AC1562" i="1"/>
  <c r="AB1562" i="1"/>
  <c r="AA1562" i="1"/>
  <c r="AC1561" i="1"/>
  <c r="AB1561" i="1"/>
  <c r="AA1561" i="1"/>
  <c r="AC1560" i="1"/>
  <c r="AB1560" i="1"/>
  <c r="AA1560" i="1"/>
  <c r="AC1559" i="1"/>
  <c r="AB1559" i="1"/>
  <c r="AA1559" i="1"/>
  <c r="AC1558" i="1"/>
  <c r="AB1558" i="1"/>
  <c r="AA1558" i="1"/>
  <c r="AC1557" i="1"/>
  <c r="AB1557" i="1"/>
  <c r="AA1557" i="1"/>
  <c r="AC1556" i="1"/>
  <c r="AB1556" i="1"/>
  <c r="AA1556" i="1"/>
  <c r="AC1555" i="1"/>
  <c r="AB1555" i="1"/>
  <c r="AA1555" i="1"/>
  <c r="AC1554" i="1"/>
  <c r="AB1554" i="1"/>
  <c r="AA1554" i="1"/>
  <c r="AC1553" i="1"/>
  <c r="AB1553" i="1"/>
  <c r="AA1553" i="1"/>
  <c r="AC1552" i="1"/>
  <c r="AB1552" i="1"/>
  <c r="AA1552" i="1"/>
  <c r="AC1551" i="1"/>
  <c r="AB1551" i="1"/>
  <c r="AA1551" i="1"/>
  <c r="AC1550" i="1"/>
  <c r="AB1550" i="1"/>
  <c r="AA1550" i="1"/>
  <c r="AC1549" i="1"/>
  <c r="AB1549" i="1"/>
  <c r="AA1549" i="1"/>
  <c r="AC1548" i="1"/>
  <c r="AB1548" i="1"/>
  <c r="AA1548" i="1"/>
  <c r="AC1547" i="1"/>
  <c r="AB1547" i="1"/>
  <c r="AA1547" i="1"/>
  <c r="AC1546" i="1"/>
  <c r="AB1546" i="1"/>
  <c r="AA1546" i="1"/>
  <c r="AC1545" i="1"/>
  <c r="AB1545" i="1"/>
  <c r="AA1545" i="1"/>
  <c r="AC1544" i="1"/>
  <c r="AB1544" i="1"/>
  <c r="AA1544" i="1"/>
  <c r="AC1543" i="1"/>
  <c r="AB1543" i="1"/>
  <c r="AA1543" i="1"/>
  <c r="AC1542" i="1"/>
  <c r="AB1542" i="1"/>
  <c r="AA1542" i="1"/>
  <c r="AC1541" i="1"/>
  <c r="AB1541" i="1"/>
  <c r="AA1541" i="1"/>
  <c r="AC1540" i="1"/>
  <c r="AB1540" i="1"/>
  <c r="AA1540" i="1"/>
  <c r="AC1539" i="1"/>
  <c r="AB1539" i="1"/>
  <c r="AA1539" i="1"/>
  <c r="AC1538" i="1"/>
  <c r="AB1538" i="1"/>
  <c r="AA1538" i="1"/>
  <c r="AC1537" i="1"/>
  <c r="AB1537" i="1"/>
  <c r="AA1537" i="1"/>
  <c r="AC1536" i="1"/>
  <c r="AB1536" i="1"/>
  <c r="AA1536" i="1"/>
  <c r="AC1535" i="1"/>
  <c r="AB1535" i="1"/>
  <c r="AA1535" i="1"/>
  <c r="AC1534" i="1"/>
  <c r="AB1534" i="1"/>
  <c r="AA1534" i="1"/>
  <c r="AC1533" i="1"/>
  <c r="AB1533" i="1"/>
  <c r="AA1533" i="1"/>
  <c r="AC1532" i="1"/>
  <c r="AB1532" i="1"/>
  <c r="AA1532" i="1"/>
  <c r="AC1531" i="1"/>
  <c r="AB1531" i="1"/>
  <c r="AA1531" i="1"/>
  <c r="AC1530" i="1"/>
  <c r="AB1530" i="1"/>
  <c r="AA1530" i="1"/>
  <c r="AC1529" i="1"/>
  <c r="AB1529" i="1"/>
  <c r="AA1529" i="1"/>
  <c r="AC1528" i="1"/>
  <c r="AB1528" i="1"/>
  <c r="AA1528" i="1"/>
  <c r="AC1527" i="1"/>
  <c r="AB1527" i="1"/>
  <c r="AA1527" i="1"/>
  <c r="AC1526" i="1"/>
  <c r="AB1526" i="1"/>
  <c r="AA1526" i="1"/>
  <c r="AC1525" i="1"/>
  <c r="AB1525" i="1"/>
  <c r="AA1525" i="1"/>
  <c r="AC1524" i="1"/>
  <c r="AB1524" i="1"/>
  <c r="AA1524" i="1"/>
  <c r="AC1523" i="1"/>
  <c r="AB1523" i="1"/>
  <c r="AA1523" i="1"/>
  <c r="AC1522" i="1"/>
  <c r="AB1522" i="1"/>
  <c r="AA1522" i="1"/>
  <c r="AC1521" i="1"/>
  <c r="AB1521" i="1"/>
  <c r="AA1521" i="1"/>
  <c r="AC1520" i="1"/>
  <c r="AB1520" i="1"/>
  <c r="AA1520" i="1"/>
  <c r="AC1519" i="1"/>
  <c r="AB1519" i="1"/>
  <c r="AA1519" i="1"/>
  <c r="AC1518" i="1"/>
  <c r="AB1518" i="1"/>
  <c r="AA1518" i="1"/>
  <c r="AC1517" i="1"/>
  <c r="AB1517" i="1"/>
  <c r="AA1517" i="1"/>
  <c r="AC1516" i="1"/>
  <c r="AB1516" i="1"/>
  <c r="AA1516" i="1"/>
  <c r="AC1515" i="1"/>
  <c r="AB1515" i="1"/>
  <c r="AA1515" i="1"/>
  <c r="AC1514" i="1"/>
  <c r="AB1514" i="1"/>
  <c r="AA1514" i="1"/>
  <c r="AC1513" i="1"/>
  <c r="AB1513" i="1"/>
  <c r="AA1513" i="1"/>
  <c r="AC1512" i="1"/>
  <c r="AB1512" i="1"/>
  <c r="AA1512" i="1"/>
  <c r="AC1511" i="1"/>
  <c r="AB1511" i="1"/>
  <c r="AA1511" i="1"/>
  <c r="AC1510" i="1"/>
  <c r="AB1510" i="1"/>
  <c r="AA1510" i="1"/>
  <c r="AC1509" i="1"/>
  <c r="AB1509" i="1"/>
  <c r="AA1509" i="1"/>
  <c r="AC1508" i="1"/>
  <c r="AB1508" i="1"/>
  <c r="AA1508" i="1"/>
  <c r="AC1507" i="1"/>
  <c r="AB1507" i="1"/>
  <c r="AA1507" i="1"/>
  <c r="AC1506" i="1"/>
  <c r="AB1506" i="1"/>
  <c r="AA1506" i="1"/>
  <c r="AC1505" i="1"/>
  <c r="AB1505" i="1"/>
  <c r="AA1505" i="1"/>
  <c r="AC1504" i="1"/>
  <c r="AB1504" i="1"/>
  <c r="AA1504" i="1"/>
  <c r="AC1503" i="1"/>
  <c r="AB1503" i="1"/>
  <c r="AA1503" i="1"/>
  <c r="AC1502" i="1"/>
  <c r="AB1502" i="1"/>
  <c r="AA1502" i="1"/>
  <c r="AC1501" i="1"/>
  <c r="AB1501" i="1"/>
  <c r="AA1501" i="1"/>
  <c r="AC1500" i="1"/>
  <c r="AB1500" i="1"/>
  <c r="AA1500" i="1"/>
  <c r="AC1499" i="1"/>
  <c r="AB1499" i="1"/>
  <c r="AA1499" i="1"/>
  <c r="AC1498" i="1"/>
  <c r="AB1498" i="1"/>
  <c r="AA1498" i="1"/>
  <c r="AC1497" i="1"/>
  <c r="AB1497" i="1"/>
  <c r="AA1497" i="1"/>
  <c r="AC1496" i="1"/>
  <c r="AB1496" i="1"/>
  <c r="AA1496" i="1"/>
  <c r="AC1495" i="1"/>
  <c r="AB1495" i="1"/>
  <c r="AA1495" i="1"/>
  <c r="AC1494" i="1"/>
  <c r="AB1494" i="1"/>
  <c r="AA1494" i="1"/>
  <c r="AC1493" i="1"/>
  <c r="AB1493" i="1"/>
  <c r="AA1493" i="1"/>
  <c r="AC1492" i="1"/>
  <c r="AB1492" i="1"/>
  <c r="AA1492" i="1"/>
  <c r="AC1491" i="1"/>
  <c r="AB1491" i="1"/>
  <c r="AA1491" i="1"/>
  <c r="AC1490" i="1"/>
  <c r="AB1490" i="1"/>
  <c r="AA1490" i="1"/>
  <c r="AC1489" i="1"/>
  <c r="AB1489" i="1"/>
  <c r="AA1489" i="1"/>
  <c r="AC1488" i="1"/>
  <c r="AB1488" i="1"/>
  <c r="AA1488" i="1"/>
  <c r="AC1487" i="1"/>
  <c r="AB1487" i="1"/>
  <c r="AA1487" i="1"/>
  <c r="AC1486" i="1"/>
  <c r="AB1486" i="1"/>
  <c r="AA1486" i="1"/>
  <c r="AC1485" i="1"/>
  <c r="AB1485" i="1"/>
  <c r="AA1485" i="1"/>
  <c r="AC1484" i="1"/>
  <c r="AB1484" i="1"/>
  <c r="AA1484" i="1"/>
  <c r="AC1483" i="1"/>
  <c r="AB1483" i="1"/>
  <c r="AA1483" i="1"/>
  <c r="AC1482" i="1"/>
  <c r="AB1482" i="1"/>
  <c r="AA1482" i="1"/>
  <c r="AC1481" i="1"/>
  <c r="AB1481" i="1"/>
  <c r="AA1481" i="1"/>
  <c r="AC1480" i="1"/>
  <c r="AB1480" i="1"/>
  <c r="AA1480" i="1"/>
  <c r="AC1479" i="1"/>
  <c r="AB1479" i="1"/>
  <c r="AA1479" i="1"/>
  <c r="AC1478" i="1"/>
  <c r="AB1478" i="1"/>
  <c r="AA1478" i="1"/>
  <c r="AC1477" i="1"/>
  <c r="AB1477" i="1"/>
  <c r="AA1477" i="1"/>
  <c r="AC1476" i="1"/>
  <c r="AB1476" i="1"/>
  <c r="AA1476" i="1"/>
  <c r="AC1475" i="1"/>
  <c r="AB1475" i="1"/>
  <c r="AA1475" i="1"/>
  <c r="AC1474" i="1"/>
  <c r="AB1474" i="1"/>
  <c r="AA1474" i="1"/>
  <c r="AC1473" i="1"/>
  <c r="AB1473" i="1"/>
  <c r="AA1473" i="1"/>
  <c r="AC1472" i="1"/>
  <c r="AB1472" i="1"/>
  <c r="AA1472" i="1"/>
  <c r="AC1471" i="1"/>
  <c r="AB1471" i="1"/>
  <c r="AA1471" i="1"/>
  <c r="AC1470" i="1"/>
  <c r="AB1470" i="1"/>
  <c r="AA1470" i="1"/>
  <c r="AC1469" i="1"/>
  <c r="AB1469" i="1"/>
  <c r="AA1469" i="1"/>
  <c r="AC1468" i="1"/>
  <c r="AB1468" i="1"/>
  <c r="AA1468" i="1"/>
  <c r="AC1467" i="1"/>
  <c r="AB1467" i="1"/>
  <c r="AA1467" i="1"/>
  <c r="AC1466" i="1"/>
  <c r="AB1466" i="1"/>
  <c r="AA1466" i="1"/>
  <c r="AC1465" i="1"/>
  <c r="AB1465" i="1"/>
  <c r="AA1465" i="1"/>
  <c r="AC1464" i="1"/>
  <c r="AB1464" i="1"/>
  <c r="AA1464" i="1"/>
  <c r="AC1463" i="1"/>
  <c r="AB1463" i="1"/>
  <c r="AA1463" i="1"/>
  <c r="AC1462" i="1"/>
  <c r="AB1462" i="1"/>
  <c r="AA1462" i="1"/>
  <c r="AC1461" i="1"/>
  <c r="AB1461" i="1"/>
  <c r="AA1461" i="1"/>
  <c r="AC1460" i="1"/>
  <c r="AB1460" i="1"/>
  <c r="AA1460" i="1"/>
  <c r="AC1459" i="1"/>
  <c r="AB1459" i="1"/>
  <c r="AA1459" i="1"/>
  <c r="AC1458" i="1"/>
  <c r="AB1458" i="1"/>
  <c r="AA1458" i="1"/>
  <c r="AC1457" i="1"/>
  <c r="AB1457" i="1"/>
  <c r="AA1457" i="1"/>
  <c r="AC1456" i="1"/>
  <c r="AB1456" i="1"/>
  <c r="AA1456" i="1"/>
  <c r="AC1455" i="1"/>
  <c r="AB1455" i="1"/>
  <c r="AA1455" i="1"/>
  <c r="AC1454" i="1"/>
  <c r="AB1454" i="1"/>
  <c r="AA1454" i="1"/>
  <c r="AC1453" i="1"/>
  <c r="AB1453" i="1"/>
  <c r="AA1453" i="1"/>
  <c r="AC1452" i="1"/>
  <c r="AB1452" i="1"/>
  <c r="AA1452" i="1"/>
  <c r="AC1451" i="1"/>
  <c r="AB1451" i="1"/>
  <c r="AA1451" i="1"/>
  <c r="AC1450" i="1"/>
  <c r="AB1450" i="1"/>
  <c r="AA1450" i="1"/>
  <c r="AC1449" i="1"/>
  <c r="AB1449" i="1"/>
  <c r="AA1449" i="1"/>
  <c r="AC1448" i="1"/>
  <c r="AB1448" i="1"/>
  <c r="AA1448" i="1"/>
  <c r="AC1447" i="1"/>
  <c r="AB1447" i="1"/>
  <c r="AA1447" i="1"/>
  <c r="AC1446" i="1"/>
  <c r="AB1446" i="1"/>
  <c r="AA1446" i="1"/>
  <c r="AC1445" i="1"/>
  <c r="AB1445" i="1"/>
  <c r="AA1445" i="1"/>
  <c r="AC1444" i="1"/>
  <c r="AB1444" i="1"/>
  <c r="AA1444" i="1"/>
  <c r="AC1443" i="1"/>
  <c r="AB1443" i="1"/>
  <c r="AA1443" i="1"/>
  <c r="AC1442" i="1"/>
  <c r="AB1442" i="1"/>
  <c r="AA1442" i="1"/>
  <c r="AC1441" i="1"/>
  <c r="AB1441" i="1"/>
  <c r="AA1441" i="1"/>
  <c r="AC1440" i="1"/>
  <c r="AB1440" i="1"/>
  <c r="AA1440" i="1"/>
  <c r="AC1439" i="1"/>
  <c r="AB1439" i="1"/>
  <c r="AA1439" i="1"/>
  <c r="AC1438" i="1"/>
  <c r="AB1438" i="1"/>
  <c r="AA1438" i="1"/>
  <c r="AC1437" i="1"/>
  <c r="AB1437" i="1"/>
  <c r="AA1437" i="1"/>
  <c r="AC1436" i="1"/>
  <c r="AB1436" i="1"/>
  <c r="AA1436" i="1"/>
  <c r="AC1435" i="1"/>
  <c r="AB1435" i="1"/>
  <c r="AA1435" i="1"/>
  <c r="AC1434" i="1"/>
  <c r="AB1434" i="1"/>
  <c r="AA1434" i="1"/>
  <c r="AC1433" i="1"/>
  <c r="AB1433" i="1"/>
  <c r="AA1433" i="1"/>
  <c r="AC1432" i="1"/>
  <c r="AB1432" i="1"/>
  <c r="AA1432" i="1"/>
  <c r="AC1431" i="1"/>
  <c r="AB1431" i="1"/>
  <c r="AA1431" i="1"/>
  <c r="AC1430" i="1"/>
  <c r="AB1430" i="1"/>
  <c r="AA1430" i="1"/>
  <c r="AC1429" i="1"/>
  <c r="AB1429" i="1"/>
  <c r="AA1429" i="1"/>
  <c r="AC1428" i="1"/>
  <c r="AB1428" i="1"/>
  <c r="AA1428" i="1"/>
  <c r="AC1427" i="1"/>
  <c r="AB1427" i="1"/>
  <c r="AA1427" i="1"/>
  <c r="AC1426" i="1"/>
  <c r="AB1426" i="1"/>
  <c r="AA1426" i="1"/>
  <c r="AC1425" i="1"/>
  <c r="AB1425" i="1"/>
  <c r="AA1425" i="1"/>
  <c r="AC1424" i="1"/>
  <c r="AB1424" i="1"/>
  <c r="AA1424" i="1"/>
  <c r="AC1423" i="1"/>
  <c r="AB1423" i="1"/>
  <c r="AA1423" i="1"/>
  <c r="AC1422" i="1"/>
  <c r="AB1422" i="1"/>
  <c r="AA1422" i="1"/>
  <c r="AC1421" i="1"/>
  <c r="AB1421" i="1"/>
  <c r="AA1421" i="1"/>
  <c r="AC1420" i="1"/>
  <c r="AB1420" i="1"/>
  <c r="AA1420" i="1"/>
  <c r="AC1419" i="1"/>
  <c r="AB1419" i="1"/>
  <c r="AA1419" i="1"/>
  <c r="AC1418" i="1"/>
  <c r="AB1418" i="1"/>
  <c r="AA1418" i="1"/>
  <c r="AC1417" i="1"/>
  <c r="AB1417" i="1"/>
  <c r="AA1417" i="1"/>
  <c r="AC1416" i="1"/>
  <c r="AB1416" i="1"/>
  <c r="AA1416" i="1"/>
  <c r="AC1415" i="1"/>
  <c r="AB1415" i="1"/>
  <c r="AA1415" i="1"/>
  <c r="AC1414" i="1"/>
  <c r="AB1414" i="1"/>
  <c r="AA1414" i="1"/>
  <c r="AC1413" i="1"/>
  <c r="AB1413" i="1"/>
  <c r="AA1413" i="1"/>
  <c r="AC1412" i="1"/>
  <c r="AB1412" i="1"/>
  <c r="AA1412" i="1"/>
  <c r="AC1411" i="1"/>
  <c r="AB1411" i="1"/>
  <c r="AA1411" i="1"/>
  <c r="AC1410" i="1"/>
  <c r="AB1410" i="1"/>
  <c r="AA1410" i="1"/>
  <c r="AC1409" i="1"/>
  <c r="AB1409" i="1"/>
  <c r="AA1409" i="1"/>
  <c r="AC1408" i="1"/>
  <c r="AB1408" i="1"/>
  <c r="AA1408" i="1"/>
  <c r="AC1407" i="1"/>
  <c r="AB1407" i="1"/>
  <c r="AA1407" i="1"/>
  <c r="AC1406" i="1"/>
  <c r="AB1406" i="1"/>
  <c r="AA1406" i="1"/>
  <c r="AC1405" i="1"/>
  <c r="AB1405" i="1"/>
  <c r="AA1405" i="1"/>
  <c r="AC1404" i="1"/>
  <c r="AB1404" i="1"/>
  <c r="AA1404" i="1"/>
  <c r="AC1403" i="1"/>
  <c r="AB1403" i="1"/>
  <c r="AA1403" i="1"/>
  <c r="AC1402" i="1"/>
  <c r="AB1402" i="1"/>
  <c r="AA1402" i="1"/>
  <c r="AC1401" i="1"/>
  <c r="AB1401" i="1"/>
  <c r="AA1401" i="1"/>
  <c r="AC1400" i="1"/>
  <c r="AB1400" i="1"/>
  <c r="AA1400" i="1"/>
  <c r="AC1399" i="1"/>
  <c r="AB1399" i="1"/>
  <c r="AA1399" i="1"/>
  <c r="AC1398" i="1"/>
  <c r="AB1398" i="1"/>
  <c r="AA1398" i="1"/>
  <c r="AC1397" i="1"/>
  <c r="AB1397" i="1"/>
  <c r="AA1397" i="1"/>
  <c r="AC1396" i="1"/>
  <c r="AB1396" i="1"/>
  <c r="AA1396" i="1"/>
  <c r="AC1395" i="1"/>
  <c r="AB1395" i="1"/>
  <c r="AA1395" i="1"/>
  <c r="AC1394" i="1"/>
  <c r="AB1394" i="1"/>
  <c r="AA1394" i="1"/>
  <c r="AC1393" i="1"/>
  <c r="AB1393" i="1"/>
  <c r="AA1393" i="1"/>
  <c r="AC1392" i="1"/>
  <c r="AB1392" i="1"/>
  <c r="AA1392" i="1"/>
  <c r="AC1391" i="1"/>
  <c r="AB1391" i="1"/>
  <c r="AA1391" i="1"/>
  <c r="AC1390" i="1"/>
  <c r="AB1390" i="1"/>
  <c r="AA1390" i="1"/>
  <c r="AC1389" i="1"/>
  <c r="AB1389" i="1"/>
  <c r="AA1389" i="1"/>
  <c r="AC1388" i="1"/>
  <c r="AB1388" i="1"/>
  <c r="AA1388" i="1"/>
  <c r="AC1387" i="1"/>
  <c r="AB1387" i="1"/>
  <c r="AA1387" i="1"/>
  <c r="AC1386" i="1"/>
  <c r="AB1386" i="1"/>
  <c r="AA1386" i="1"/>
  <c r="AC1385" i="1"/>
  <c r="AB1385" i="1"/>
  <c r="AA1385" i="1"/>
  <c r="AC1384" i="1"/>
  <c r="AB1384" i="1"/>
  <c r="AA1384" i="1"/>
  <c r="AC1383" i="1"/>
  <c r="AB1383" i="1"/>
  <c r="AA1383" i="1"/>
  <c r="AC1382" i="1"/>
  <c r="AB1382" i="1"/>
  <c r="AA1382" i="1"/>
  <c r="AC1381" i="1"/>
  <c r="AB1381" i="1"/>
  <c r="AA1381" i="1"/>
  <c r="AC1380" i="1"/>
  <c r="AB1380" i="1"/>
  <c r="AA1380" i="1"/>
  <c r="AC1379" i="1"/>
  <c r="AB1379" i="1"/>
  <c r="AA1379" i="1"/>
  <c r="AC1378" i="1"/>
  <c r="AB1378" i="1"/>
  <c r="AA1378" i="1"/>
  <c r="AC1377" i="1"/>
  <c r="AB1377" i="1"/>
  <c r="AA1377" i="1"/>
  <c r="AC1376" i="1"/>
  <c r="AB1376" i="1"/>
  <c r="AA1376" i="1"/>
  <c r="AC1375" i="1"/>
  <c r="AB1375" i="1"/>
  <c r="AA1375" i="1"/>
  <c r="AC1374" i="1"/>
  <c r="AB1374" i="1"/>
  <c r="AA1374" i="1"/>
  <c r="AC1373" i="1"/>
  <c r="AB1373" i="1"/>
  <c r="AA1373" i="1"/>
  <c r="AC1372" i="1"/>
  <c r="AB1372" i="1"/>
  <c r="AA1372" i="1"/>
  <c r="AC1371" i="1"/>
  <c r="AB1371" i="1"/>
  <c r="AA1371" i="1"/>
  <c r="AC1370" i="1"/>
  <c r="AB1370" i="1"/>
  <c r="AA1370" i="1"/>
  <c r="AC1369" i="1"/>
  <c r="AB1369" i="1"/>
  <c r="AA1369" i="1"/>
  <c r="AC1368" i="1"/>
  <c r="AB1368" i="1"/>
  <c r="AA1368" i="1"/>
  <c r="AC1367" i="1"/>
  <c r="AB1367" i="1"/>
  <c r="AA1367" i="1"/>
  <c r="AC1366" i="1"/>
  <c r="AB1366" i="1"/>
  <c r="AA1366" i="1"/>
  <c r="AC1365" i="1"/>
  <c r="AB1365" i="1"/>
  <c r="AA1365" i="1"/>
  <c r="AC1364" i="1"/>
  <c r="AB1364" i="1"/>
  <c r="AA1364" i="1"/>
  <c r="AC1363" i="1"/>
  <c r="AB1363" i="1"/>
  <c r="AA1363" i="1"/>
  <c r="AC1362" i="1"/>
  <c r="AB1362" i="1"/>
  <c r="AA1362" i="1"/>
  <c r="AC1361" i="1"/>
  <c r="AB1361" i="1"/>
  <c r="AA1361" i="1"/>
  <c r="AC1360" i="1"/>
  <c r="AB1360" i="1"/>
  <c r="AA1360" i="1"/>
  <c r="AC1359" i="1"/>
  <c r="AB1359" i="1"/>
  <c r="AA1359" i="1"/>
  <c r="AC1358" i="1"/>
  <c r="AB1358" i="1"/>
  <c r="AA1358" i="1"/>
  <c r="AC1357" i="1"/>
  <c r="AB1357" i="1"/>
  <c r="AA1357" i="1"/>
  <c r="AC1356" i="1"/>
  <c r="AB1356" i="1"/>
  <c r="AA1356" i="1"/>
  <c r="AC1355" i="1"/>
  <c r="AB1355" i="1"/>
  <c r="AA1355" i="1"/>
  <c r="AC1354" i="1"/>
  <c r="AB1354" i="1"/>
  <c r="AA1354" i="1"/>
  <c r="AC1353" i="1"/>
  <c r="AB1353" i="1"/>
  <c r="AA1353" i="1"/>
  <c r="AC1352" i="1"/>
  <c r="AB1352" i="1"/>
  <c r="AA1352" i="1"/>
  <c r="AC1351" i="1"/>
  <c r="AB1351" i="1"/>
  <c r="AA1351" i="1"/>
  <c r="AC1350" i="1"/>
  <c r="AB1350" i="1"/>
  <c r="AA1350" i="1"/>
  <c r="AC1349" i="1"/>
  <c r="AB1349" i="1"/>
  <c r="AA1349" i="1"/>
  <c r="AC1348" i="1"/>
  <c r="AB1348" i="1"/>
  <c r="AA1348" i="1"/>
  <c r="AC1347" i="1"/>
  <c r="AB1347" i="1"/>
  <c r="AA1347" i="1"/>
  <c r="AC1346" i="1"/>
  <c r="AB1346" i="1"/>
  <c r="AA1346" i="1"/>
  <c r="AC1345" i="1"/>
  <c r="AB1345" i="1"/>
  <c r="AA1345" i="1"/>
  <c r="AC1344" i="1"/>
  <c r="AB1344" i="1"/>
  <c r="AA1344" i="1"/>
  <c r="AC1343" i="1"/>
  <c r="AB1343" i="1"/>
  <c r="AA1343" i="1"/>
  <c r="AC1342" i="1"/>
  <c r="AB1342" i="1"/>
  <c r="AA1342" i="1"/>
  <c r="AC1341" i="1"/>
  <c r="AB1341" i="1"/>
  <c r="AA1341" i="1"/>
  <c r="AC1340" i="1"/>
  <c r="AB1340" i="1"/>
  <c r="AA1340" i="1"/>
  <c r="AC1339" i="1"/>
  <c r="AB1339" i="1"/>
  <c r="AA1339" i="1"/>
  <c r="AC1338" i="1"/>
  <c r="AB1338" i="1"/>
  <c r="AA1338" i="1"/>
  <c r="AC1337" i="1"/>
  <c r="AB1337" i="1"/>
  <c r="AA1337" i="1"/>
  <c r="AC1336" i="1"/>
  <c r="AB1336" i="1"/>
  <c r="AA1336" i="1"/>
  <c r="AC1335" i="1"/>
  <c r="AB1335" i="1"/>
  <c r="AA1335" i="1"/>
  <c r="AC1334" i="1"/>
  <c r="AB1334" i="1"/>
  <c r="AA1334" i="1"/>
  <c r="AC1333" i="1"/>
  <c r="AB1333" i="1"/>
  <c r="AA1333" i="1"/>
  <c r="AC1332" i="1"/>
  <c r="AB1332" i="1"/>
  <c r="AA1332" i="1"/>
  <c r="AC1331" i="1"/>
  <c r="AB1331" i="1"/>
  <c r="AA1331" i="1"/>
  <c r="AC1330" i="1"/>
  <c r="AB1330" i="1"/>
  <c r="AA1330" i="1"/>
  <c r="AC1329" i="1"/>
  <c r="AB1329" i="1"/>
  <c r="AA1329" i="1"/>
  <c r="AC1328" i="1"/>
  <c r="AB1328" i="1"/>
  <c r="AA1328" i="1"/>
  <c r="AC1327" i="1"/>
  <c r="AB1327" i="1"/>
  <c r="AA1327" i="1"/>
  <c r="AC1326" i="1"/>
  <c r="AB1326" i="1"/>
  <c r="AA1326" i="1"/>
  <c r="AC1325" i="1"/>
  <c r="AB1325" i="1"/>
  <c r="AA1325" i="1"/>
  <c r="AC1324" i="1"/>
  <c r="AB1324" i="1"/>
  <c r="AA1324" i="1"/>
  <c r="AC1323" i="1"/>
  <c r="AB1323" i="1"/>
  <c r="AA1323" i="1"/>
  <c r="AC1322" i="1"/>
  <c r="AB1322" i="1"/>
  <c r="AA1322" i="1"/>
  <c r="AC1321" i="1"/>
  <c r="AB1321" i="1"/>
  <c r="AA1321" i="1"/>
  <c r="AC1320" i="1"/>
  <c r="AB1320" i="1"/>
  <c r="AA1320" i="1"/>
  <c r="AC1319" i="1"/>
  <c r="AB1319" i="1"/>
  <c r="AA1319" i="1"/>
  <c r="AC1318" i="1"/>
  <c r="AB1318" i="1"/>
  <c r="AA1318" i="1"/>
  <c r="AC1317" i="1"/>
  <c r="AB1317" i="1"/>
  <c r="AA1317" i="1"/>
  <c r="AC1316" i="1"/>
  <c r="AB1316" i="1"/>
  <c r="AA1316" i="1"/>
  <c r="AC1315" i="1"/>
  <c r="AB1315" i="1"/>
  <c r="AA1315" i="1"/>
  <c r="AC1314" i="1"/>
  <c r="AB1314" i="1"/>
  <c r="AA1314" i="1"/>
  <c r="AC1313" i="1"/>
  <c r="AB1313" i="1"/>
  <c r="AA1313" i="1"/>
  <c r="AC1312" i="1"/>
  <c r="AB1312" i="1"/>
  <c r="AA1312" i="1"/>
  <c r="AC1311" i="1"/>
  <c r="AB1311" i="1"/>
  <c r="AA1311" i="1"/>
  <c r="AC1310" i="1"/>
  <c r="AB1310" i="1"/>
  <c r="AA1310" i="1"/>
  <c r="AC1309" i="1"/>
  <c r="AB1309" i="1"/>
  <c r="AA1309" i="1"/>
  <c r="AC1308" i="1"/>
  <c r="AB1308" i="1"/>
  <c r="AA1308" i="1"/>
  <c r="AC1307" i="1"/>
  <c r="AB1307" i="1"/>
  <c r="AA1307" i="1"/>
  <c r="AC1306" i="1"/>
  <c r="AB1306" i="1"/>
  <c r="AA1306" i="1"/>
  <c r="AC1305" i="1"/>
  <c r="AB1305" i="1"/>
  <c r="AA1305" i="1"/>
  <c r="AC1304" i="1"/>
  <c r="AB1304" i="1"/>
  <c r="AA1304" i="1"/>
  <c r="AC1303" i="1"/>
  <c r="AB1303" i="1"/>
  <c r="AA1303" i="1"/>
  <c r="AC1302" i="1"/>
  <c r="AB1302" i="1"/>
  <c r="AA1302" i="1"/>
  <c r="AC1301" i="1"/>
  <c r="AB1301" i="1"/>
  <c r="AA1301" i="1"/>
  <c r="AC1300" i="1"/>
  <c r="AB1300" i="1"/>
  <c r="AA1300" i="1"/>
  <c r="AC1299" i="1"/>
  <c r="AB1299" i="1"/>
  <c r="AA1299" i="1"/>
  <c r="AC1298" i="1"/>
  <c r="AB1298" i="1"/>
  <c r="AA1298" i="1"/>
  <c r="AC1297" i="1"/>
  <c r="AB1297" i="1"/>
  <c r="AA1297" i="1"/>
  <c r="AC1296" i="1"/>
  <c r="AB1296" i="1"/>
  <c r="AA1296" i="1"/>
  <c r="AC1295" i="1"/>
  <c r="AB1295" i="1"/>
  <c r="AA1295" i="1"/>
  <c r="AC1294" i="1"/>
  <c r="AB1294" i="1"/>
  <c r="AA1294" i="1"/>
  <c r="AC1293" i="1"/>
  <c r="AB1293" i="1"/>
  <c r="AA1293" i="1"/>
  <c r="AC1292" i="1"/>
  <c r="AB1292" i="1"/>
  <c r="AA1292" i="1"/>
  <c r="AC1291" i="1"/>
  <c r="AB1291" i="1"/>
  <c r="AA1291" i="1"/>
  <c r="AC1290" i="1"/>
  <c r="AB1290" i="1"/>
  <c r="AA1290" i="1"/>
  <c r="AC1289" i="1"/>
  <c r="AB1289" i="1"/>
  <c r="AA1289" i="1"/>
  <c r="AC1288" i="1"/>
  <c r="AB1288" i="1"/>
  <c r="AA1288" i="1"/>
  <c r="AC1287" i="1"/>
  <c r="AB1287" i="1"/>
  <c r="AA1287" i="1"/>
  <c r="AC1286" i="1"/>
  <c r="AB1286" i="1"/>
  <c r="AA1286" i="1"/>
  <c r="AC1285" i="1"/>
  <c r="AB1285" i="1"/>
  <c r="AA1285" i="1"/>
  <c r="AC1284" i="1"/>
  <c r="AB1284" i="1"/>
  <c r="AA1284" i="1"/>
  <c r="AC1283" i="1"/>
  <c r="AB1283" i="1"/>
  <c r="AA1283" i="1"/>
  <c r="AC1282" i="1"/>
  <c r="AB1282" i="1"/>
  <c r="AA1282" i="1"/>
  <c r="AC1281" i="1"/>
  <c r="AB1281" i="1"/>
  <c r="AA1281" i="1"/>
  <c r="AC1280" i="1"/>
  <c r="AB1280" i="1"/>
  <c r="AA1280" i="1"/>
  <c r="AC1279" i="1"/>
  <c r="AB1279" i="1"/>
  <c r="AA1279" i="1"/>
  <c r="AC1278" i="1"/>
  <c r="AB1278" i="1"/>
  <c r="AA1278" i="1"/>
  <c r="AC1277" i="1"/>
  <c r="AB1277" i="1"/>
  <c r="AA1277" i="1"/>
  <c r="AC1276" i="1"/>
  <c r="AB1276" i="1"/>
  <c r="AA1276" i="1"/>
  <c r="AC1275" i="1"/>
  <c r="AB1275" i="1"/>
  <c r="AA1275" i="1"/>
  <c r="AC1274" i="1"/>
  <c r="AB1274" i="1"/>
  <c r="AA1274" i="1"/>
  <c r="AC1273" i="1"/>
  <c r="AB1273" i="1"/>
  <c r="AA1273" i="1"/>
  <c r="AC1272" i="1"/>
  <c r="AB1272" i="1"/>
  <c r="AA1272" i="1"/>
  <c r="AC1271" i="1"/>
  <c r="AB1271" i="1"/>
  <c r="AA1271" i="1"/>
  <c r="AC1270" i="1"/>
  <c r="AB1270" i="1"/>
  <c r="AA1270" i="1"/>
  <c r="AC1269" i="1"/>
  <c r="AB1269" i="1"/>
  <c r="AA1269" i="1"/>
  <c r="AC1268" i="1"/>
  <c r="AB1268" i="1"/>
  <c r="AA1268" i="1"/>
  <c r="AC1267" i="1"/>
  <c r="AB1267" i="1"/>
  <c r="AA1267" i="1"/>
  <c r="AC1266" i="1"/>
  <c r="AB1266" i="1"/>
  <c r="AA1266" i="1"/>
  <c r="AC1265" i="1"/>
  <c r="AB1265" i="1"/>
  <c r="AA1265" i="1"/>
  <c r="AC1264" i="1"/>
  <c r="AB1264" i="1"/>
  <c r="AA1264" i="1"/>
  <c r="AC1263" i="1"/>
  <c r="AB1263" i="1"/>
  <c r="AA1263" i="1"/>
  <c r="AC1262" i="1"/>
  <c r="AB1262" i="1"/>
  <c r="AA1262" i="1"/>
  <c r="AC1261" i="1"/>
  <c r="AB1261" i="1"/>
  <c r="AA1261" i="1"/>
  <c r="AC1260" i="1"/>
  <c r="AB1260" i="1"/>
  <c r="AA1260" i="1"/>
  <c r="AC1259" i="1"/>
  <c r="AB1259" i="1"/>
  <c r="AA1259" i="1"/>
  <c r="AC1258" i="1"/>
  <c r="AB1258" i="1"/>
  <c r="AA1258" i="1"/>
  <c r="AC1257" i="1"/>
  <c r="AB1257" i="1"/>
  <c r="AA1257" i="1"/>
  <c r="AC1256" i="1"/>
  <c r="AB1256" i="1"/>
  <c r="AA1256" i="1"/>
  <c r="AC1255" i="1"/>
  <c r="AB1255" i="1"/>
  <c r="AA1255" i="1"/>
  <c r="AC1254" i="1"/>
  <c r="AB1254" i="1"/>
  <c r="AA1254" i="1"/>
  <c r="AC1253" i="1"/>
  <c r="AB1253" i="1"/>
  <c r="AA1253" i="1"/>
  <c r="AC1252" i="1"/>
  <c r="AB1252" i="1"/>
  <c r="AA1252" i="1"/>
  <c r="AC1251" i="1"/>
  <c r="AB1251" i="1"/>
  <c r="AA1251" i="1"/>
  <c r="AC1250" i="1"/>
  <c r="AB1250" i="1"/>
  <c r="AA1250" i="1"/>
  <c r="AC1249" i="1"/>
  <c r="AB1249" i="1"/>
  <c r="AA1249" i="1"/>
  <c r="AC1248" i="1"/>
  <c r="AB1248" i="1"/>
  <c r="AA1248" i="1"/>
  <c r="AC1247" i="1"/>
  <c r="AB1247" i="1"/>
  <c r="AA1247" i="1"/>
  <c r="AC1246" i="1"/>
  <c r="AB1246" i="1"/>
  <c r="AA1246" i="1"/>
  <c r="AC1245" i="1"/>
  <c r="AB1245" i="1"/>
  <c r="AA1245" i="1"/>
  <c r="AC1244" i="1"/>
  <c r="AB1244" i="1"/>
  <c r="AA1244" i="1"/>
  <c r="AC1243" i="1"/>
  <c r="AB1243" i="1"/>
  <c r="AA1243" i="1"/>
  <c r="AC1242" i="1"/>
  <c r="AB1242" i="1"/>
  <c r="AA1242" i="1"/>
  <c r="AC1241" i="1"/>
  <c r="AB1241" i="1"/>
  <c r="AA1241" i="1"/>
  <c r="AC1240" i="1"/>
  <c r="AB1240" i="1"/>
  <c r="AA1240" i="1"/>
  <c r="AC1239" i="1"/>
  <c r="AB1239" i="1"/>
  <c r="AA1239" i="1"/>
  <c r="AC1238" i="1"/>
  <c r="AB1238" i="1"/>
  <c r="AA1238" i="1"/>
  <c r="AC1237" i="1"/>
  <c r="AB1237" i="1"/>
  <c r="AA1237" i="1"/>
  <c r="AC1236" i="1"/>
  <c r="AB1236" i="1"/>
  <c r="AA1236" i="1"/>
  <c r="AC1235" i="1"/>
  <c r="AB1235" i="1"/>
  <c r="AA1235" i="1"/>
  <c r="AC1234" i="1"/>
  <c r="AB1234" i="1"/>
  <c r="AA1234" i="1"/>
  <c r="AC1233" i="1"/>
  <c r="AB1233" i="1"/>
  <c r="AA1233" i="1"/>
  <c r="AC1232" i="1"/>
  <c r="AB1232" i="1"/>
  <c r="AA1232" i="1"/>
  <c r="AC1231" i="1"/>
  <c r="AB1231" i="1"/>
  <c r="AA1231" i="1"/>
  <c r="AC1230" i="1"/>
  <c r="AB1230" i="1"/>
  <c r="AA1230" i="1"/>
  <c r="AC1229" i="1"/>
  <c r="AB1229" i="1"/>
  <c r="AA1229" i="1"/>
  <c r="AC1228" i="1"/>
  <c r="AB1228" i="1"/>
  <c r="AA1228" i="1"/>
  <c r="AC1227" i="1"/>
  <c r="AB1227" i="1"/>
  <c r="AA1227" i="1"/>
  <c r="AC1226" i="1"/>
  <c r="AB1226" i="1"/>
  <c r="AA1226" i="1"/>
  <c r="AC1225" i="1"/>
  <c r="AB1225" i="1"/>
  <c r="AA1225" i="1"/>
  <c r="AC1224" i="1"/>
  <c r="AB1224" i="1"/>
  <c r="AA1224" i="1"/>
  <c r="AC1223" i="1"/>
  <c r="AB1223" i="1"/>
  <c r="AA1223" i="1"/>
  <c r="AC1222" i="1"/>
  <c r="AB1222" i="1"/>
  <c r="AA1222" i="1"/>
  <c r="AC1221" i="1"/>
  <c r="AB1221" i="1"/>
  <c r="AA1221" i="1"/>
  <c r="AC1220" i="1"/>
  <c r="AB1220" i="1"/>
  <c r="AA1220" i="1"/>
  <c r="AC1219" i="1"/>
  <c r="AB1219" i="1"/>
  <c r="AA1219" i="1"/>
  <c r="AC1218" i="1"/>
  <c r="AB1218" i="1"/>
  <c r="AA1218" i="1"/>
  <c r="AC1217" i="1"/>
  <c r="AB1217" i="1"/>
  <c r="AA1217" i="1"/>
  <c r="AC1216" i="1"/>
  <c r="AB1216" i="1"/>
  <c r="AA1216" i="1"/>
  <c r="AC1215" i="1"/>
  <c r="AB1215" i="1"/>
  <c r="AA1215" i="1"/>
  <c r="AC1214" i="1"/>
  <c r="AB1214" i="1"/>
  <c r="AA1214" i="1"/>
  <c r="AC1213" i="1"/>
  <c r="AB1213" i="1"/>
  <c r="AA1213" i="1"/>
  <c r="AC1212" i="1"/>
  <c r="AB1212" i="1"/>
  <c r="AA1212" i="1"/>
  <c r="AC1211" i="1"/>
  <c r="AB1211" i="1"/>
  <c r="AA1211" i="1"/>
  <c r="AC1210" i="1"/>
  <c r="AB1210" i="1"/>
  <c r="AA1210" i="1"/>
  <c r="AC1209" i="1"/>
  <c r="AB1209" i="1"/>
  <c r="AA1209" i="1"/>
  <c r="AC1208" i="1"/>
  <c r="AB1208" i="1"/>
  <c r="AA1208" i="1"/>
  <c r="AC1207" i="1"/>
  <c r="AB1207" i="1"/>
  <c r="AA1207" i="1"/>
  <c r="AC1206" i="1"/>
  <c r="AB1206" i="1"/>
  <c r="AA1206" i="1"/>
  <c r="AC1205" i="1"/>
  <c r="AB1205" i="1"/>
  <c r="AA1205" i="1"/>
  <c r="AC1204" i="1"/>
  <c r="AB1204" i="1"/>
  <c r="AA1204" i="1"/>
  <c r="AC1203" i="1"/>
  <c r="AB1203" i="1"/>
  <c r="AA1203" i="1"/>
  <c r="AC1202" i="1"/>
  <c r="AB1202" i="1"/>
  <c r="AA1202" i="1"/>
  <c r="AC1201" i="1"/>
  <c r="AB1201" i="1"/>
  <c r="AA1201" i="1"/>
  <c r="AC1200" i="1"/>
  <c r="AB1200" i="1"/>
  <c r="AA1200" i="1"/>
  <c r="AC1199" i="1"/>
  <c r="AB1199" i="1"/>
  <c r="AA1199" i="1"/>
  <c r="AC1198" i="1"/>
  <c r="AB1198" i="1"/>
  <c r="AA1198" i="1"/>
  <c r="AC1197" i="1"/>
  <c r="AB1197" i="1"/>
  <c r="AA1197" i="1"/>
  <c r="AC1196" i="1"/>
  <c r="AB1196" i="1"/>
  <c r="AA1196" i="1"/>
  <c r="AC1195" i="1"/>
  <c r="AB1195" i="1"/>
  <c r="AA1195" i="1"/>
  <c r="AC1194" i="1"/>
  <c r="AB1194" i="1"/>
  <c r="AA1194" i="1"/>
  <c r="AC1193" i="1"/>
  <c r="AB1193" i="1"/>
  <c r="AA1193" i="1"/>
  <c r="AC1192" i="1"/>
  <c r="AB1192" i="1"/>
  <c r="AA1192" i="1"/>
  <c r="AC1191" i="1"/>
  <c r="AB1191" i="1"/>
  <c r="AA1191" i="1"/>
  <c r="AC1190" i="1"/>
  <c r="AB1190" i="1"/>
  <c r="AA1190" i="1"/>
  <c r="AC1189" i="1"/>
  <c r="AB1189" i="1"/>
  <c r="AA1189" i="1"/>
  <c r="AC1188" i="1"/>
  <c r="AB1188" i="1"/>
  <c r="AA1188" i="1"/>
  <c r="AC1187" i="1"/>
  <c r="AB1187" i="1"/>
  <c r="AA1187" i="1"/>
  <c r="AC1186" i="1"/>
  <c r="AB1186" i="1"/>
  <c r="AA1186" i="1"/>
  <c r="AC1185" i="1"/>
  <c r="AB1185" i="1"/>
  <c r="AA1185" i="1"/>
  <c r="AC1184" i="1"/>
  <c r="AB1184" i="1"/>
  <c r="AA1184" i="1"/>
  <c r="AC1183" i="1"/>
  <c r="AB1183" i="1"/>
  <c r="AA1183" i="1"/>
  <c r="AC1182" i="1"/>
  <c r="AB1182" i="1"/>
  <c r="AA1182" i="1"/>
  <c r="AC1181" i="1"/>
  <c r="AB1181" i="1"/>
  <c r="AA1181" i="1"/>
  <c r="AC1180" i="1"/>
  <c r="AB1180" i="1"/>
  <c r="AA1180" i="1"/>
  <c r="AC1179" i="1"/>
  <c r="AB1179" i="1"/>
  <c r="AA1179" i="1"/>
  <c r="AC1178" i="1"/>
  <c r="AB1178" i="1"/>
  <c r="AA1178" i="1"/>
  <c r="AC1177" i="1"/>
  <c r="AB1177" i="1"/>
  <c r="AA1177" i="1"/>
  <c r="AC1176" i="1"/>
  <c r="AB1176" i="1"/>
  <c r="AA1176" i="1"/>
  <c r="AC1175" i="1"/>
  <c r="AB1175" i="1"/>
  <c r="AA1175" i="1"/>
  <c r="AC1174" i="1"/>
  <c r="AB1174" i="1"/>
  <c r="AA1174" i="1"/>
  <c r="AC1173" i="1"/>
  <c r="AB1173" i="1"/>
  <c r="AA1173" i="1"/>
  <c r="AC1172" i="1"/>
  <c r="AB1172" i="1"/>
  <c r="AA1172" i="1"/>
  <c r="AC1171" i="1"/>
  <c r="AB1171" i="1"/>
  <c r="AA1171" i="1"/>
  <c r="AC1170" i="1"/>
  <c r="AB1170" i="1"/>
  <c r="AA1170" i="1"/>
  <c r="AC1169" i="1"/>
  <c r="AB1169" i="1"/>
  <c r="AA1169" i="1"/>
  <c r="AC1168" i="1"/>
  <c r="AB1168" i="1"/>
  <c r="AA1168" i="1"/>
  <c r="AC1167" i="1"/>
  <c r="AB1167" i="1"/>
  <c r="AA1167" i="1"/>
  <c r="AC1166" i="1"/>
  <c r="AB1166" i="1"/>
  <c r="AA1166" i="1"/>
  <c r="AC1165" i="1"/>
  <c r="AB1165" i="1"/>
  <c r="AA1165" i="1"/>
  <c r="AC1164" i="1"/>
  <c r="AB1164" i="1"/>
  <c r="AA1164" i="1"/>
  <c r="AC1163" i="1"/>
  <c r="AB1163" i="1"/>
  <c r="AA1163" i="1"/>
  <c r="AC1162" i="1"/>
  <c r="AB1162" i="1"/>
  <c r="AA1162" i="1"/>
  <c r="AC1161" i="1"/>
  <c r="AB1161" i="1"/>
  <c r="AA1161" i="1"/>
  <c r="AC1160" i="1"/>
  <c r="AB1160" i="1"/>
  <c r="AA1160" i="1"/>
  <c r="AC1159" i="1"/>
  <c r="AB1159" i="1"/>
  <c r="AA1159" i="1"/>
  <c r="AC1158" i="1"/>
  <c r="AB1158" i="1"/>
  <c r="AA1158" i="1"/>
  <c r="AC1157" i="1"/>
  <c r="AB1157" i="1"/>
  <c r="AA1157" i="1"/>
  <c r="AC1156" i="1"/>
  <c r="AB1156" i="1"/>
  <c r="AA1156" i="1"/>
  <c r="AC1155" i="1"/>
  <c r="AB1155" i="1"/>
  <c r="AA1155" i="1"/>
  <c r="AC1154" i="1"/>
  <c r="AB1154" i="1"/>
  <c r="AA1154" i="1"/>
  <c r="AC1153" i="1"/>
  <c r="AB1153" i="1"/>
  <c r="AA1153" i="1"/>
  <c r="AC1152" i="1"/>
  <c r="AB1152" i="1"/>
  <c r="AA1152" i="1"/>
  <c r="AC1151" i="1"/>
  <c r="AB1151" i="1"/>
  <c r="AA1151" i="1"/>
  <c r="AC1150" i="1"/>
  <c r="AB1150" i="1"/>
  <c r="AA1150" i="1"/>
  <c r="AC1149" i="1"/>
  <c r="AB1149" i="1"/>
  <c r="AA1149" i="1"/>
  <c r="AC1148" i="1"/>
  <c r="AB1148" i="1"/>
  <c r="AA1148" i="1"/>
  <c r="AC1147" i="1"/>
  <c r="AB1147" i="1"/>
  <c r="AA1147" i="1"/>
  <c r="AC1146" i="1"/>
  <c r="AB1146" i="1"/>
  <c r="AA1146" i="1"/>
  <c r="AC1145" i="1"/>
  <c r="AB1145" i="1"/>
  <c r="AA1145" i="1"/>
  <c r="AC1144" i="1"/>
  <c r="AB1144" i="1"/>
  <c r="AA1144" i="1"/>
  <c r="AC1143" i="1"/>
  <c r="AB1143" i="1"/>
  <c r="AA1143" i="1"/>
  <c r="AC1142" i="1"/>
  <c r="AB1142" i="1"/>
  <c r="AA1142" i="1"/>
  <c r="AC1141" i="1"/>
  <c r="AB1141" i="1"/>
  <c r="AA1141" i="1"/>
  <c r="AC1140" i="1"/>
  <c r="AB1140" i="1"/>
  <c r="AA1140" i="1"/>
  <c r="AC1139" i="1"/>
  <c r="AB1139" i="1"/>
  <c r="AA1139" i="1"/>
  <c r="AC1138" i="1"/>
  <c r="AB1138" i="1"/>
  <c r="AA1138" i="1"/>
  <c r="AC1137" i="1"/>
  <c r="AB1137" i="1"/>
  <c r="AA1137" i="1"/>
  <c r="AC1136" i="1"/>
  <c r="AB1136" i="1"/>
  <c r="AA1136" i="1"/>
  <c r="AC1135" i="1"/>
  <c r="AB1135" i="1"/>
  <c r="AA1135" i="1"/>
  <c r="AC1134" i="1"/>
  <c r="AB1134" i="1"/>
  <c r="AA1134" i="1"/>
  <c r="AC1133" i="1"/>
  <c r="AB1133" i="1"/>
  <c r="AA1133" i="1"/>
  <c r="AC1132" i="1"/>
  <c r="AB1132" i="1"/>
  <c r="AA1132" i="1"/>
  <c r="AC1131" i="1"/>
  <c r="AB1131" i="1"/>
  <c r="AA1131" i="1"/>
  <c r="AC1130" i="1"/>
  <c r="AB1130" i="1"/>
  <c r="AA1130" i="1"/>
  <c r="AC1129" i="1"/>
  <c r="AB1129" i="1"/>
  <c r="AA1129" i="1"/>
  <c r="AC1128" i="1"/>
  <c r="AB1128" i="1"/>
  <c r="AA1128" i="1"/>
  <c r="AC1127" i="1"/>
  <c r="AB1127" i="1"/>
  <c r="AA1127" i="1"/>
  <c r="AC1126" i="1"/>
  <c r="AB1126" i="1"/>
  <c r="AA1126" i="1"/>
  <c r="AC1125" i="1"/>
  <c r="AB1125" i="1"/>
  <c r="AA1125" i="1"/>
  <c r="AC1124" i="1"/>
  <c r="AB1124" i="1"/>
  <c r="AA1124" i="1"/>
  <c r="AC1123" i="1"/>
  <c r="AB1123" i="1"/>
  <c r="AA1123" i="1"/>
  <c r="AC1122" i="1"/>
  <c r="AB1122" i="1"/>
  <c r="AA1122" i="1"/>
  <c r="AC1121" i="1"/>
  <c r="AB1121" i="1"/>
  <c r="AA1121" i="1"/>
  <c r="AC1120" i="1"/>
  <c r="AB1120" i="1"/>
  <c r="AA1120" i="1"/>
  <c r="AC1119" i="1"/>
  <c r="AB1119" i="1"/>
  <c r="AA1119" i="1"/>
  <c r="AC1118" i="1"/>
  <c r="AB1118" i="1"/>
  <c r="AA1118" i="1"/>
  <c r="AC1117" i="1"/>
  <c r="AB1117" i="1"/>
  <c r="AA1117" i="1"/>
  <c r="AC1116" i="1"/>
  <c r="AB1116" i="1"/>
  <c r="AA1116" i="1"/>
  <c r="AC1115" i="1"/>
  <c r="AB1115" i="1"/>
  <c r="AA1115" i="1"/>
  <c r="AC1114" i="1"/>
  <c r="AB1114" i="1"/>
  <c r="AA1114" i="1"/>
  <c r="AC1113" i="1"/>
  <c r="AB1113" i="1"/>
  <c r="AA1113" i="1"/>
  <c r="AC1112" i="1"/>
  <c r="AB1112" i="1"/>
  <c r="AA1112" i="1"/>
  <c r="AC1111" i="1"/>
  <c r="AB1111" i="1"/>
  <c r="AA1111" i="1"/>
  <c r="AC1110" i="1"/>
  <c r="AB1110" i="1"/>
  <c r="AA1110" i="1"/>
  <c r="AC1109" i="1"/>
  <c r="AB1109" i="1"/>
  <c r="AA1109" i="1"/>
  <c r="AC1108" i="1"/>
  <c r="AB1108" i="1"/>
  <c r="AA1108" i="1"/>
  <c r="AC1107" i="1"/>
  <c r="AB1107" i="1"/>
  <c r="AA1107" i="1"/>
  <c r="AC1106" i="1"/>
  <c r="AB1106" i="1"/>
  <c r="AA1106" i="1"/>
  <c r="AC1105" i="1"/>
  <c r="AB1105" i="1"/>
  <c r="AA1105" i="1"/>
  <c r="AC1104" i="1"/>
  <c r="AB1104" i="1"/>
  <c r="AA1104" i="1"/>
  <c r="AC1103" i="1"/>
  <c r="AB1103" i="1"/>
  <c r="AA1103" i="1"/>
  <c r="AC1102" i="1"/>
  <c r="AB1102" i="1"/>
  <c r="AA1102" i="1"/>
  <c r="AC1101" i="1"/>
  <c r="AB1101" i="1"/>
  <c r="AA1101" i="1"/>
  <c r="AC1100" i="1"/>
  <c r="AB1100" i="1"/>
  <c r="AA1100" i="1"/>
  <c r="AC1099" i="1"/>
  <c r="AB1099" i="1"/>
  <c r="AA1099" i="1"/>
  <c r="AC1098" i="1"/>
  <c r="AB1098" i="1"/>
  <c r="AA1098" i="1"/>
  <c r="AC1097" i="1"/>
  <c r="AB1097" i="1"/>
  <c r="AA1097" i="1"/>
  <c r="AC1096" i="1"/>
  <c r="AB1096" i="1"/>
  <c r="AA1096" i="1"/>
  <c r="AC1095" i="1"/>
  <c r="AB1095" i="1"/>
  <c r="AA1095" i="1"/>
  <c r="AC1094" i="1"/>
  <c r="AB1094" i="1"/>
  <c r="AA1094" i="1"/>
  <c r="AC1093" i="1"/>
  <c r="AB1093" i="1"/>
  <c r="AA1093" i="1"/>
  <c r="AC1092" i="1"/>
  <c r="AB1092" i="1"/>
  <c r="AA1092" i="1"/>
  <c r="AC1091" i="1"/>
  <c r="AB1091" i="1"/>
  <c r="AA1091" i="1"/>
  <c r="AC1090" i="1"/>
  <c r="AB1090" i="1"/>
  <c r="AA1090" i="1"/>
  <c r="AC1089" i="1"/>
  <c r="AB1089" i="1"/>
  <c r="AA1089" i="1"/>
  <c r="AC1088" i="1"/>
  <c r="AB1088" i="1"/>
  <c r="AA1088" i="1"/>
  <c r="AC1087" i="1"/>
  <c r="AB1087" i="1"/>
  <c r="AA1087" i="1"/>
  <c r="AC1086" i="1"/>
  <c r="AB1086" i="1"/>
  <c r="AA1086" i="1"/>
  <c r="AC1085" i="1"/>
  <c r="AB1085" i="1"/>
  <c r="AA1085" i="1"/>
  <c r="AC1084" i="1"/>
  <c r="AB1084" i="1"/>
  <c r="AA1084" i="1"/>
  <c r="AC1083" i="1"/>
  <c r="AB1083" i="1"/>
  <c r="AA1083" i="1"/>
  <c r="AC1082" i="1"/>
  <c r="AB1082" i="1"/>
  <c r="AA1082" i="1"/>
  <c r="AC1081" i="1"/>
  <c r="AB1081" i="1"/>
  <c r="AA1081" i="1"/>
  <c r="AC1080" i="1"/>
  <c r="AB1080" i="1"/>
  <c r="AA1080" i="1"/>
  <c r="AC1079" i="1"/>
  <c r="AB1079" i="1"/>
  <c r="AA1079" i="1"/>
  <c r="AC1078" i="1"/>
  <c r="AB1078" i="1"/>
  <c r="AA1078" i="1"/>
  <c r="AC1077" i="1"/>
  <c r="AB1077" i="1"/>
  <c r="AA1077" i="1"/>
  <c r="AC1076" i="1"/>
  <c r="AB1076" i="1"/>
  <c r="AA1076" i="1"/>
  <c r="AC1075" i="1"/>
  <c r="AB1075" i="1"/>
  <c r="AA1075" i="1"/>
  <c r="AC1074" i="1"/>
  <c r="AB1074" i="1"/>
  <c r="AA1074" i="1"/>
  <c r="AC1073" i="1"/>
  <c r="AB1073" i="1"/>
  <c r="AA1073" i="1"/>
  <c r="AC1072" i="1"/>
  <c r="AB1072" i="1"/>
  <c r="AA1072" i="1"/>
  <c r="AC1071" i="1"/>
  <c r="AB1071" i="1"/>
  <c r="AA1071" i="1"/>
  <c r="AC1070" i="1"/>
  <c r="AB1070" i="1"/>
  <c r="AA1070" i="1"/>
  <c r="AC1069" i="1"/>
  <c r="AB1069" i="1"/>
  <c r="AA1069" i="1"/>
  <c r="AC1068" i="1"/>
  <c r="AB1068" i="1"/>
  <c r="AA1068" i="1"/>
  <c r="AC1067" i="1"/>
  <c r="AB1067" i="1"/>
  <c r="AA1067" i="1"/>
  <c r="AC1066" i="1"/>
  <c r="AB1066" i="1"/>
  <c r="AA1066" i="1"/>
  <c r="AC1065" i="1"/>
  <c r="AB1065" i="1"/>
  <c r="AA1065" i="1"/>
  <c r="AC1064" i="1"/>
  <c r="AB1064" i="1"/>
  <c r="AA1064" i="1"/>
  <c r="AC1063" i="1"/>
  <c r="AB1063" i="1"/>
  <c r="AA1063" i="1"/>
  <c r="AC1062" i="1"/>
  <c r="AB1062" i="1"/>
  <c r="AA1062" i="1"/>
  <c r="AC1061" i="1"/>
  <c r="AB1061" i="1"/>
  <c r="AA1061" i="1"/>
  <c r="AC1060" i="1"/>
  <c r="AB1060" i="1"/>
  <c r="AA1060" i="1"/>
  <c r="AC1059" i="1"/>
  <c r="AB1059" i="1"/>
  <c r="AA1059" i="1"/>
  <c r="AC1058" i="1"/>
  <c r="AB1058" i="1"/>
  <c r="AA1058" i="1"/>
  <c r="AC1057" i="1"/>
  <c r="AB1057" i="1"/>
  <c r="AA1057" i="1"/>
  <c r="AC1056" i="1"/>
  <c r="AB1056" i="1"/>
  <c r="AA1056" i="1"/>
  <c r="AC1055" i="1"/>
  <c r="AB1055" i="1"/>
  <c r="AA1055" i="1"/>
  <c r="AC1054" i="1"/>
  <c r="AB1054" i="1"/>
  <c r="AA1054" i="1"/>
  <c r="AC1053" i="1"/>
  <c r="AB1053" i="1"/>
  <c r="AA1053" i="1"/>
  <c r="AC1052" i="1"/>
  <c r="AB1052" i="1"/>
  <c r="AA1052" i="1"/>
  <c r="AC1051" i="1"/>
  <c r="AB1051" i="1"/>
  <c r="AA1051" i="1"/>
  <c r="AC1050" i="1"/>
  <c r="AB1050" i="1"/>
  <c r="AA1050" i="1"/>
  <c r="AC1049" i="1"/>
  <c r="AB1049" i="1"/>
  <c r="AA1049" i="1"/>
  <c r="AC1048" i="1"/>
  <c r="AB1048" i="1"/>
  <c r="AA1048" i="1"/>
  <c r="AC1047" i="1"/>
  <c r="AB1047" i="1"/>
  <c r="AA1047" i="1"/>
  <c r="AC1046" i="1"/>
  <c r="AB1046" i="1"/>
  <c r="AA1046" i="1"/>
  <c r="AC1045" i="1"/>
  <c r="AB1045" i="1"/>
  <c r="AA1045" i="1"/>
  <c r="AC1044" i="1"/>
  <c r="AB1044" i="1"/>
  <c r="AA1044" i="1"/>
  <c r="AC1043" i="1"/>
  <c r="AB1043" i="1"/>
  <c r="AA1043" i="1"/>
  <c r="AC1042" i="1"/>
  <c r="AB1042" i="1"/>
  <c r="AA1042" i="1"/>
  <c r="AC1041" i="1"/>
  <c r="AB1041" i="1"/>
  <c r="AA1041" i="1"/>
  <c r="AC1040" i="1"/>
  <c r="AB1040" i="1"/>
  <c r="AA1040" i="1"/>
  <c r="AC1039" i="1"/>
  <c r="AB1039" i="1"/>
  <c r="AA1039" i="1"/>
  <c r="AC1038" i="1"/>
  <c r="AB1038" i="1"/>
  <c r="AA1038" i="1"/>
  <c r="AC1037" i="1"/>
  <c r="AB1037" i="1"/>
  <c r="AA1037" i="1"/>
  <c r="AC1036" i="1"/>
  <c r="AB1036" i="1"/>
  <c r="AA1036" i="1"/>
  <c r="AC1035" i="1"/>
  <c r="AB1035" i="1"/>
  <c r="AA1035" i="1"/>
  <c r="AC1034" i="1"/>
  <c r="AB1034" i="1"/>
  <c r="AA1034" i="1"/>
  <c r="AC1033" i="1"/>
  <c r="AB1033" i="1"/>
  <c r="AA1033" i="1"/>
  <c r="AC1032" i="1"/>
  <c r="AB1032" i="1"/>
  <c r="AA1032" i="1"/>
  <c r="AC1031" i="1"/>
  <c r="AB1031" i="1"/>
  <c r="AA1031" i="1"/>
  <c r="AC1030" i="1"/>
  <c r="AB1030" i="1"/>
  <c r="AA1030" i="1"/>
  <c r="AC1029" i="1"/>
  <c r="AB1029" i="1"/>
  <c r="AA1029" i="1"/>
  <c r="AC1028" i="1"/>
  <c r="AB1028" i="1"/>
  <c r="AA1028" i="1"/>
  <c r="AC1027" i="1"/>
  <c r="AB1027" i="1"/>
  <c r="AA1027" i="1"/>
  <c r="AC1026" i="1"/>
  <c r="AB1026" i="1"/>
  <c r="AA1026" i="1"/>
  <c r="AC1025" i="1"/>
  <c r="AB1025" i="1"/>
  <c r="AA1025" i="1"/>
  <c r="AC1024" i="1"/>
  <c r="AB1024" i="1"/>
  <c r="AA1024" i="1"/>
  <c r="AC1023" i="1"/>
  <c r="AB1023" i="1"/>
  <c r="AA1023" i="1"/>
  <c r="AC1022" i="1"/>
  <c r="AB1022" i="1"/>
  <c r="AA1022" i="1"/>
  <c r="AC1021" i="1"/>
  <c r="AB1021" i="1"/>
  <c r="AA1021" i="1"/>
  <c r="AC1020" i="1"/>
  <c r="AB1020" i="1"/>
  <c r="AA1020" i="1"/>
  <c r="AC1019" i="1"/>
  <c r="AB1019" i="1"/>
  <c r="AA1019" i="1"/>
  <c r="AC1018" i="1"/>
  <c r="AB1018" i="1"/>
  <c r="AA1018" i="1"/>
  <c r="AC1017" i="1"/>
  <c r="AB1017" i="1"/>
  <c r="AA1017" i="1"/>
  <c r="AC1016" i="1"/>
  <c r="AB1016" i="1"/>
  <c r="AA1016" i="1"/>
  <c r="AC1015" i="1"/>
  <c r="AB1015" i="1"/>
  <c r="AA1015" i="1"/>
  <c r="AC1014" i="1"/>
  <c r="AB1014" i="1"/>
  <c r="AA1014" i="1"/>
  <c r="AC1013" i="1"/>
  <c r="AB1013" i="1"/>
  <c r="AA1013" i="1"/>
  <c r="AC1012" i="1"/>
  <c r="AB1012" i="1"/>
  <c r="AA1012" i="1"/>
  <c r="AC1011" i="1"/>
  <c r="AB1011" i="1"/>
  <c r="AA1011" i="1"/>
  <c r="AC1010" i="1"/>
  <c r="AB1010" i="1"/>
  <c r="AA1010" i="1"/>
  <c r="AC1009" i="1"/>
  <c r="AB1009" i="1"/>
  <c r="AA1009" i="1"/>
  <c r="AC1008" i="1"/>
  <c r="AB1008" i="1"/>
  <c r="AA1008" i="1"/>
  <c r="AC1007" i="1"/>
  <c r="AB1007" i="1"/>
  <c r="AA1007" i="1"/>
  <c r="AC1006" i="1"/>
  <c r="AB1006" i="1"/>
  <c r="AA1006" i="1"/>
  <c r="AC1005" i="1"/>
  <c r="AB1005" i="1"/>
  <c r="AA1005" i="1"/>
  <c r="AC1004" i="1"/>
  <c r="AB1004" i="1"/>
  <c r="AA1004" i="1"/>
  <c r="AC1003" i="1"/>
  <c r="AB1003" i="1"/>
  <c r="AA1003" i="1"/>
  <c r="AC1002" i="1"/>
  <c r="AB1002" i="1"/>
  <c r="AA1002" i="1"/>
  <c r="AC1001" i="1"/>
  <c r="AB1001" i="1"/>
  <c r="AA1001" i="1"/>
  <c r="AC1000" i="1"/>
  <c r="AB1000" i="1"/>
  <c r="AA1000" i="1"/>
  <c r="AC999" i="1"/>
  <c r="AB999" i="1"/>
  <c r="AA999" i="1"/>
  <c r="AC998" i="1"/>
  <c r="AB998" i="1"/>
  <c r="AA998" i="1"/>
  <c r="AC997" i="1"/>
  <c r="AB997" i="1"/>
  <c r="AA997" i="1"/>
  <c r="AC996" i="1"/>
  <c r="AB996" i="1"/>
  <c r="AA996" i="1"/>
  <c r="AC995" i="1"/>
  <c r="AB995" i="1"/>
  <c r="AA995" i="1"/>
  <c r="AC994" i="1"/>
  <c r="AB994" i="1"/>
  <c r="AA994" i="1"/>
  <c r="AC993" i="1"/>
  <c r="AB993" i="1"/>
  <c r="AA993" i="1"/>
  <c r="AC992" i="1"/>
  <c r="AB992" i="1"/>
  <c r="AA992" i="1"/>
  <c r="AC991" i="1"/>
  <c r="AB991" i="1"/>
  <c r="AA991" i="1"/>
  <c r="AC990" i="1"/>
  <c r="AB990" i="1"/>
  <c r="AA990" i="1"/>
  <c r="AC989" i="1"/>
  <c r="AB989" i="1"/>
  <c r="AA989" i="1"/>
  <c r="AC988" i="1"/>
  <c r="AB988" i="1"/>
  <c r="AA988" i="1"/>
  <c r="AC987" i="1"/>
  <c r="AB987" i="1"/>
  <c r="AA987" i="1"/>
  <c r="AC986" i="1"/>
  <c r="AB986" i="1"/>
  <c r="AA986" i="1"/>
  <c r="AC985" i="1"/>
  <c r="AB985" i="1"/>
  <c r="AA985" i="1"/>
  <c r="AC984" i="1"/>
  <c r="AB984" i="1"/>
  <c r="AA984" i="1"/>
  <c r="AC983" i="1"/>
  <c r="AB983" i="1"/>
  <c r="AA983" i="1"/>
  <c r="AC982" i="1"/>
  <c r="AB982" i="1"/>
  <c r="AA982" i="1"/>
  <c r="AC981" i="1"/>
  <c r="AB981" i="1"/>
  <c r="AA981" i="1"/>
  <c r="AC980" i="1"/>
  <c r="AB980" i="1"/>
  <c r="AA980" i="1"/>
  <c r="AC979" i="1"/>
  <c r="AB979" i="1"/>
  <c r="AA979" i="1"/>
  <c r="AC978" i="1"/>
  <c r="AB978" i="1"/>
  <c r="AA978" i="1"/>
  <c r="AC977" i="1"/>
  <c r="AB977" i="1"/>
  <c r="AA977" i="1"/>
  <c r="AC976" i="1"/>
  <c r="AB976" i="1"/>
  <c r="AA976" i="1"/>
  <c r="AC975" i="1"/>
  <c r="AB975" i="1"/>
  <c r="AA975" i="1"/>
  <c r="AC974" i="1"/>
  <c r="AB974" i="1"/>
  <c r="AA974" i="1"/>
  <c r="AC973" i="1"/>
  <c r="AB973" i="1"/>
  <c r="AA973" i="1"/>
  <c r="AC972" i="1"/>
  <c r="AB972" i="1"/>
  <c r="AA972" i="1"/>
  <c r="AC971" i="1"/>
  <c r="AB971" i="1"/>
  <c r="AA971" i="1"/>
  <c r="AC970" i="1"/>
  <c r="AB970" i="1"/>
  <c r="AA970" i="1"/>
  <c r="AC969" i="1"/>
  <c r="AB969" i="1"/>
  <c r="AA969" i="1"/>
  <c r="AC968" i="1"/>
  <c r="AB968" i="1"/>
  <c r="AA968" i="1"/>
  <c r="AC967" i="1"/>
  <c r="AB967" i="1"/>
  <c r="AA967" i="1"/>
  <c r="AC966" i="1"/>
  <c r="AB966" i="1"/>
  <c r="AA966" i="1"/>
  <c r="AC965" i="1"/>
  <c r="AB965" i="1"/>
  <c r="AA965" i="1"/>
  <c r="AC964" i="1"/>
  <c r="AB964" i="1"/>
  <c r="AA964" i="1"/>
  <c r="AC963" i="1"/>
  <c r="AB963" i="1"/>
  <c r="AA963" i="1"/>
  <c r="AC962" i="1"/>
  <c r="AB962" i="1"/>
  <c r="AA962" i="1"/>
  <c r="AC961" i="1"/>
  <c r="AB961" i="1"/>
  <c r="AA961" i="1"/>
  <c r="AC960" i="1"/>
  <c r="AB960" i="1"/>
  <c r="AA960" i="1"/>
  <c r="AC959" i="1"/>
  <c r="AB959" i="1"/>
  <c r="AA959" i="1"/>
  <c r="AC958" i="1"/>
  <c r="AB958" i="1"/>
  <c r="AA958" i="1"/>
  <c r="AC957" i="1"/>
  <c r="AB957" i="1"/>
  <c r="AA957" i="1"/>
  <c r="AC956" i="1"/>
  <c r="AB956" i="1"/>
  <c r="AA956" i="1"/>
  <c r="AC955" i="1"/>
  <c r="AB955" i="1"/>
  <c r="AA955" i="1"/>
  <c r="AC954" i="1"/>
  <c r="AB954" i="1"/>
  <c r="AA954" i="1"/>
  <c r="AC953" i="1"/>
  <c r="AB953" i="1"/>
  <c r="AA953" i="1"/>
  <c r="AC952" i="1"/>
  <c r="AB952" i="1"/>
  <c r="AA952" i="1"/>
  <c r="AC951" i="1"/>
  <c r="AB951" i="1"/>
  <c r="AA951" i="1"/>
  <c r="AC950" i="1"/>
  <c r="AB950" i="1"/>
  <c r="AA950" i="1"/>
  <c r="AC949" i="1"/>
  <c r="AB949" i="1"/>
  <c r="AA949" i="1"/>
  <c r="AC948" i="1"/>
  <c r="AB948" i="1"/>
  <c r="AA948" i="1"/>
  <c r="AC947" i="1"/>
  <c r="AB947" i="1"/>
  <c r="AA947" i="1"/>
  <c r="AC946" i="1"/>
  <c r="AB946" i="1"/>
  <c r="AA946" i="1"/>
  <c r="AC945" i="1"/>
  <c r="AB945" i="1"/>
  <c r="AA945" i="1"/>
  <c r="AC944" i="1"/>
  <c r="AB944" i="1"/>
  <c r="AA944" i="1"/>
  <c r="AC943" i="1"/>
  <c r="AB943" i="1"/>
  <c r="AA943" i="1"/>
  <c r="AC942" i="1"/>
  <c r="AB942" i="1"/>
  <c r="AA942" i="1"/>
  <c r="AC941" i="1"/>
  <c r="AB941" i="1"/>
  <c r="AA941" i="1"/>
  <c r="AC940" i="1"/>
  <c r="AB940" i="1"/>
  <c r="AA940" i="1"/>
  <c r="AC939" i="1"/>
  <c r="AB939" i="1"/>
  <c r="AA939" i="1"/>
  <c r="AC938" i="1"/>
  <c r="AB938" i="1"/>
  <c r="AA938" i="1"/>
  <c r="AC937" i="1"/>
  <c r="AB937" i="1"/>
  <c r="AA937" i="1"/>
  <c r="AC936" i="1"/>
  <c r="AB936" i="1"/>
  <c r="AA936" i="1"/>
  <c r="AC935" i="1"/>
  <c r="AB935" i="1"/>
  <c r="AA935" i="1"/>
  <c r="AC934" i="1"/>
  <c r="AB934" i="1"/>
  <c r="AA934" i="1"/>
  <c r="AC933" i="1"/>
  <c r="AB933" i="1"/>
  <c r="AA933" i="1"/>
  <c r="AC932" i="1"/>
  <c r="AB932" i="1"/>
  <c r="AA932" i="1"/>
  <c r="AC931" i="1"/>
  <c r="AB931" i="1"/>
  <c r="AA931" i="1"/>
  <c r="AC930" i="1"/>
  <c r="AB930" i="1"/>
  <c r="AA930" i="1"/>
  <c r="AC929" i="1"/>
  <c r="AB929" i="1"/>
  <c r="AA929" i="1"/>
  <c r="AC928" i="1"/>
  <c r="AB928" i="1"/>
  <c r="AA928" i="1"/>
  <c r="AC927" i="1"/>
  <c r="AB927" i="1"/>
  <c r="AA927" i="1"/>
  <c r="AC926" i="1"/>
  <c r="AB926" i="1"/>
  <c r="AA926" i="1"/>
  <c r="AC925" i="1"/>
  <c r="AB925" i="1"/>
  <c r="AA925" i="1"/>
  <c r="AC924" i="1"/>
  <c r="AB924" i="1"/>
  <c r="AA924" i="1"/>
  <c r="AC923" i="1"/>
  <c r="AB923" i="1"/>
  <c r="AA923" i="1"/>
  <c r="AC922" i="1"/>
  <c r="AB922" i="1"/>
  <c r="AA922" i="1"/>
  <c r="AC921" i="1"/>
  <c r="AB921" i="1"/>
  <c r="AA921" i="1"/>
  <c r="AC920" i="1"/>
  <c r="AB920" i="1"/>
  <c r="AA920" i="1"/>
  <c r="AC919" i="1"/>
  <c r="AB919" i="1"/>
  <c r="AA919" i="1"/>
  <c r="AC918" i="1"/>
  <c r="AB918" i="1"/>
  <c r="AA918" i="1"/>
  <c r="AC917" i="1"/>
  <c r="AB917" i="1"/>
  <c r="AA917" i="1"/>
  <c r="AC916" i="1"/>
  <c r="AB916" i="1"/>
  <c r="AA916" i="1"/>
  <c r="AC915" i="1"/>
  <c r="AB915" i="1"/>
  <c r="AA915" i="1"/>
  <c r="AC914" i="1"/>
  <c r="AB914" i="1"/>
  <c r="AA914" i="1"/>
  <c r="AC913" i="1"/>
  <c r="AB913" i="1"/>
  <c r="AA913" i="1"/>
  <c r="AC912" i="1"/>
  <c r="AB912" i="1"/>
  <c r="AA912" i="1"/>
  <c r="AC911" i="1"/>
  <c r="AB911" i="1"/>
  <c r="AA911" i="1"/>
  <c r="AC910" i="1"/>
  <c r="AB910" i="1"/>
  <c r="AA910" i="1"/>
  <c r="AC909" i="1"/>
  <c r="AB909" i="1"/>
  <c r="AA909" i="1"/>
  <c r="AC908" i="1"/>
  <c r="AB908" i="1"/>
  <c r="AA908" i="1"/>
  <c r="AC907" i="1"/>
  <c r="AB907" i="1"/>
  <c r="AA907" i="1"/>
  <c r="AC906" i="1"/>
  <c r="AB906" i="1"/>
  <c r="AA906" i="1"/>
  <c r="AC905" i="1"/>
  <c r="AB905" i="1"/>
  <c r="AA905" i="1"/>
  <c r="AC904" i="1"/>
  <c r="AB904" i="1"/>
  <c r="AA904" i="1"/>
  <c r="AC903" i="1"/>
  <c r="AB903" i="1"/>
  <c r="AA903" i="1"/>
  <c r="AC902" i="1"/>
  <c r="AB902" i="1"/>
  <c r="AA902" i="1"/>
  <c r="AC901" i="1"/>
  <c r="AB901" i="1"/>
  <c r="AA901" i="1"/>
  <c r="AC900" i="1"/>
  <c r="AB900" i="1"/>
  <c r="AA900" i="1"/>
  <c r="AC899" i="1"/>
  <c r="AB899" i="1"/>
  <c r="AA899" i="1"/>
  <c r="AC898" i="1"/>
  <c r="AB898" i="1"/>
  <c r="AA898" i="1"/>
  <c r="AC897" i="1"/>
  <c r="AB897" i="1"/>
  <c r="AA897" i="1"/>
  <c r="AC896" i="1"/>
  <c r="AB896" i="1"/>
  <c r="AA896" i="1"/>
  <c r="AC895" i="1"/>
  <c r="AB895" i="1"/>
  <c r="AA895" i="1"/>
  <c r="AC894" i="1"/>
  <c r="AB894" i="1"/>
  <c r="AA894" i="1"/>
  <c r="AC893" i="1"/>
  <c r="AB893" i="1"/>
  <c r="AA893" i="1"/>
  <c r="AC892" i="1"/>
  <c r="AB892" i="1"/>
  <c r="AA892" i="1"/>
  <c r="AC891" i="1"/>
  <c r="AB891" i="1"/>
  <c r="AA891" i="1"/>
  <c r="AC890" i="1"/>
  <c r="AB890" i="1"/>
  <c r="AA890" i="1"/>
  <c r="AC889" i="1"/>
  <c r="AB889" i="1"/>
  <c r="AA889" i="1"/>
  <c r="AC888" i="1"/>
  <c r="AB888" i="1"/>
  <c r="AA888" i="1"/>
  <c r="AC887" i="1"/>
  <c r="AB887" i="1"/>
  <c r="AA887" i="1"/>
  <c r="AC886" i="1"/>
  <c r="AB886" i="1"/>
  <c r="AA886" i="1"/>
  <c r="AC885" i="1"/>
  <c r="AB885" i="1"/>
  <c r="AA885" i="1"/>
  <c r="AC884" i="1"/>
  <c r="AB884" i="1"/>
  <c r="AA884" i="1"/>
  <c r="AC883" i="1"/>
  <c r="AB883" i="1"/>
  <c r="AA883" i="1"/>
  <c r="AC882" i="1"/>
  <c r="AB882" i="1"/>
  <c r="AA882" i="1"/>
  <c r="AC881" i="1"/>
  <c r="AB881" i="1"/>
  <c r="AA881" i="1"/>
  <c r="AC880" i="1"/>
  <c r="AB880" i="1"/>
  <c r="AA880" i="1"/>
  <c r="AC879" i="1"/>
  <c r="AB879" i="1"/>
  <c r="AA879" i="1"/>
  <c r="AC878" i="1"/>
  <c r="AB878" i="1"/>
  <c r="AA878" i="1"/>
  <c r="AC877" i="1"/>
  <c r="AB877" i="1"/>
  <c r="AA877" i="1"/>
  <c r="AC876" i="1"/>
  <c r="AB876" i="1"/>
  <c r="AA876" i="1"/>
  <c r="AC875" i="1"/>
  <c r="AB875" i="1"/>
  <c r="AA875" i="1"/>
  <c r="AC874" i="1"/>
  <c r="AB874" i="1"/>
  <c r="AA874" i="1"/>
  <c r="AC873" i="1"/>
  <c r="AB873" i="1"/>
  <c r="AA873" i="1"/>
  <c r="AC872" i="1"/>
  <c r="AB872" i="1"/>
  <c r="AA872" i="1"/>
  <c r="AC871" i="1"/>
  <c r="AB871" i="1"/>
  <c r="AA871" i="1"/>
  <c r="AC870" i="1"/>
  <c r="AB870" i="1"/>
  <c r="AA870" i="1"/>
  <c r="AC869" i="1"/>
  <c r="AB869" i="1"/>
  <c r="AA869" i="1"/>
  <c r="AC868" i="1"/>
  <c r="AB868" i="1"/>
  <c r="AA868" i="1"/>
  <c r="AC867" i="1"/>
  <c r="AB867" i="1"/>
  <c r="AA867" i="1"/>
  <c r="AC866" i="1"/>
  <c r="AB866" i="1"/>
  <c r="AA866" i="1"/>
  <c r="AC865" i="1"/>
  <c r="AB865" i="1"/>
  <c r="AA865" i="1"/>
  <c r="AC864" i="1"/>
  <c r="AB864" i="1"/>
  <c r="AA864" i="1"/>
  <c r="AC863" i="1"/>
  <c r="AB863" i="1"/>
  <c r="AA863" i="1"/>
  <c r="AC862" i="1"/>
  <c r="AB862" i="1"/>
  <c r="AA862" i="1"/>
  <c r="AC861" i="1"/>
  <c r="AB861" i="1"/>
  <c r="AA861" i="1"/>
  <c r="AC860" i="1"/>
  <c r="AB860" i="1"/>
  <c r="AA860" i="1"/>
  <c r="AC859" i="1"/>
  <c r="AB859" i="1"/>
  <c r="AA859" i="1"/>
  <c r="AC858" i="1"/>
  <c r="AB858" i="1"/>
  <c r="AA858" i="1"/>
  <c r="AC857" i="1"/>
  <c r="AB857" i="1"/>
  <c r="AA857" i="1"/>
  <c r="AC856" i="1"/>
  <c r="AB856" i="1"/>
  <c r="AA856" i="1"/>
  <c r="AC855" i="1"/>
  <c r="AB855" i="1"/>
  <c r="AA855" i="1"/>
  <c r="AC854" i="1"/>
  <c r="AB854" i="1"/>
  <c r="AA854" i="1"/>
  <c r="AC853" i="1"/>
  <c r="AB853" i="1"/>
  <c r="AA853" i="1"/>
  <c r="AC852" i="1"/>
  <c r="AB852" i="1"/>
  <c r="AA852" i="1"/>
  <c r="AC851" i="1"/>
  <c r="AB851" i="1"/>
  <c r="AA851" i="1"/>
  <c r="AC850" i="1"/>
  <c r="AB850" i="1"/>
  <c r="AA850" i="1"/>
  <c r="AC849" i="1"/>
  <c r="AB849" i="1"/>
  <c r="AA849" i="1"/>
  <c r="AC848" i="1"/>
  <c r="AB848" i="1"/>
  <c r="AA848" i="1"/>
  <c r="AC847" i="1"/>
  <c r="AB847" i="1"/>
  <c r="AA847" i="1"/>
  <c r="AC846" i="1"/>
  <c r="AB846" i="1"/>
  <c r="AA846" i="1"/>
  <c r="AC845" i="1"/>
  <c r="AB845" i="1"/>
  <c r="AA845" i="1"/>
  <c r="AC844" i="1"/>
  <c r="AB844" i="1"/>
  <c r="AA844" i="1"/>
  <c r="AC843" i="1"/>
  <c r="AB843" i="1"/>
  <c r="AA843" i="1"/>
  <c r="AC842" i="1"/>
  <c r="AB842" i="1"/>
  <c r="AA842" i="1"/>
  <c r="AC841" i="1"/>
  <c r="AB841" i="1"/>
  <c r="AA841" i="1"/>
  <c r="AC840" i="1"/>
  <c r="AB840" i="1"/>
  <c r="AA840" i="1"/>
  <c r="AC839" i="1"/>
  <c r="AB839" i="1"/>
  <c r="AA839" i="1"/>
  <c r="AC838" i="1"/>
  <c r="AB838" i="1"/>
  <c r="AA838" i="1"/>
  <c r="AC837" i="1"/>
  <c r="AB837" i="1"/>
  <c r="AA837" i="1"/>
  <c r="AC836" i="1"/>
  <c r="AB836" i="1"/>
  <c r="AA836" i="1"/>
  <c r="AC835" i="1"/>
  <c r="AB835" i="1"/>
  <c r="AA835" i="1"/>
  <c r="AC834" i="1"/>
  <c r="AB834" i="1"/>
  <c r="AA834" i="1"/>
  <c r="AC833" i="1"/>
  <c r="AB833" i="1"/>
  <c r="AA833" i="1"/>
  <c r="AC832" i="1"/>
  <c r="AB832" i="1"/>
  <c r="AA832" i="1"/>
  <c r="AC831" i="1"/>
  <c r="AB831" i="1"/>
  <c r="AA831" i="1"/>
  <c r="AC830" i="1"/>
  <c r="AB830" i="1"/>
  <c r="AA830" i="1"/>
  <c r="AC829" i="1"/>
  <c r="AB829" i="1"/>
  <c r="AA829" i="1"/>
  <c r="AC828" i="1"/>
  <c r="AB828" i="1"/>
  <c r="AA828" i="1"/>
  <c r="AC827" i="1"/>
  <c r="AB827" i="1"/>
  <c r="AA827" i="1"/>
  <c r="AC826" i="1"/>
  <c r="AB826" i="1"/>
  <c r="AA826" i="1"/>
  <c r="AC825" i="1"/>
  <c r="AB825" i="1"/>
  <c r="AA825" i="1"/>
  <c r="AC824" i="1"/>
  <c r="AB824" i="1"/>
  <c r="AA824" i="1"/>
  <c r="AC823" i="1"/>
  <c r="AB823" i="1"/>
  <c r="AA823" i="1"/>
  <c r="AC822" i="1"/>
  <c r="AB822" i="1"/>
  <c r="AA822" i="1"/>
  <c r="AC821" i="1"/>
  <c r="AB821" i="1"/>
  <c r="AA821" i="1"/>
  <c r="AC820" i="1"/>
  <c r="AB820" i="1"/>
  <c r="AA820" i="1"/>
  <c r="AC819" i="1"/>
  <c r="AB819" i="1"/>
  <c r="AA819" i="1"/>
  <c r="AC818" i="1"/>
  <c r="AB818" i="1"/>
  <c r="AA818" i="1"/>
  <c r="AC817" i="1"/>
  <c r="AB817" i="1"/>
  <c r="AA817" i="1"/>
  <c r="AC816" i="1"/>
  <c r="AB816" i="1"/>
  <c r="AA816" i="1"/>
  <c r="AC815" i="1"/>
  <c r="AB815" i="1"/>
  <c r="AA815" i="1"/>
  <c r="AC814" i="1"/>
  <c r="AB814" i="1"/>
  <c r="AA814" i="1"/>
  <c r="AC813" i="1"/>
  <c r="AB813" i="1"/>
  <c r="AA813" i="1"/>
  <c r="AC812" i="1"/>
  <c r="AB812" i="1"/>
  <c r="AA812" i="1"/>
  <c r="AC811" i="1"/>
  <c r="AB811" i="1"/>
  <c r="AA811" i="1"/>
  <c r="AC810" i="1"/>
  <c r="AB810" i="1"/>
  <c r="AA810" i="1"/>
  <c r="AC809" i="1"/>
  <c r="AB809" i="1"/>
  <c r="AA809" i="1"/>
  <c r="AC808" i="1"/>
  <c r="AB808" i="1"/>
  <c r="AA808" i="1"/>
  <c r="AC807" i="1"/>
  <c r="AB807" i="1"/>
  <c r="AA807" i="1"/>
  <c r="AC806" i="1"/>
  <c r="AB806" i="1"/>
  <c r="AA806" i="1"/>
  <c r="AC805" i="1"/>
  <c r="AB805" i="1"/>
  <c r="AA805" i="1"/>
  <c r="AC804" i="1"/>
  <c r="AB804" i="1"/>
  <c r="AA804" i="1"/>
  <c r="AC803" i="1"/>
  <c r="AB803" i="1"/>
  <c r="AA803" i="1"/>
  <c r="AC802" i="1"/>
  <c r="AB802" i="1"/>
  <c r="AA802" i="1"/>
  <c r="AC801" i="1"/>
  <c r="AB801" i="1"/>
  <c r="AA801" i="1"/>
  <c r="AC800" i="1"/>
  <c r="AB800" i="1"/>
  <c r="AA800" i="1"/>
  <c r="AC799" i="1"/>
  <c r="AB799" i="1"/>
  <c r="AA799" i="1"/>
  <c r="AC798" i="1"/>
  <c r="AB798" i="1"/>
  <c r="AA798" i="1"/>
  <c r="AC797" i="1"/>
  <c r="AB797" i="1"/>
  <c r="AA797" i="1"/>
  <c r="AC796" i="1"/>
  <c r="AB796" i="1"/>
  <c r="AA796" i="1"/>
  <c r="AC795" i="1"/>
  <c r="AB795" i="1"/>
  <c r="AA795" i="1"/>
  <c r="AC794" i="1"/>
  <c r="AB794" i="1"/>
  <c r="AA794" i="1"/>
  <c r="AC793" i="1"/>
  <c r="AB793" i="1"/>
  <c r="AA793" i="1"/>
  <c r="AC792" i="1"/>
  <c r="AB792" i="1"/>
  <c r="AA792" i="1"/>
  <c r="AC791" i="1"/>
  <c r="AB791" i="1"/>
  <c r="AA791" i="1"/>
  <c r="AC790" i="1"/>
  <c r="AB790" i="1"/>
  <c r="AA790" i="1"/>
  <c r="AC789" i="1"/>
  <c r="AB789" i="1"/>
  <c r="AA789" i="1"/>
  <c r="AC788" i="1"/>
  <c r="AB788" i="1"/>
  <c r="AA788" i="1"/>
  <c r="AC787" i="1"/>
  <c r="AB787" i="1"/>
  <c r="AA787" i="1"/>
  <c r="AC786" i="1"/>
  <c r="AB786" i="1"/>
  <c r="AA786" i="1"/>
  <c r="AC785" i="1"/>
  <c r="AB785" i="1"/>
  <c r="AA785" i="1"/>
  <c r="AC784" i="1"/>
  <c r="AB784" i="1"/>
  <c r="AA784" i="1"/>
  <c r="AC783" i="1"/>
  <c r="AB783" i="1"/>
  <c r="AA783" i="1"/>
  <c r="AC782" i="1"/>
  <c r="AB782" i="1"/>
  <c r="AA782" i="1"/>
  <c r="AC781" i="1"/>
  <c r="AB781" i="1"/>
  <c r="AA781" i="1"/>
  <c r="AC780" i="1"/>
  <c r="AB780" i="1"/>
  <c r="AA780" i="1"/>
  <c r="AC779" i="1"/>
  <c r="AB779" i="1"/>
  <c r="AA779" i="1"/>
  <c r="AC778" i="1"/>
  <c r="AB778" i="1"/>
  <c r="AA778" i="1"/>
  <c r="AC777" i="1"/>
  <c r="AB777" i="1"/>
  <c r="AA777" i="1"/>
  <c r="AC776" i="1"/>
  <c r="AB776" i="1"/>
  <c r="AA776" i="1"/>
  <c r="AC775" i="1"/>
  <c r="AB775" i="1"/>
  <c r="AA775" i="1"/>
  <c r="AC774" i="1"/>
  <c r="AB774" i="1"/>
  <c r="AA774" i="1"/>
  <c r="AC773" i="1"/>
  <c r="AB773" i="1"/>
  <c r="AA773" i="1"/>
  <c r="AC772" i="1"/>
  <c r="AB772" i="1"/>
  <c r="AA772" i="1"/>
  <c r="AC771" i="1"/>
  <c r="AB771" i="1"/>
  <c r="AA771" i="1"/>
  <c r="AC770" i="1"/>
  <c r="AB770" i="1"/>
  <c r="AA770" i="1"/>
  <c r="AC769" i="1"/>
  <c r="AB769" i="1"/>
  <c r="AA769" i="1"/>
  <c r="AC768" i="1"/>
  <c r="AB768" i="1"/>
  <c r="AA768" i="1"/>
  <c r="AC767" i="1"/>
  <c r="AB767" i="1"/>
  <c r="AA767" i="1"/>
  <c r="AC766" i="1"/>
  <c r="AB766" i="1"/>
  <c r="AA766" i="1"/>
  <c r="AC765" i="1"/>
  <c r="AB765" i="1"/>
  <c r="AA765" i="1"/>
  <c r="AC764" i="1"/>
  <c r="AB764" i="1"/>
  <c r="AA764" i="1"/>
  <c r="AC763" i="1"/>
  <c r="AB763" i="1"/>
  <c r="AA763" i="1"/>
  <c r="AC762" i="1"/>
  <c r="AB762" i="1"/>
  <c r="AA762" i="1"/>
  <c r="AC761" i="1"/>
  <c r="AB761" i="1"/>
  <c r="AA761" i="1"/>
  <c r="AC760" i="1"/>
  <c r="AB760" i="1"/>
  <c r="AA760" i="1"/>
  <c r="AC759" i="1"/>
  <c r="AB759" i="1"/>
  <c r="AA759" i="1"/>
  <c r="AC758" i="1"/>
  <c r="AB758" i="1"/>
  <c r="AA758" i="1"/>
  <c r="AC757" i="1"/>
  <c r="AB757" i="1"/>
  <c r="AA757" i="1"/>
  <c r="AC756" i="1"/>
  <c r="AB756" i="1"/>
  <c r="AA756" i="1"/>
  <c r="AC755" i="1"/>
  <c r="AB755" i="1"/>
  <c r="AA755" i="1"/>
  <c r="AC754" i="1"/>
  <c r="AB754" i="1"/>
  <c r="AA754" i="1"/>
  <c r="AC753" i="1"/>
  <c r="AB753" i="1"/>
  <c r="AA753" i="1"/>
  <c r="AC752" i="1"/>
  <c r="AB752" i="1"/>
  <c r="AA752" i="1"/>
  <c r="AC751" i="1"/>
  <c r="AB751" i="1"/>
  <c r="AA751" i="1"/>
  <c r="AC750" i="1"/>
  <c r="AB750" i="1"/>
  <c r="AA750" i="1"/>
  <c r="AC749" i="1"/>
  <c r="AB749" i="1"/>
  <c r="AA749" i="1"/>
  <c r="AC748" i="1"/>
  <c r="AB748" i="1"/>
  <c r="AA748" i="1"/>
  <c r="AC747" i="1"/>
  <c r="AB747" i="1"/>
  <c r="AA747" i="1"/>
  <c r="AC746" i="1"/>
  <c r="AB746" i="1"/>
  <c r="AA746" i="1"/>
  <c r="AC745" i="1"/>
  <c r="AB745" i="1"/>
  <c r="AA745" i="1"/>
  <c r="AC744" i="1"/>
  <c r="AB744" i="1"/>
  <c r="AA744" i="1"/>
  <c r="AC743" i="1"/>
  <c r="AB743" i="1"/>
  <c r="AA743" i="1"/>
  <c r="AC742" i="1"/>
  <c r="AB742" i="1"/>
  <c r="AA742" i="1"/>
  <c r="AC741" i="1"/>
  <c r="AB741" i="1"/>
  <c r="AA741" i="1"/>
  <c r="AC740" i="1"/>
  <c r="AB740" i="1"/>
  <c r="AA740" i="1"/>
  <c r="AC739" i="1"/>
  <c r="AB739" i="1"/>
  <c r="AA739" i="1"/>
  <c r="AC738" i="1"/>
  <c r="AB738" i="1"/>
  <c r="AA738" i="1"/>
  <c r="AC737" i="1"/>
  <c r="AB737" i="1"/>
  <c r="AA737" i="1"/>
  <c r="AC736" i="1"/>
  <c r="AB736" i="1"/>
  <c r="AA736" i="1"/>
  <c r="AC735" i="1"/>
  <c r="AB735" i="1"/>
  <c r="AA735" i="1"/>
  <c r="AC734" i="1"/>
  <c r="AB734" i="1"/>
  <c r="AA734" i="1"/>
  <c r="AC733" i="1"/>
  <c r="AB733" i="1"/>
  <c r="AA733" i="1"/>
  <c r="AC732" i="1"/>
  <c r="AB732" i="1"/>
  <c r="AA732" i="1"/>
  <c r="AC731" i="1"/>
  <c r="AB731" i="1"/>
  <c r="AA731" i="1"/>
  <c r="AC730" i="1"/>
  <c r="AB730" i="1"/>
  <c r="AA730" i="1"/>
  <c r="AC729" i="1"/>
  <c r="AB729" i="1"/>
  <c r="AA729" i="1"/>
  <c r="AC728" i="1"/>
  <c r="AB728" i="1"/>
  <c r="AA728" i="1"/>
  <c r="AC727" i="1"/>
  <c r="AB727" i="1"/>
  <c r="AA727" i="1"/>
  <c r="AC726" i="1"/>
  <c r="AB726" i="1"/>
  <c r="AA726" i="1"/>
  <c r="AC725" i="1"/>
  <c r="AB725" i="1"/>
  <c r="AA725" i="1"/>
  <c r="AC724" i="1"/>
  <c r="AB724" i="1"/>
  <c r="AA724" i="1"/>
  <c r="AC723" i="1"/>
  <c r="AB723" i="1"/>
  <c r="AA723" i="1"/>
  <c r="AC722" i="1"/>
  <c r="AB722" i="1"/>
  <c r="AA722" i="1"/>
  <c r="AC721" i="1"/>
  <c r="AB721" i="1"/>
  <c r="AA721" i="1"/>
  <c r="AC720" i="1"/>
  <c r="AB720" i="1"/>
  <c r="AA720" i="1"/>
  <c r="AC719" i="1"/>
  <c r="AB719" i="1"/>
  <c r="AA719" i="1"/>
  <c r="AC718" i="1"/>
  <c r="AB718" i="1"/>
  <c r="AA718" i="1"/>
  <c r="AC717" i="1"/>
  <c r="AB717" i="1"/>
  <c r="AA717" i="1"/>
  <c r="AC716" i="1"/>
  <c r="AB716" i="1"/>
  <c r="AA716" i="1"/>
  <c r="AC715" i="1"/>
  <c r="AB715" i="1"/>
  <c r="AA715" i="1"/>
  <c r="AC714" i="1"/>
  <c r="AB714" i="1"/>
  <c r="AA714" i="1"/>
  <c r="AC713" i="1"/>
  <c r="AB713" i="1"/>
  <c r="AA713" i="1"/>
  <c r="AC712" i="1"/>
  <c r="AB712" i="1"/>
  <c r="AA712" i="1"/>
  <c r="AC711" i="1"/>
  <c r="AB711" i="1"/>
  <c r="AA711" i="1"/>
  <c r="AC710" i="1"/>
  <c r="AB710" i="1"/>
  <c r="AA710" i="1"/>
  <c r="AC709" i="1"/>
  <c r="AB709" i="1"/>
  <c r="AA709" i="1"/>
  <c r="AC708" i="1"/>
  <c r="AB708" i="1"/>
  <c r="AA708" i="1"/>
  <c r="AC707" i="1"/>
  <c r="AB707" i="1"/>
  <c r="AA707" i="1"/>
  <c r="AC706" i="1"/>
  <c r="AB706" i="1"/>
  <c r="AA706" i="1"/>
  <c r="AC705" i="1"/>
  <c r="AB705" i="1"/>
  <c r="AA705" i="1"/>
  <c r="AC704" i="1"/>
  <c r="AB704" i="1"/>
  <c r="AA704" i="1"/>
  <c r="AC703" i="1"/>
  <c r="AB703" i="1"/>
  <c r="AA703" i="1"/>
  <c r="AC702" i="1"/>
  <c r="AB702" i="1"/>
  <c r="AA702" i="1"/>
  <c r="AC701" i="1"/>
  <c r="AB701" i="1"/>
  <c r="AA701" i="1"/>
  <c r="AC700" i="1"/>
  <c r="AB700" i="1"/>
  <c r="AA700" i="1"/>
  <c r="AC699" i="1"/>
  <c r="AB699" i="1"/>
  <c r="AA699" i="1"/>
  <c r="AC698" i="1"/>
  <c r="AB698" i="1"/>
  <c r="AA698" i="1"/>
  <c r="AC697" i="1"/>
  <c r="AB697" i="1"/>
  <c r="AA697" i="1"/>
  <c r="AC696" i="1"/>
  <c r="AB696" i="1"/>
  <c r="AA696" i="1"/>
  <c r="AC695" i="1"/>
  <c r="AB695" i="1"/>
  <c r="AA695" i="1"/>
  <c r="AC694" i="1"/>
  <c r="AB694" i="1"/>
  <c r="AA694" i="1"/>
  <c r="AC693" i="1"/>
  <c r="AB693" i="1"/>
  <c r="AA693" i="1"/>
  <c r="AC692" i="1"/>
  <c r="AB692" i="1"/>
  <c r="AA692" i="1"/>
  <c r="AC691" i="1"/>
  <c r="AB691" i="1"/>
  <c r="AA691" i="1"/>
  <c r="AC690" i="1"/>
  <c r="AB690" i="1"/>
  <c r="AA690" i="1"/>
  <c r="AC689" i="1"/>
  <c r="AB689" i="1"/>
  <c r="AA689" i="1"/>
  <c r="AC688" i="1"/>
  <c r="AB688" i="1"/>
  <c r="AA688" i="1"/>
  <c r="AC687" i="1"/>
  <c r="AB687" i="1"/>
  <c r="AA687" i="1"/>
  <c r="AC686" i="1"/>
  <c r="AB686" i="1"/>
  <c r="AA686" i="1"/>
  <c r="AC685" i="1"/>
  <c r="AB685" i="1"/>
  <c r="AA685" i="1"/>
  <c r="AC684" i="1"/>
  <c r="AB684" i="1"/>
  <c r="AA684" i="1"/>
  <c r="AC683" i="1"/>
  <c r="AB683" i="1"/>
  <c r="AA683" i="1"/>
  <c r="AC682" i="1"/>
  <c r="AB682" i="1"/>
  <c r="AA682" i="1"/>
  <c r="AC681" i="1"/>
  <c r="AB681" i="1"/>
  <c r="AA681" i="1"/>
  <c r="AC680" i="1"/>
  <c r="AB680" i="1"/>
  <c r="AA680" i="1"/>
  <c r="AC679" i="1"/>
  <c r="AB679" i="1"/>
  <c r="AA679" i="1"/>
  <c r="AC678" i="1"/>
  <c r="AB678" i="1"/>
  <c r="AA678" i="1"/>
  <c r="AC677" i="1"/>
  <c r="AB677" i="1"/>
  <c r="AA677" i="1"/>
  <c r="AC676" i="1"/>
  <c r="AB676" i="1"/>
  <c r="AA676" i="1"/>
  <c r="AC675" i="1"/>
  <c r="AB675" i="1"/>
  <c r="AA675" i="1"/>
  <c r="AC674" i="1"/>
  <c r="AB674" i="1"/>
  <c r="AA674" i="1"/>
  <c r="AC673" i="1"/>
  <c r="AB673" i="1"/>
  <c r="AA673" i="1"/>
  <c r="AC672" i="1"/>
  <c r="AB672" i="1"/>
  <c r="AA672" i="1"/>
  <c r="AC671" i="1"/>
  <c r="AB671" i="1"/>
  <c r="AA671" i="1"/>
  <c r="AC670" i="1"/>
  <c r="AB670" i="1"/>
  <c r="AA670" i="1"/>
  <c r="AC669" i="1"/>
  <c r="AB669" i="1"/>
  <c r="AA669" i="1"/>
  <c r="AC668" i="1"/>
  <c r="AB668" i="1"/>
  <c r="AA668" i="1"/>
  <c r="AC667" i="1"/>
  <c r="AB667" i="1"/>
  <c r="AA667" i="1"/>
  <c r="AC666" i="1"/>
  <c r="AB666" i="1"/>
  <c r="AA666" i="1"/>
  <c r="AC665" i="1"/>
  <c r="AB665" i="1"/>
  <c r="AA665" i="1"/>
  <c r="AC664" i="1"/>
  <c r="AB664" i="1"/>
  <c r="AA664" i="1"/>
  <c r="AC663" i="1"/>
  <c r="AB663" i="1"/>
  <c r="AA663" i="1"/>
  <c r="AC662" i="1"/>
  <c r="AB662" i="1"/>
  <c r="AA662" i="1"/>
  <c r="AC661" i="1"/>
  <c r="AB661" i="1"/>
  <c r="AA661" i="1"/>
  <c r="AC660" i="1"/>
  <c r="AB660" i="1"/>
  <c r="AA660" i="1"/>
  <c r="AC659" i="1"/>
  <c r="AB659" i="1"/>
  <c r="AA659" i="1"/>
  <c r="AC658" i="1"/>
  <c r="AB658" i="1"/>
  <c r="AA658" i="1"/>
  <c r="AC657" i="1"/>
  <c r="AB657" i="1"/>
  <c r="AA657" i="1"/>
  <c r="AC656" i="1"/>
  <c r="AB656" i="1"/>
  <c r="AA656" i="1"/>
  <c r="AC655" i="1"/>
  <c r="AB655" i="1"/>
  <c r="AA655" i="1"/>
  <c r="AC654" i="1"/>
  <c r="AB654" i="1"/>
  <c r="AA654" i="1"/>
  <c r="AC653" i="1"/>
  <c r="AB653" i="1"/>
  <c r="AA653" i="1"/>
  <c r="AC652" i="1"/>
  <c r="AB652" i="1"/>
  <c r="AA652" i="1"/>
  <c r="AC651" i="1"/>
  <c r="AB651" i="1"/>
  <c r="AA651" i="1"/>
  <c r="AC650" i="1"/>
  <c r="AB650" i="1"/>
  <c r="AA650" i="1"/>
  <c r="AC649" i="1"/>
  <c r="AB649" i="1"/>
  <c r="AA649" i="1"/>
  <c r="AC648" i="1"/>
  <c r="AB648" i="1"/>
  <c r="AA648" i="1"/>
  <c r="AC647" i="1"/>
  <c r="AB647" i="1"/>
  <c r="AA647" i="1"/>
  <c r="AC646" i="1"/>
  <c r="AB646" i="1"/>
  <c r="AA646" i="1"/>
  <c r="AC645" i="1"/>
  <c r="AB645" i="1"/>
  <c r="AA645" i="1"/>
  <c r="AC644" i="1"/>
  <c r="AB644" i="1"/>
  <c r="AA644" i="1"/>
  <c r="AC643" i="1"/>
  <c r="AB643" i="1"/>
  <c r="AA643" i="1"/>
  <c r="AC642" i="1"/>
  <c r="AB642" i="1"/>
  <c r="AA642" i="1"/>
  <c r="AC641" i="1"/>
  <c r="AB641" i="1"/>
  <c r="AA641" i="1"/>
  <c r="AC640" i="1"/>
  <c r="AB640" i="1"/>
  <c r="AA640" i="1"/>
  <c r="AC639" i="1"/>
  <c r="AB639" i="1"/>
  <c r="AA639" i="1"/>
  <c r="AC638" i="1"/>
  <c r="AB638" i="1"/>
  <c r="AA638" i="1"/>
  <c r="AC637" i="1"/>
  <c r="AB637" i="1"/>
  <c r="AA637" i="1"/>
  <c r="AC636" i="1"/>
  <c r="AB636" i="1"/>
  <c r="AA636" i="1"/>
  <c r="AC635" i="1"/>
  <c r="AB635" i="1"/>
  <c r="AA635" i="1"/>
  <c r="AC634" i="1"/>
  <c r="AB634" i="1"/>
  <c r="AA634" i="1"/>
  <c r="AC633" i="1"/>
  <c r="AB633" i="1"/>
  <c r="AA633" i="1"/>
  <c r="AC632" i="1"/>
  <c r="AB632" i="1"/>
  <c r="AA632" i="1"/>
  <c r="AC631" i="1"/>
  <c r="AB631" i="1"/>
  <c r="AA631" i="1"/>
  <c r="AC630" i="1"/>
  <c r="AB630" i="1"/>
  <c r="AA630" i="1"/>
  <c r="AC629" i="1"/>
  <c r="AB629" i="1"/>
  <c r="AA629" i="1"/>
  <c r="AC628" i="1"/>
  <c r="AB628" i="1"/>
  <c r="AA628" i="1"/>
  <c r="AC627" i="1"/>
  <c r="AB627" i="1"/>
  <c r="AA627" i="1"/>
  <c r="AC626" i="1"/>
  <c r="AB626" i="1"/>
  <c r="AA626" i="1"/>
  <c r="AC625" i="1"/>
  <c r="AB625" i="1"/>
  <c r="AA625" i="1"/>
  <c r="AC624" i="1"/>
  <c r="AB624" i="1"/>
  <c r="AA624" i="1"/>
  <c r="AC623" i="1"/>
  <c r="AB623" i="1"/>
  <c r="AA623" i="1"/>
  <c r="AC622" i="1"/>
  <c r="AB622" i="1"/>
  <c r="AA622" i="1"/>
  <c r="AC621" i="1"/>
  <c r="AB621" i="1"/>
  <c r="AA621" i="1"/>
  <c r="AC620" i="1"/>
  <c r="AB620" i="1"/>
  <c r="AA620" i="1"/>
  <c r="AC619" i="1"/>
  <c r="AB619" i="1"/>
  <c r="AA619" i="1"/>
  <c r="AC618" i="1"/>
  <c r="AB618" i="1"/>
  <c r="AA618" i="1"/>
  <c r="AC617" i="1"/>
  <c r="AB617" i="1"/>
  <c r="AA617" i="1"/>
  <c r="AC616" i="1"/>
  <c r="AB616" i="1"/>
  <c r="AA616" i="1"/>
  <c r="AC615" i="1"/>
  <c r="AB615" i="1"/>
  <c r="AA615" i="1"/>
  <c r="AC614" i="1"/>
  <c r="AB614" i="1"/>
  <c r="AA614" i="1"/>
  <c r="AC613" i="1"/>
  <c r="AB613" i="1"/>
  <c r="AA613" i="1"/>
  <c r="AC612" i="1"/>
  <c r="AB612" i="1"/>
  <c r="AA612" i="1"/>
  <c r="AC611" i="1"/>
  <c r="AB611" i="1"/>
  <c r="AA611" i="1"/>
  <c r="AC610" i="1"/>
  <c r="AB610" i="1"/>
  <c r="AA610" i="1"/>
  <c r="AC609" i="1"/>
  <c r="AB609" i="1"/>
  <c r="AA609" i="1"/>
  <c r="AC608" i="1"/>
  <c r="AB608" i="1"/>
  <c r="AA608" i="1"/>
  <c r="AC607" i="1"/>
  <c r="AB607" i="1"/>
  <c r="AA607" i="1"/>
  <c r="AC606" i="1"/>
  <c r="AB606" i="1"/>
  <c r="AA606" i="1"/>
  <c r="AC605" i="1"/>
  <c r="AB605" i="1"/>
  <c r="AA605" i="1"/>
  <c r="AC604" i="1"/>
  <c r="AB604" i="1"/>
  <c r="AA604" i="1"/>
  <c r="AC603" i="1"/>
  <c r="AB603" i="1"/>
  <c r="AA603" i="1"/>
  <c r="AC602" i="1"/>
  <c r="AB602" i="1"/>
  <c r="AA602" i="1"/>
  <c r="AC601" i="1"/>
  <c r="AB601" i="1"/>
  <c r="AA601" i="1"/>
  <c r="AC600" i="1"/>
  <c r="AB600" i="1"/>
  <c r="AA600" i="1"/>
  <c r="AC599" i="1"/>
  <c r="AB599" i="1"/>
  <c r="AA599" i="1"/>
  <c r="AC598" i="1"/>
  <c r="AB598" i="1"/>
  <c r="AA598" i="1"/>
  <c r="AC597" i="1"/>
  <c r="AB597" i="1"/>
  <c r="AA597" i="1"/>
  <c r="AC596" i="1"/>
  <c r="AB596" i="1"/>
  <c r="AA596" i="1"/>
  <c r="AC595" i="1"/>
  <c r="AB595" i="1"/>
  <c r="AA595" i="1"/>
  <c r="AC594" i="1"/>
  <c r="AB594" i="1"/>
  <c r="AA594" i="1"/>
  <c r="AC593" i="1"/>
  <c r="AB593" i="1"/>
  <c r="AA593" i="1"/>
  <c r="AC592" i="1"/>
  <c r="AB592" i="1"/>
  <c r="AA592" i="1"/>
  <c r="AC591" i="1"/>
  <c r="AB591" i="1"/>
  <c r="AA591" i="1"/>
  <c r="AC590" i="1"/>
  <c r="AB590" i="1"/>
  <c r="AA590" i="1"/>
  <c r="AC589" i="1"/>
  <c r="AB589" i="1"/>
  <c r="AA589" i="1"/>
  <c r="AC588" i="1"/>
  <c r="AB588" i="1"/>
  <c r="AA588" i="1"/>
  <c r="AC587" i="1"/>
  <c r="AB587" i="1"/>
  <c r="AA587" i="1"/>
  <c r="AC586" i="1"/>
  <c r="AB586" i="1"/>
  <c r="AA586" i="1"/>
  <c r="AC585" i="1"/>
  <c r="AB585" i="1"/>
  <c r="AA585" i="1"/>
  <c r="AC584" i="1"/>
  <c r="AB584" i="1"/>
  <c r="AA584" i="1"/>
  <c r="AC583" i="1"/>
  <c r="AB583" i="1"/>
  <c r="AA583" i="1"/>
  <c r="AC582" i="1"/>
  <c r="AB582" i="1"/>
  <c r="AA582" i="1"/>
  <c r="AC581" i="1"/>
  <c r="AB581" i="1"/>
  <c r="AA581" i="1"/>
  <c r="AC580" i="1"/>
  <c r="AB580" i="1"/>
  <c r="AA580" i="1"/>
  <c r="AC579" i="1"/>
  <c r="AB579" i="1"/>
  <c r="AA579" i="1"/>
  <c r="AC578" i="1"/>
  <c r="AB578" i="1"/>
  <c r="AA578" i="1"/>
  <c r="AC577" i="1"/>
  <c r="AB577" i="1"/>
  <c r="AA577" i="1"/>
  <c r="AC576" i="1"/>
  <c r="AB576" i="1"/>
  <c r="AA576" i="1"/>
  <c r="AC575" i="1"/>
  <c r="AB575" i="1"/>
  <c r="AA575" i="1"/>
  <c r="AC574" i="1"/>
  <c r="AB574" i="1"/>
  <c r="AA574" i="1"/>
  <c r="AC573" i="1"/>
  <c r="AB573" i="1"/>
  <c r="AA573" i="1"/>
  <c r="AC572" i="1"/>
  <c r="AB572" i="1"/>
  <c r="AA572" i="1"/>
  <c r="AC571" i="1"/>
  <c r="AB571" i="1"/>
  <c r="AA571" i="1"/>
  <c r="AC570" i="1"/>
  <c r="AB570" i="1"/>
  <c r="AA570" i="1"/>
  <c r="AC569" i="1"/>
  <c r="AB569" i="1"/>
  <c r="AA569" i="1"/>
  <c r="AC568" i="1"/>
  <c r="AB568" i="1"/>
  <c r="AA568" i="1"/>
  <c r="AC567" i="1"/>
  <c r="AB567" i="1"/>
  <c r="AA567" i="1"/>
  <c r="AC566" i="1"/>
  <c r="AB566" i="1"/>
  <c r="AA566" i="1"/>
  <c r="AC565" i="1"/>
  <c r="AB565" i="1"/>
  <c r="AA565" i="1"/>
  <c r="AC564" i="1"/>
  <c r="AB564" i="1"/>
  <c r="AA564" i="1"/>
  <c r="AC563" i="1"/>
  <c r="AB563" i="1"/>
  <c r="AA563" i="1"/>
  <c r="AC562" i="1"/>
  <c r="AB562" i="1"/>
  <c r="AA562" i="1"/>
  <c r="AC561" i="1"/>
  <c r="AB561" i="1"/>
  <c r="AA561" i="1"/>
  <c r="AC560" i="1"/>
  <c r="AB560" i="1"/>
  <c r="AA560" i="1"/>
  <c r="AC559" i="1"/>
  <c r="AB559" i="1"/>
  <c r="AA559" i="1"/>
  <c r="AC558" i="1"/>
  <c r="AB558" i="1"/>
  <c r="AA558" i="1"/>
  <c r="AC557" i="1"/>
  <c r="AB557" i="1"/>
  <c r="AA557" i="1"/>
  <c r="AC556" i="1"/>
  <c r="AB556" i="1"/>
  <c r="AA556" i="1"/>
  <c r="AC555" i="1"/>
  <c r="AB555" i="1"/>
  <c r="AA555" i="1"/>
  <c r="AC554" i="1"/>
  <c r="AB554" i="1"/>
  <c r="AA554" i="1"/>
  <c r="AC553" i="1"/>
  <c r="AB553" i="1"/>
  <c r="AA553" i="1"/>
  <c r="AC552" i="1"/>
  <c r="AB552" i="1"/>
  <c r="AA552" i="1"/>
  <c r="AC551" i="1"/>
  <c r="AB551" i="1"/>
  <c r="AA551" i="1"/>
  <c r="AC550" i="1"/>
  <c r="AB550" i="1"/>
  <c r="AA550" i="1"/>
  <c r="AC549" i="1"/>
  <c r="AB549" i="1"/>
  <c r="AA549" i="1"/>
  <c r="AC548" i="1"/>
  <c r="AB548" i="1"/>
  <c r="AA548" i="1"/>
  <c r="AC547" i="1"/>
  <c r="AB547" i="1"/>
  <c r="AA547" i="1"/>
  <c r="AC546" i="1"/>
  <c r="AB546" i="1"/>
  <c r="AA546" i="1"/>
  <c r="AC545" i="1"/>
  <c r="AB545" i="1"/>
  <c r="AA545" i="1"/>
  <c r="AC544" i="1"/>
  <c r="AB544" i="1"/>
  <c r="AA544" i="1"/>
  <c r="AC543" i="1"/>
  <c r="AB543" i="1"/>
  <c r="AA543" i="1"/>
  <c r="AC542" i="1"/>
  <c r="AB542" i="1"/>
  <c r="AA542" i="1"/>
  <c r="AC541" i="1"/>
  <c r="AB541" i="1"/>
  <c r="AA541" i="1"/>
  <c r="AC540" i="1"/>
  <c r="AB540" i="1"/>
  <c r="AA540" i="1"/>
  <c r="AC539" i="1"/>
  <c r="AB539" i="1"/>
  <c r="AA539" i="1"/>
  <c r="AC538" i="1"/>
  <c r="AB538" i="1"/>
  <c r="AA538" i="1"/>
  <c r="AC537" i="1"/>
  <c r="AB537" i="1"/>
  <c r="AA537" i="1"/>
  <c r="AC536" i="1"/>
  <c r="AB536" i="1"/>
  <c r="AA536" i="1"/>
  <c r="AC535" i="1"/>
  <c r="AB535" i="1"/>
  <c r="AA535" i="1"/>
  <c r="AC534" i="1"/>
  <c r="AB534" i="1"/>
  <c r="AA534" i="1"/>
  <c r="AC533" i="1"/>
  <c r="AB533" i="1"/>
  <c r="AA533" i="1"/>
  <c r="AC532" i="1"/>
  <c r="AB532" i="1"/>
  <c r="AA532" i="1"/>
  <c r="AC531" i="1"/>
  <c r="AB531" i="1"/>
  <c r="AA531" i="1"/>
  <c r="AC530" i="1"/>
  <c r="AB530" i="1"/>
  <c r="AA530" i="1"/>
  <c r="AC529" i="1"/>
  <c r="AB529" i="1"/>
  <c r="AA529" i="1"/>
  <c r="AC528" i="1"/>
  <c r="AB528" i="1"/>
  <c r="AA528" i="1"/>
  <c r="AC527" i="1"/>
  <c r="AB527" i="1"/>
  <c r="AA527" i="1"/>
  <c r="AC526" i="1"/>
  <c r="AB526" i="1"/>
  <c r="AA526" i="1"/>
  <c r="AC525" i="1"/>
  <c r="AB525" i="1"/>
  <c r="AA525" i="1"/>
  <c r="AC524" i="1"/>
  <c r="AB524" i="1"/>
  <c r="AA524" i="1"/>
  <c r="AC523" i="1"/>
  <c r="AB523" i="1"/>
  <c r="AA523" i="1"/>
  <c r="AC522" i="1"/>
  <c r="AB522" i="1"/>
  <c r="AA522" i="1"/>
  <c r="AC521" i="1"/>
  <c r="AB521" i="1"/>
  <c r="AA521" i="1"/>
  <c r="AC520" i="1"/>
  <c r="AB520" i="1"/>
  <c r="AA520" i="1"/>
  <c r="AC519" i="1"/>
  <c r="AB519" i="1"/>
  <c r="AA519" i="1"/>
  <c r="AC518" i="1"/>
  <c r="AB518" i="1"/>
  <c r="AA518" i="1"/>
  <c r="AC517" i="1"/>
  <c r="AB517" i="1"/>
  <c r="AA517" i="1"/>
  <c r="AC516" i="1"/>
  <c r="AB516" i="1"/>
  <c r="AA516" i="1"/>
  <c r="AC515" i="1"/>
  <c r="AB515" i="1"/>
  <c r="AA515" i="1"/>
  <c r="AC514" i="1"/>
  <c r="AB514" i="1"/>
  <c r="AA514" i="1"/>
  <c r="AC513" i="1"/>
  <c r="AB513" i="1"/>
  <c r="AA513" i="1"/>
  <c r="AC512" i="1"/>
  <c r="AB512" i="1"/>
  <c r="AA512" i="1"/>
  <c r="AC511" i="1"/>
  <c r="AB511" i="1"/>
  <c r="AA511" i="1"/>
  <c r="AC510" i="1"/>
  <c r="AB510" i="1"/>
  <c r="AA510" i="1"/>
  <c r="AC509" i="1"/>
  <c r="AB509" i="1"/>
  <c r="AA509" i="1"/>
  <c r="AC508" i="1"/>
  <c r="AB508" i="1"/>
  <c r="AA508" i="1"/>
  <c r="AC507" i="1"/>
  <c r="AB507" i="1"/>
  <c r="AA507" i="1"/>
  <c r="AC506" i="1"/>
  <c r="AB506" i="1"/>
  <c r="AA506" i="1"/>
  <c r="AC505" i="1"/>
  <c r="AB505" i="1"/>
  <c r="AA505" i="1"/>
  <c r="AC504" i="1"/>
  <c r="AB504" i="1"/>
  <c r="AA504" i="1"/>
  <c r="AC503" i="1"/>
  <c r="AB503" i="1"/>
  <c r="AA503" i="1"/>
  <c r="AC502" i="1"/>
  <c r="AB502" i="1"/>
  <c r="AA502" i="1"/>
  <c r="AC501" i="1"/>
  <c r="AB501" i="1"/>
  <c r="AA501" i="1"/>
  <c r="AC500" i="1"/>
  <c r="AB500" i="1"/>
  <c r="AA500" i="1"/>
  <c r="AC499" i="1"/>
  <c r="AB499" i="1"/>
  <c r="AA499" i="1"/>
  <c r="AC498" i="1"/>
  <c r="AB498" i="1"/>
  <c r="AA498" i="1"/>
  <c r="AC497" i="1"/>
  <c r="AB497" i="1"/>
  <c r="AA497" i="1"/>
  <c r="AC496" i="1"/>
  <c r="AB496" i="1"/>
  <c r="AA496" i="1"/>
  <c r="AC495" i="1"/>
  <c r="AB495" i="1"/>
  <c r="AA495" i="1"/>
  <c r="AC494" i="1"/>
  <c r="AB494" i="1"/>
  <c r="AA494" i="1"/>
  <c r="AC493" i="1"/>
  <c r="AB493" i="1"/>
  <c r="AA493" i="1"/>
  <c r="AC492" i="1"/>
  <c r="AB492" i="1"/>
  <c r="AA492" i="1"/>
  <c r="AC491" i="1"/>
  <c r="AB491" i="1"/>
  <c r="AA491" i="1"/>
  <c r="AC490" i="1"/>
  <c r="AB490" i="1"/>
  <c r="AA490" i="1"/>
  <c r="AC489" i="1"/>
  <c r="AB489" i="1"/>
  <c r="AA489" i="1"/>
  <c r="AC488" i="1"/>
  <c r="AB488" i="1"/>
  <c r="AA488" i="1"/>
  <c r="AC487" i="1"/>
  <c r="AB487" i="1"/>
  <c r="AA487" i="1"/>
  <c r="AC486" i="1"/>
  <c r="AB486" i="1"/>
  <c r="AA486" i="1"/>
  <c r="AC485" i="1"/>
  <c r="AB485" i="1"/>
  <c r="AA485" i="1"/>
  <c r="AC484" i="1"/>
  <c r="AB484" i="1"/>
  <c r="AA484" i="1"/>
  <c r="AC483" i="1"/>
  <c r="AB483" i="1"/>
  <c r="AA483" i="1"/>
  <c r="AC482" i="1"/>
  <c r="AB482" i="1"/>
  <c r="AA482" i="1"/>
  <c r="AC481" i="1"/>
  <c r="AB481" i="1"/>
  <c r="AA481" i="1"/>
  <c r="AC480" i="1"/>
  <c r="AB480" i="1"/>
  <c r="AA480" i="1"/>
  <c r="AC479" i="1"/>
  <c r="AB479" i="1"/>
  <c r="AA479" i="1"/>
  <c r="AC478" i="1"/>
  <c r="AB478" i="1"/>
  <c r="AA478" i="1"/>
  <c r="AC477" i="1"/>
  <c r="AB477" i="1"/>
  <c r="AA477" i="1"/>
  <c r="AC476" i="1"/>
  <c r="AB476" i="1"/>
  <c r="AA476" i="1"/>
  <c r="AC475" i="1"/>
  <c r="AB475" i="1"/>
  <c r="AA475" i="1"/>
  <c r="AC474" i="1"/>
  <c r="AB474" i="1"/>
  <c r="AA474" i="1"/>
  <c r="AC473" i="1"/>
  <c r="AB473" i="1"/>
  <c r="AA473" i="1"/>
  <c r="AC472" i="1"/>
  <c r="AB472" i="1"/>
  <c r="AA472" i="1"/>
  <c r="AC471" i="1"/>
  <c r="AB471" i="1"/>
  <c r="AA471" i="1"/>
  <c r="AC470" i="1"/>
  <c r="AB470" i="1"/>
  <c r="AA470" i="1"/>
  <c r="AC469" i="1"/>
  <c r="AB469" i="1"/>
  <c r="AA469" i="1"/>
  <c r="AC468" i="1"/>
  <c r="AB468" i="1"/>
  <c r="AA468" i="1"/>
  <c r="AC467" i="1"/>
  <c r="AB467" i="1"/>
  <c r="AA467" i="1"/>
  <c r="AC466" i="1"/>
  <c r="AB466" i="1"/>
  <c r="AA466" i="1"/>
  <c r="AC465" i="1"/>
  <c r="AB465" i="1"/>
  <c r="AA465" i="1"/>
  <c r="AC464" i="1"/>
  <c r="AB464" i="1"/>
  <c r="AA464" i="1"/>
  <c r="AC463" i="1"/>
  <c r="AB463" i="1"/>
  <c r="AA463" i="1"/>
  <c r="AC462" i="1"/>
  <c r="AB462" i="1"/>
  <c r="AA462" i="1"/>
  <c r="AC461" i="1"/>
  <c r="AB461" i="1"/>
  <c r="AA461" i="1"/>
  <c r="AC460" i="1"/>
  <c r="AB460" i="1"/>
  <c r="AA460" i="1"/>
  <c r="AC459" i="1"/>
  <c r="AB459" i="1"/>
  <c r="AA459" i="1"/>
  <c r="AC458" i="1"/>
  <c r="AB458" i="1"/>
  <c r="AA458" i="1"/>
  <c r="AC457" i="1"/>
  <c r="AB457" i="1"/>
  <c r="AA457" i="1"/>
  <c r="AC456" i="1"/>
  <c r="AB456" i="1"/>
  <c r="AA456" i="1"/>
  <c r="AC455" i="1"/>
  <c r="AB455" i="1"/>
  <c r="AA455" i="1"/>
  <c r="AC454" i="1"/>
  <c r="AB454" i="1"/>
  <c r="AA454" i="1"/>
  <c r="AC453" i="1"/>
  <c r="AB453" i="1"/>
  <c r="AA453" i="1"/>
  <c r="AC452" i="1"/>
  <c r="AB452" i="1"/>
  <c r="AA452" i="1"/>
  <c r="AC451" i="1"/>
  <c r="AB451" i="1"/>
  <c r="AA451" i="1"/>
  <c r="AC450" i="1"/>
  <c r="AB450" i="1"/>
  <c r="AA450" i="1"/>
  <c r="AC449" i="1"/>
  <c r="AB449" i="1"/>
  <c r="AA449" i="1"/>
  <c r="AC448" i="1"/>
  <c r="AB448" i="1"/>
  <c r="AA448" i="1"/>
  <c r="AC447" i="1"/>
  <c r="AB447" i="1"/>
  <c r="AA447" i="1"/>
  <c r="AC446" i="1"/>
  <c r="AB446" i="1"/>
  <c r="AA446" i="1"/>
  <c r="AC445" i="1"/>
  <c r="AB445" i="1"/>
  <c r="AA445" i="1"/>
  <c r="AC444" i="1"/>
  <c r="AB444" i="1"/>
  <c r="AA444" i="1"/>
  <c r="AC443" i="1"/>
  <c r="AB443" i="1"/>
  <c r="AA443" i="1"/>
  <c r="AC442" i="1"/>
  <c r="AB442" i="1"/>
  <c r="AA442" i="1"/>
  <c r="AC441" i="1"/>
  <c r="AB441" i="1"/>
  <c r="AA441" i="1"/>
  <c r="AC440" i="1"/>
  <c r="AB440" i="1"/>
  <c r="AA440" i="1"/>
  <c r="AC439" i="1"/>
  <c r="AB439" i="1"/>
  <c r="AA439" i="1"/>
  <c r="AC438" i="1"/>
  <c r="AB438" i="1"/>
  <c r="AA438" i="1"/>
  <c r="AC437" i="1"/>
  <c r="AB437" i="1"/>
  <c r="AA437" i="1"/>
  <c r="AC436" i="1"/>
  <c r="AB436" i="1"/>
  <c r="AA436" i="1"/>
  <c r="AC435" i="1"/>
  <c r="AB435" i="1"/>
  <c r="AA435" i="1"/>
  <c r="AC434" i="1"/>
  <c r="AB434" i="1"/>
  <c r="AA434" i="1"/>
  <c r="AC433" i="1"/>
  <c r="AB433" i="1"/>
  <c r="AA433" i="1"/>
  <c r="AC432" i="1"/>
  <c r="AB432" i="1"/>
  <c r="AA432" i="1"/>
  <c r="AC431" i="1"/>
  <c r="AB431" i="1"/>
  <c r="AA431" i="1"/>
  <c r="AC430" i="1"/>
  <c r="AB430" i="1"/>
  <c r="AA430" i="1"/>
  <c r="AC429" i="1"/>
  <c r="AB429" i="1"/>
  <c r="AA429" i="1"/>
  <c r="AC428" i="1"/>
  <c r="AB428" i="1"/>
  <c r="AA428" i="1"/>
  <c r="AC427" i="1"/>
  <c r="AB427" i="1"/>
  <c r="AA427" i="1"/>
  <c r="AC426" i="1"/>
  <c r="AB426" i="1"/>
  <c r="AA426" i="1"/>
  <c r="AC425" i="1"/>
  <c r="AB425" i="1"/>
  <c r="AA425" i="1"/>
  <c r="AC424" i="1"/>
  <c r="AB424" i="1"/>
  <c r="AA424" i="1"/>
  <c r="AC423" i="1"/>
  <c r="AB423" i="1"/>
  <c r="AA423" i="1"/>
  <c r="AC422" i="1"/>
  <c r="AB422" i="1"/>
  <c r="AA422" i="1"/>
  <c r="AC421" i="1"/>
  <c r="AB421" i="1"/>
  <c r="AA421" i="1"/>
  <c r="AC420" i="1"/>
  <c r="AB420" i="1"/>
  <c r="AA420" i="1"/>
  <c r="AC419" i="1"/>
  <c r="AB419" i="1"/>
  <c r="AA419" i="1"/>
  <c r="AC418" i="1"/>
  <c r="AB418" i="1"/>
  <c r="AA418" i="1"/>
  <c r="AC417" i="1"/>
  <c r="AB417" i="1"/>
  <c r="AA417" i="1"/>
  <c r="AC416" i="1"/>
  <c r="AB416" i="1"/>
  <c r="AA416" i="1"/>
  <c r="AC415" i="1"/>
  <c r="AB415" i="1"/>
  <c r="AA415" i="1"/>
  <c r="AC414" i="1"/>
  <c r="AB414" i="1"/>
  <c r="AA414" i="1"/>
  <c r="AC413" i="1"/>
  <c r="AB413" i="1"/>
  <c r="AA413" i="1"/>
  <c r="AC412" i="1"/>
  <c r="AB412" i="1"/>
  <c r="AA412" i="1"/>
  <c r="AC411" i="1"/>
  <c r="AB411" i="1"/>
  <c r="AA411" i="1"/>
  <c r="AC410" i="1"/>
  <c r="AB410" i="1"/>
  <c r="AA410" i="1"/>
  <c r="AC409" i="1"/>
  <c r="AB409" i="1"/>
  <c r="AA409" i="1"/>
  <c r="AC408" i="1"/>
  <c r="AB408" i="1"/>
  <c r="AA408" i="1"/>
  <c r="AC407" i="1"/>
  <c r="AB407" i="1"/>
  <c r="AA407" i="1"/>
  <c r="AC406" i="1"/>
  <c r="AB406" i="1"/>
  <c r="AA406" i="1"/>
  <c r="AC405" i="1"/>
  <c r="AB405" i="1"/>
  <c r="AA405" i="1"/>
  <c r="AC404" i="1"/>
  <c r="AB404" i="1"/>
  <c r="AA404" i="1"/>
  <c r="AC403" i="1"/>
  <c r="AB403" i="1"/>
  <c r="AA403" i="1"/>
  <c r="AC402" i="1"/>
  <c r="AB402" i="1"/>
  <c r="AA402" i="1"/>
  <c r="AC401" i="1"/>
  <c r="AB401" i="1"/>
  <c r="AA401" i="1"/>
  <c r="AC400" i="1"/>
  <c r="AB400" i="1"/>
  <c r="AA400" i="1"/>
  <c r="AC399" i="1"/>
  <c r="AB399" i="1"/>
  <c r="AA399" i="1"/>
  <c r="AC398" i="1"/>
  <c r="AB398" i="1"/>
  <c r="AA398" i="1"/>
  <c r="AC397" i="1"/>
  <c r="AB397" i="1"/>
  <c r="AA397" i="1"/>
  <c r="AC396" i="1"/>
  <c r="AB396" i="1"/>
  <c r="AA396" i="1"/>
  <c r="AC395" i="1"/>
  <c r="AB395" i="1"/>
  <c r="AA395" i="1"/>
  <c r="AC394" i="1"/>
  <c r="AB394" i="1"/>
  <c r="AA394" i="1"/>
  <c r="AC393" i="1"/>
  <c r="AB393" i="1"/>
  <c r="AA393" i="1"/>
  <c r="AC392" i="1"/>
  <c r="AB392" i="1"/>
  <c r="AA392" i="1"/>
  <c r="AC391" i="1"/>
  <c r="AB391" i="1"/>
  <c r="AA391" i="1"/>
  <c r="AC390" i="1"/>
  <c r="AB390" i="1"/>
  <c r="AA390" i="1"/>
  <c r="AC389" i="1"/>
  <c r="AB389" i="1"/>
  <c r="AA389" i="1"/>
  <c r="AC388" i="1"/>
  <c r="AB388" i="1"/>
  <c r="AA388" i="1"/>
  <c r="AC387" i="1"/>
  <c r="AB387" i="1"/>
  <c r="AA387" i="1"/>
  <c r="AC386" i="1"/>
  <c r="AB386" i="1"/>
  <c r="AA386" i="1"/>
  <c r="AC385" i="1"/>
  <c r="AB385" i="1"/>
  <c r="AA385" i="1"/>
  <c r="AC384" i="1"/>
  <c r="AB384" i="1"/>
  <c r="AA384" i="1"/>
  <c r="AC383" i="1"/>
  <c r="AB383" i="1"/>
  <c r="AA383" i="1"/>
  <c r="AC382" i="1"/>
  <c r="AB382" i="1"/>
  <c r="AA382" i="1"/>
  <c r="AC381" i="1"/>
  <c r="AB381" i="1"/>
  <c r="AA381" i="1"/>
  <c r="AC380" i="1"/>
  <c r="AB380" i="1"/>
  <c r="AA380" i="1"/>
  <c r="AC379" i="1"/>
  <c r="AB379" i="1"/>
  <c r="AA379" i="1"/>
  <c r="AC378" i="1"/>
  <c r="AB378" i="1"/>
  <c r="AA378" i="1"/>
  <c r="AC377" i="1"/>
  <c r="AB377" i="1"/>
  <c r="AA377" i="1"/>
  <c r="AC376" i="1"/>
  <c r="AB376" i="1"/>
  <c r="AA376" i="1"/>
  <c r="AC375" i="1"/>
  <c r="AB375" i="1"/>
  <c r="AA375" i="1"/>
  <c r="AC374" i="1"/>
  <c r="AB374" i="1"/>
  <c r="AA374" i="1"/>
  <c r="AC373" i="1"/>
  <c r="AB373" i="1"/>
  <c r="AA373" i="1"/>
  <c r="AC372" i="1"/>
  <c r="AB372" i="1"/>
  <c r="AA372" i="1"/>
  <c r="AC371" i="1"/>
  <c r="AB371" i="1"/>
  <c r="AA371" i="1"/>
  <c r="AC370" i="1"/>
  <c r="AB370" i="1"/>
  <c r="AA370" i="1"/>
  <c r="AC369" i="1"/>
  <c r="AB369" i="1"/>
  <c r="AA369" i="1"/>
  <c r="AC368" i="1"/>
  <c r="AB368" i="1"/>
  <c r="AA368" i="1"/>
  <c r="AC367" i="1"/>
  <c r="AB367" i="1"/>
  <c r="AA367" i="1"/>
  <c r="AC366" i="1"/>
  <c r="AB366" i="1"/>
  <c r="AA366" i="1"/>
  <c r="AC365" i="1"/>
  <c r="AB365" i="1"/>
  <c r="AA365" i="1"/>
  <c r="AC364" i="1"/>
  <c r="AB364" i="1"/>
  <c r="AA364" i="1"/>
  <c r="AC363" i="1"/>
  <c r="AB363" i="1"/>
  <c r="AA363" i="1"/>
  <c r="AC362" i="1"/>
  <c r="AB362" i="1"/>
  <c r="AA362" i="1"/>
  <c r="AC361" i="1"/>
  <c r="AB361" i="1"/>
  <c r="AA361" i="1"/>
  <c r="AC360" i="1"/>
  <c r="AB360" i="1"/>
  <c r="AA360" i="1"/>
  <c r="AC359" i="1"/>
  <c r="AB359" i="1"/>
  <c r="AA359" i="1"/>
  <c r="AC358" i="1"/>
  <c r="AB358" i="1"/>
  <c r="AA358" i="1"/>
  <c r="AC357" i="1"/>
  <c r="AB357" i="1"/>
  <c r="AA357" i="1"/>
  <c r="AC356" i="1"/>
  <c r="AB356" i="1"/>
  <c r="AA356" i="1"/>
  <c r="AC355" i="1"/>
  <c r="AB355" i="1"/>
  <c r="AA355" i="1"/>
  <c r="AC354" i="1"/>
  <c r="AB354" i="1"/>
  <c r="AA354" i="1"/>
  <c r="AC353" i="1"/>
  <c r="AB353" i="1"/>
  <c r="AA353" i="1"/>
  <c r="AC352" i="1"/>
  <c r="AB352" i="1"/>
  <c r="AA352" i="1"/>
  <c r="AC351" i="1"/>
  <c r="AB351" i="1"/>
  <c r="AA351" i="1"/>
  <c r="AC350" i="1"/>
  <c r="AB350" i="1"/>
  <c r="AA350" i="1"/>
  <c r="AC349" i="1"/>
  <c r="AB349" i="1"/>
  <c r="AA349" i="1"/>
  <c r="AC348" i="1"/>
  <c r="AB348" i="1"/>
  <c r="AA348" i="1"/>
  <c r="AC347" i="1"/>
  <c r="AB347" i="1"/>
  <c r="AA347" i="1"/>
  <c r="AC346" i="1"/>
  <c r="AB346" i="1"/>
  <c r="AA346" i="1"/>
  <c r="AC345" i="1"/>
  <c r="AB345" i="1"/>
  <c r="AA345" i="1"/>
  <c r="AC344" i="1"/>
  <c r="AB344" i="1"/>
  <c r="AA344" i="1"/>
  <c r="AC343" i="1"/>
  <c r="AB343" i="1"/>
  <c r="AA343" i="1"/>
  <c r="AC342" i="1"/>
  <c r="AB342" i="1"/>
  <c r="AA342" i="1"/>
  <c r="AC341" i="1"/>
  <c r="AB341" i="1"/>
  <c r="AA341" i="1"/>
  <c r="AC340" i="1"/>
  <c r="AB340" i="1"/>
  <c r="AA340" i="1"/>
  <c r="AC339" i="1"/>
  <c r="AB339" i="1"/>
  <c r="AA339" i="1"/>
  <c r="AC338" i="1"/>
  <c r="AB338" i="1"/>
  <c r="AA338" i="1"/>
  <c r="AC337" i="1"/>
  <c r="AB337" i="1"/>
  <c r="AA337" i="1"/>
  <c r="AC336" i="1"/>
  <c r="AB336" i="1"/>
  <c r="AA336" i="1"/>
  <c r="AC335" i="1"/>
  <c r="AB335" i="1"/>
  <c r="AA335" i="1"/>
  <c r="AC334" i="1"/>
  <c r="AB334" i="1"/>
  <c r="AA334" i="1"/>
  <c r="AC333" i="1"/>
  <c r="AB333" i="1"/>
  <c r="AA333" i="1"/>
  <c r="AC332" i="1"/>
  <c r="AB332" i="1"/>
  <c r="AA332" i="1"/>
  <c r="AC331" i="1"/>
  <c r="AB331" i="1"/>
  <c r="AA331" i="1"/>
  <c r="AC330" i="1"/>
  <c r="AB330" i="1"/>
  <c r="AA330" i="1"/>
  <c r="AC329" i="1"/>
  <c r="AB329" i="1"/>
  <c r="AA329" i="1"/>
  <c r="AC328" i="1"/>
  <c r="AB328" i="1"/>
  <c r="AA328" i="1"/>
  <c r="AC327" i="1"/>
  <c r="AB327" i="1"/>
  <c r="AA327" i="1"/>
  <c r="AC326" i="1"/>
  <c r="AB326" i="1"/>
  <c r="AA326" i="1"/>
  <c r="AC325" i="1"/>
  <c r="AB325" i="1"/>
  <c r="AA325" i="1"/>
  <c r="AC324" i="1"/>
  <c r="AB324" i="1"/>
  <c r="AA324" i="1"/>
  <c r="AC323" i="1"/>
  <c r="AB323" i="1"/>
  <c r="AA323" i="1"/>
  <c r="AC322" i="1"/>
  <c r="AB322" i="1"/>
  <c r="AA322" i="1"/>
  <c r="AC321" i="1"/>
  <c r="AB321" i="1"/>
  <c r="AA321" i="1"/>
  <c r="AC320" i="1"/>
  <c r="AB320" i="1"/>
  <c r="AA320" i="1"/>
  <c r="AC319" i="1"/>
  <c r="AB319" i="1"/>
  <c r="AA319" i="1"/>
  <c r="AC318" i="1"/>
  <c r="AB318" i="1"/>
  <c r="AA318" i="1"/>
  <c r="AC317" i="1"/>
  <c r="AB317" i="1"/>
  <c r="AA317" i="1"/>
  <c r="AC316" i="1"/>
  <c r="AB316" i="1"/>
  <c r="AA316" i="1"/>
  <c r="AC315" i="1"/>
  <c r="AB315" i="1"/>
  <c r="AA315" i="1"/>
  <c r="AC314" i="1"/>
  <c r="AB314" i="1"/>
  <c r="AA314" i="1"/>
  <c r="AC313" i="1"/>
  <c r="AB313" i="1"/>
  <c r="AA313" i="1"/>
  <c r="AC312" i="1"/>
  <c r="AB312" i="1"/>
  <c r="AA312" i="1"/>
  <c r="AC311" i="1"/>
  <c r="AB311" i="1"/>
  <c r="AA311" i="1"/>
  <c r="AC310" i="1"/>
  <c r="AB310" i="1"/>
  <c r="AA310" i="1"/>
  <c r="AC309" i="1"/>
  <c r="AB309" i="1"/>
  <c r="AA309" i="1"/>
  <c r="AC308" i="1"/>
  <c r="AB308" i="1"/>
  <c r="AA308" i="1"/>
  <c r="AC307" i="1"/>
  <c r="AB307" i="1"/>
  <c r="AA307" i="1"/>
  <c r="AC306" i="1"/>
  <c r="AB306" i="1"/>
  <c r="AA306" i="1"/>
  <c r="AC305" i="1"/>
  <c r="AB305" i="1"/>
  <c r="AA305" i="1"/>
  <c r="AC304" i="1"/>
  <c r="AB304" i="1"/>
  <c r="AA304" i="1"/>
  <c r="AC303" i="1"/>
  <c r="AB303" i="1"/>
  <c r="AA303" i="1"/>
  <c r="AC302" i="1"/>
  <c r="AB302" i="1"/>
  <c r="AA302" i="1"/>
  <c r="AC301" i="1"/>
  <c r="AB301" i="1"/>
  <c r="AA301" i="1"/>
  <c r="AC300" i="1"/>
  <c r="AB300" i="1"/>
  <c r="AA300" i="1"/>
  <c r="AC299" i="1"/>
  <c r="AB299" i="1"/>
  <c r="AA299" i="1"/>
  <c r="AC298" i="1"/>
  <c r="AB298" i="1"/>
  <c r="AA298" i="1"/>
  <c r="AC297" i="1"/>
  <c r="AB297" i="1"/>
  <c r="AA297" i="1"/>
  <c r="AC296" i="1"/>
  <c r="AB296" i="1"/>
  <c r="AA296" i="1"/>
  <c r="AC295" i="1"/>
  <c r="AB295" i="1"/>
  <c r="AA295" i="1"/>
  <c r="AC294" i="1"/>
  <c r="AB294" i="1"/>
  <c r="AA294" i="1"/>
  <c r="AC293" i="1"/>
  <c r="AB293" i="1"/>
  <c r="AA293" i="1"/>
  <c r="AC292" i="1"/>
  <c r="AB292" i="1"/>
  <c r="AA292" i="1"/>
  <c r="AC291" i="1"/>
  <c r="AB291" i="1"/>
  <c r="AA291" i="1"/>
  <c r="AC290" i="1"/>
  <c r="AB290" i="1"/>
  <c r="AA290" i="1"/>
  <c r="AC289" i="1"/>
  <c r="AB289" i="1"/>
  <c r="AA289" i="1"/>
  <c r="AC288" i="1"/>
  <c r="AB288" i="1"/>
  <c r="AA288" i="1"/>
  <c r="AC287" i="1"/>
  <c r="AB287" i="1"/>
  <c r="AA287" i="1"/>
  <c r="AC286" i="1"/>
  <c r="AB286" i="1"/>
  <c r="AA286" i="1"/>
  <c r="AC285" i="1"/>
  <c r="AB285" i="1"/>
  <c r="AA285" i="1"/>
  <c r="AC284" i="1"/>
  <c r="AB284" i="1"/>
  <c r="AA284" i="1"/>
  <c r="AC283" i="1"/>
  <c r="AB283" i="1"/>
  <c r="AA283" i="1"/>
  <c r="AC282" i="1"/>
  <c r="AB282" i="1"/>
  <c r="AA282" i="1"/>
  <c r="AC281" i="1"/>
  <c r="AB281" i="1"/>
  <c r="AA281" i="1"/>
  <c r="AC280" i="1"/>
  <c r="AB280" i="1"/>
  <c r="AA280" i="1"/>
  <c r="AC279" i="1"/>
  <c r="AB279" i="1"/>
  <c r="AA279" i="1"/>
  <c r="AC278" i="1"/>
  <c r="AB278" i="1"/>
  <c r="AA278" i="1"/>
  <c r="AC277" i="1"/>
  <c r="AB277" i="1"/>
  <c r="AA277" i="1"/>
  <c r="AC276" i="1"/>
  <c r="AB276" i="1"/>
  <c r="AA276" i="1"/>
  <c r="AC275" i="1"/>
  <c r="AB275" i="1"/>
  <c r="AA275" i="1"/>
  <c r="AC274" i="1"/>
  <c r="AB274" i="1"/>
  <c r="AA274" i="1"/>
  <c r="AC273" i="1"/>
  <c r="AB273" i="1"/>
  <c r="AA273" i="1"/>
  <c r="AC272" i="1"/>
  <c r="AB272" i="1"/>
  <c r="AA272" i="1"/>
  <c r="AC271" i="1"/>
  <c r="AB271" i="1"/>
  <c r="AA271" i="1"/>
  <c r="AC270" i="1"/>
  <c r="AB270" i="1"/>
  <c r="AA270" i="1"/>
  <c r="AC269" i="1"/>
  <c r="AB269" i="1"/>
  <c r="AA269" i="1"/>
  <c r="AC268" i="1"/>
  <c r="AB268" i="1"/>
  <c r="AA268" i="1"/>
  <c r="AC267" i="1"/>
  <c r="AB267" i="1"/>
  <c r="AA267" i="1"/>
  <c r="AC266" i="1"/>
  <c r="AB266" i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A262" i="1"/>
  <c r="AC261" i="1"/>
  <c r="AB261" i="1"/>
  <c r="AA261" i="1"/>
  <c r="AC260" i="1"/>
  <c r="AB260" i="1"/>
  <c r="AA260" i="1"/>
  <c r="AC259" i="1"/>
  <c r="AB259" i="1"/>
  <c r="AA259" i="1"/>
  <c r="AC258" i="1"/>
  <c r="AB258" i="1"/>
  <c r="AA258" i="1"/>
  <c r="AC257" i="1"/>
  <c r="AB257" i="1"/>
  <c r="AA257" i="1"/>
  <c r="AC256" i="1"/>
  <c r="AB256" i="1"/>
  <c r="AA256" i="1"/>
  <c r="AC255" i="1"/>
  <c r="AB255" i="1"/>
  <c r="AA255" i="1"/>
  <c r="AC254" i="1"/>
  <c r="AB254" i="1"/>
  <c r="AA254" i="1"/>
  <c r="AC253" i="1"/>
  <c r="AB253" i="1"/>
  <c r="AA253" i="1"/>
  <c r="AC252" i="1"/>
  <c r="AB252" i="1"/>
  <c r="AA252" i="1"/>
  <c r="AC251" i="1"/>
  <c r="AB251" i="1"/>
  <c r="AA251" i="1"/>
  <c r="AC250" i="1"/>
  <c r="AB250" i="1"/>
  <c r="AA250" i="1"/>
  <c r="AC249" i="1"/>
  <c r="AB249" i="1"/>
  <c r="AA249" i="1"/>
  <c r="AC248" i="1"/>
  <c r="AB248" i="1"/>
  <c r="AA248" i="1"/>
  <c r="AC247" i="1"/>
  <c r="AB247" i="1"/>
  <c r="AA247" i="1"/>
  <c r="AC246" i="1"/>
  <c r="AB246" i="1"/>
  <c r="AA246" i="1"/>
  <c r="AC245" i="1"/>
  <c r="AB245" i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A241" i="1"/>
  <c r="AC240" i="1"/>
  <c r="AB240" i="1"/>
  <c r="AA240" i="1"/>
  <c r="AC239" i="1"/>
  <c r="AB239" i="1"/>
  <c r="AA239" i="1"/>
  <c r="AC238" i="1"/>
  <c r="AB238" i="1"/>
  <c r="AA238" i="1"/>
  <c r="AC237" i="1"/>
  <c r="AB237" i="1"/>
  <c r="AA237" i="1"/>
  <c r="AC236" i="1"/>
  <c r="AB236" i="1"/>
  <c r="AA236" i="1"/>
  <c r="AC235" i="1"/>
  <c r="AB235" i="1"/>
  <c r="AA235" i="1"/>
  <c r="AC234" i="1"/>
  <c r="AB234" i="1"/>
  <c r="AA234" i="1"/>
  <c r="AC233" i="1"/>
  <c r="AB233" i="1"/>
  <c r="AA233" i="1"/>
  <c r="AC232" i="1"/>
  <c r="AB232" i="1"/>
  <c r="AA232" i="1"/>
  <c r="AC231" i="1"/>
  <c r="AB231" i="1"/>
  <c r="AA231" i="1"/>
  <c r="AC230" i="1"/>
  <c r="AB230" i="1"/>
  <c r="AA230" i="1"/>
  <c r="AC229" i="1"/>
  <c r="AB229" i="1"/>
  <c r="AA229" i="1"/>
  <c r="AC228" i="1"/>
  <c r="AB228" i="1"/>
  <c r="AA228" i="1"/>
  <c r="AC227" i="1"/>
  <c r="AB227" i="1"/>
  <c r="AA227" i="1"/>
  <c r="AC226" i="1"/>
  <c r="AB226" i="1"/>
  <c r="AA226" i="1"/>
  <c r="AC225" i="1"/>
  <c r="AB225" i="1"/>
  <c r="AA225" i="1"/>
  <c r="AC224" i="1"/>
  <c r="AB224" i="1"/>
  <c r="AA224" i="1"/>
  <c r="AC223" i="1"/>
  <c r="AB223" i="1"/>
  <c r="AA223" i="1"/>
  <c r="AC222" i="1"/>
  <c r="AB222" i="1"/>
  <c r="AA222" i="1"/>
  <c r="AC221" i="1"/>
  <c r="AB221" i="1"/>
  <c r="AA221" i="1"/>
  <c r="AC220" i="1"/>
  <c r="AB220" i="1"/>
  <c r="AA220" i="1"/>
  <c r="AC219" i="1"/>
  <c r="AB219" i="1"/>
  <c r="AA219" i="1"/>
  <c r="AC218" i="1"/>
  <c r="AB218" i="1"/>
  <c r="AA218" i="1"/>
  <c r="AC217" i="1"/>
  <c r="AB217" i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A213" i="1"/>
  <c r="AC212" i="1"/>
  <c r="AB212" i="1"/>
  <c r="AA212" i="1"/>
  <c r="AC211" i="1"/>
  <c r="AB211" i="1"/>
  <c r="AA211" i="1"/>
  <c r="AC210" i="1"/>
  <c r="AB210" i="1"/>
  <c r="AA210" i="1"/>
  <c r="AC209" i="1"/>
  <c r="AB209" i="1"/>
  <c r="AA209" i="1"/>
  <c r="AC208" i="1"/>
  <c r="AB208" i="1"/>
  <c r="AA208" i="1"/>
  <c r="AC207" i="1"/>
  <c r="AB207" i="1"/>
  <c r="AA207" i="1"/>
  <c r="AC206" i="1"/>
  <c r="AB206" i="1"/>
  <c r="AA206" i="1"/>
  <c r="AC205" i="1"/>
  <c r="AB205" i="1"/>
  <c r="AA205" i="1"/>
  <c r="AC204" i="1"/>
  <c r="AB204" i="1"/>
  <c r="AA204" i="1"/>
  <c r="AC203" i="1"/>
  <c r="AB203" i="1"/>
  <c r="AA203" i="1"/>
  <c r="AC202" i="1"/>
  <c r="AB202" i="1"/>
  <c r="AA202" i="1"/>
  <c r="AC201" i="1"/>
  <c r="AB201" i="1"/>
  <c r="AA201" i="1"/>
  <c r="AC200" i="1"/>
  <c r="AB200" i="1"/>
  <c r="AA200" i="1"/>
  <c r="AC199" i="1"/>
  <c r="AB199" i="1"/>
  <c r="AA199" i="1"/>
  <c r="AC198" i="1"/>
  <c r="AB198" i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C171" i="1"/>
  <c r="AB171" i="1"/>
  <c r="AA171" i="1"/>
  <c r="AC170" i="1"/>
  <c r="AB170" i="1"/>
  <c r="AA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AA6" i="1"/>
  <c r="AC5" i="1"/>
  <c r="AB5" i="1"/>
  <c r="AA5" i="1"/>
  <c r="AC4" i="1"/>
  <c r="AB4" i="1"/>
  <c r="AA4" i="1"/>
  <c r="AC3" i="1"/>
  <c r="AB3" i="1"/>
  <c r="AA3" i="1"/>
  <c r="AC2" i="1"/>
  <c r="AB2" i="1"/>
  <c r="AA2" i="1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7" i="3"/>
  <c r="B63" i="3"/>
  <c r="B209" i="3"/>
  <c r="B207" i="3"/>
  <c r="B205" i="3"/>
  <c r="B204" i="3"/>
  <c r="B203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79" i="3"/>
  <c r="B178" i="3"/>
  <c r="B177" i="3"/>
  <c r="B176" i="3"/>
  <c r="B175" i="3"/>
  <c r="B174" i="3"/>
  <c r="B173" i="3"/>
  <c r="B171" i="3"/>
  <c r="B170" i="3"/>
  <c r="B169" i="3"/>
  <c r="B167" i="3"/>
  <c r="B166" i="3"/>
  <c r="B165" i="3"/>
  <c r="B164" i="3"/>
  <c r="B163" i="3"/>
  <c r="B162" i="3"/>
  <c r="B161" i="3"/>
  <c r="B160" i="3"/>
  <c r="B159" i="3"/>
  <c r="B158" i="3"/>
  <c r="B156" i="3"/>
  <c r="B155" i="3"/>
  <c r="B154" i="3"/>
  <c r="B153" i="3"/>
  <c r="B152" i="3"/>
  <c r="B151" i="3"/>
  <c r="B150" i="3"/>
  <c r="B148" i="3"/>
  <c r="B147" i="3"/>
  <c r="B146" i="3"/>
  <c r="B145" i="3"/>
  <c r="B144" i="3"/>
  <c r="B143" i="3"/>
  <c r="B142" i="3"/>
  <c r="B141" i="3"/>
  <c r="B140" i="3"/>
  <c r="B139" i="3"/>
  <c r="B137" i="3"/>
  <c r="B135" i="3"/>
  <c r="B134" i="3"/>
  <c r="B133" i="3"/>
  <c r="B132" i="3"/>
  <c r="B131" i="3"/>
  <c r="B130" i="3"/>
  <c r="B128" i="3"/>
  <c r="B127" i="3"/>
  <c r="B126" i="3"/>
  <c r="B125" i="3"/>
  <c r="B124" i="3"/>
  <c r="B123" i="3"/>
  <c r="B122" i="3"/>
  <c r="B121" i="3"/>
  <c r="B120" i="3"/>
  <c r="B119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0" i="3"/>
  <c r="B99" i="3"/>
  <c r="B98" i="3"/>
  <c r="B97" i="3"/>
  <c r="B96" i="3"/>
  <c r="B95" i="3"/>
  <c r="B94" i="3"/>
  <c r="B93" i="3"/>
  <c r="B92" i="3"/>
  <c r="B91" i="3"/>
  <c r="B90" i="3"/>
  <c r="B89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68" i="3"/>
  <c r="B67" i="3"/>
  <c r="B66" i="3"/>
  <c r="B65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5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<sst xmlns="http://schemas.openxmlformats.org/spreadsheetml/2006/main" count="7164" uniqueCount="1091">
  <si>
    <t>Country</t>
  </si>
  <si>
    <t>Region</t>
  </si>
  <si>
    <t>Year</t>
  </si>
  <si>
    <t>Birth Rate</t>
  </si>
  <si>
    <t>Business Tax Rate</t>
  </si>
  <si>
    <t>CO2 Emissions</t>
  </si>
  <si>
    <t>Days to Start Business</t>
  </si>
  <si>
    <t>Ease of Business</t>
  </si>
  <si>
    <t>Energy Usage</t>
  </si>
  <si>
    <t>GDP</t>
  </si>
  <si>
    <t>Health Exp % GDP</t>
  </si>
  <si>
    <t>Health Exp/Capita</t>
  </si>
  <si>
    <t>Hours to do Tax</t>
  </si>
  <si>
    <t>Infant Mortality Rate</t>
  </si>
  <si>
    <t>Internet Usage</t>
  </si>
  <si>
    <t>Lending Interest</t>
  </si>
  <si>
    <t>Life Expectancy Female</t>
  </si>
  <si>
    <t>Life Expectancy Male</t>
  </si>
  <si>
    <t>Mobile Phone Usage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</si>
  <si>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</si>
  <si>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</si>
  <si>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</si>
  <si>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</si>
  <si>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</si>
  <si>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</si>
  <si>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</si>
  <si>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Algeria</t>
  </si>
  <si>
    <t>Africa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</si>
  <si>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</si>
  <si>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</si>
  <si>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</si>
  <si>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</si>
  <si>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</si>
  <si>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</si>
  <si>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</si>
  <si>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</si>
  <si>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</si>
  <si>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Congo, Dem. Rep.</t>
  </si>
  <si>
    <t>Congo, Rep.</t>
  </si>
  <si>
    <t>Cote d'Ivoire</t>
  </si>
  <si>
    <t>Djibouti</t>
  </si>
  <si>
    <t>Egypt, Arab Rep.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</si>
  <si>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</si>
  <si>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</si>
  <si>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</si>
  <si>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</si>
  <si>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</si>
  <si>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</si>
  <si>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</si>
  <si>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</si>
  <si>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</si>
  <si>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</si>
  <si>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</si>
  <si>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</si>
  <si>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</si>
  <si>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</si>
  <si>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</si>
  <si>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</si>
  <si>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</si>
  <si>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</si>
  <si>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</si>
  <si>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</si>
  <si>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</si>
  <si>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</si>
  <si>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</si>
  <si>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</si>
  <si>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</si>
  <si>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</si>
  <si>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</si>
  <si>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</si>
  <si>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</si>
  <si>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</si>
  <si>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</si>
  <si>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</si>
  <si>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</si>
  <si>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</si>
  <si>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</si>
  <si>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</si>
  <si>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</si>
  <si>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</si>
  <si>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Afghanistan</t>
  </si>
  <si>
    <t>Asia</t>
  </si>
  <si>
    <t>Armenia</t>
  </si>
  <si>
    <t>Azerbaijan</t>
  </si>
  <si>
    <t>Bangladesh</t>
  </si>
  <si>
    <t>Bhutan</t>
  </si>
  <si>
    <t>Brunei Darussalam</t>
  </si>
  <si>
    <t>Cambodia</t>
  </si>
  <si>
    <t>China</t>
  </si>
  <si>
    <t>Georgia</t>
  </si>
  <si>
    <t>Hong Kong SAR, China</t>
  </si>
  <si>
    <t>India</t>
  </si>
  <si>
    <t>Indonesia</t>
  </si>
  <si>
    <t>Japan</t>
  </si>
  <si>
    <t>Kazakhstan</t>
  </si>
  <si>
    <t>Korea, Dem. Rep.</t>
  </si>
  <si>
    <t>Korea, Rep.</t>
  </si>
  <si>
    <t>Kyrgyz Republic</t>
  </si>
  <si>
    <t>Lao PDR</t>
  </si>
  <si>
    <t>Macao SAR, China</t>
  </si>
  <si>
    <t>Malaysia</t>
  </si>
  <si>
    <t>Maldives</t>
  </si>
  <si>
    <t>Mongolia</t>
  </si>
  <si>
    <t>Myanmar</t>
  </si>
  <si>
    <t>Nepal</t>
  </si>
  <si>
    <t>Pakistan</t>
  </si>
  <si>
    <t>Philippines</t>
  </si>
  <si>
    <t>Singapore</t>
  </si>
  <si>
    <t>Sri Lanka</t>
  </si>
  <si>
    <t>Tajikistan</t>
  </si>
  <si>
    <t>Thailand</t>
  </si>
  <si>
    <t>Timor-Leste</t>
  </si>
  <si>
    <t>Turkmenistan</t>
  </si>
  <si>
    <t>Uzbekistan</t>
  </si>
  <si>
    <t>Vietnam</t>
  </si>
  <si>
    <t>Albania</t>
  </si>
  <si>
    <t>Europe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</si>
  <si>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</si>
  <si>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</si>
  <si>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</si>
  <si>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</si>
  <si>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</si>
  <si>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</si>
  <si>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</si>
  <si>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</si>
  <si>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</si>
  <si>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</si>
  <si>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</si>
  <si>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Faeroe Islands</t>
  </si>
  <si>
    <t>Finland</t>
  </si>
  <si>
    <t>France</t>
  </si>
  <si>
    <t>Germany</t>
  </si>
  <si>
    <t>Greece</t>
  </si>
  <si>
    <t>Hungary</t>
  </si>
  <si>
    <t>Iceland</t>
  </si>
  <si>
    <t>Ireland</t>
  </si>
  <si>
    <t>Isle of Man</t>
  </si>
  <si>
    <t>Italy</t>
  </si>
  <si>
    <t>Kosovo</t>
  </si>
  <si>
    <t>Latvia</t>
  </si>
  <si>
    <t>Liechtenstein</t>
  </si>
  <si>
    <t>Lithuania</t>
  </si>
  <si>
    <t>Luxembourg</t>
  </si>
  <si>
    <t>Macedonia, FYR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</si>
  <si>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</si>
  <si>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</si>
  <si>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</si>
  <si>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</si>
  <si>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</si>
  <si>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</si>
  <si>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</si>
  <si>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</si>
  <si>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</si>
  <si>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</si>
  <si>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</si>
  <si>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</si>
  <si>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 Republic</t>
  </si>
  <si>
    <t>Slovenia</t>
  </si>
  <si>
    <t>Spain</t>
  </si>
  <si>
    <t>Sweden</t>
  </si>
  <si>
    <t>Switzerland</t>
  </si>
  <si>
    <t>Turkey</t>
  </si>
  <si>
    <t>Ukraine</t>
  </si>
  <si>
    <t>United Kingdom</t>
  </si>
  <si>
    <t>Bahrain</t>
  </si>
  <si>
    <t>Middle East</t>
  </si>
  <si>
    <t>Iran, Islamic Rep.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</si>
  <si>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</si>
  <si>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</si>
  <si>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</si>
  <si>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</si>
  <si>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</si>
  <si>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</si>
  <si>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</si>
  <si>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</si>
  <si>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Syrian Arab Republic</t>
  </si>
  <si>
    <t>United Arab Emirates</t>
  </si>
  <si>
    <t>Yemen, Rep.</t>
  </si>
  <si>
    <t>American Samoa</t>
  </si>
  <si>
    <t>Oceania</t>
  </si>
  <si>
    <t>Australia</t>
  </si>
  <si>
    <t>Fiji</t>
  </si>
  <si>
    <t>French Polynesia</t>
  </si>
  <si>
    <t>Guam</t>
  </si>
  <si>
    <t>Kiribati</t>
  </si>
  <si>
    <t>Marshall Islands</t>
  </si>
  <si>
    <t>Micronesia, Fed. Sts.</t>
  </si>
  <si>
    <t>New Caledonia</t>
  </si>
  <si>
    <t>New Zealand</t>
  </si>
  <si>
    <t>Papua New Guinea</t>
  </si>
  <si>
    <t>Samoa</t>
  </si>
  <si>
    <t>Solomon Islands</t>
  </si>
  <si>
    <t>Tonga</t>
  </si>
  <si>
    <t>Vanuatu</t>
  </si>
  <si>
    <t>Antigua and Barbuda</t>
  </si>
  <si>
    <t>The Americas</t>
  </si>
  <si>
    <t>Argentina</t>
  </si>
  <si>
    <t>Aruba</t>
  </si>
  <si>
    <t>Bahamas, The</t>
  </si>
  <si>
    <t>Barbados</t>
  </si>
  <si>
    <t>Belize</t>
  </si>
  <si>
    <t>Bermuda</t>
  </si>
  <si>
    <t>Bolivia</t>
  </si>
  <si>
    <t>Brazil</t>
  </si>
  <si>
    <t>Canada</t>
  </si>
  <si>
    <t>Cayman Islands</t>
  </si>
  <si>
    <t>Chile</t>
  </si>
  <si>
    <t>Colombia</t>
  </si>
  <si>
    <t>Costa Rica</t>
  </si>
  <si>
    <t>Cuba</t>
  </si>
  <si>
    <t>Curacao</t>
  </si>
  <si>
    <t>Dominica</t>
  </si>
  <si>
    <t>Dominican Republic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</si>
  <si>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</si>
  <si>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</si>
  <si>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</si>
  <si>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</si>
  <si>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</si>
  <si>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</si>
  <si>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</si>
  <si>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</si>
  <si>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</si>
  <si>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</si>
  <si>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</si>
  <si>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</si>
  <si>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</si>
  <si>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</si>
  <si>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</si>
  <si>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Sint Maarten (Dutch part)</t>
  </si>
  <si>
    <t>St. Kitts and Nevis</t>
  </si>
  <si>
    <t>St. Lucia</t>
  </si>
  <si>
    <t>St. Martin (French part)</t>
  </si>
  <si>
    <t>St. Vincent and the Grenadines</t>
  </si>
  <si>
    <t>Suriname</t>
  </si>
  <si>
    <t>Trinidad and Tobago</t>
  </si>
  <si>
    <t>Turks and Caicos Islands</t>
  </si>
  <si>
    <t>United States</t>
  </si>
  <si>
    <t>Uruguay</t>
  </si>
  <si>
    <t>Venezuela, RB</t>
  </si>
  <si>
    <t>Virgin Islands (U.S.)</t>
  </si>
  <si>
    <t>name</t>
  </si>
  <si>
    <t>alpha2</t>
  </si>
  <si>
    <t>alpha3</t>
  </si>
  <si>
    <t>countryCode</t>
  </si>
  <si>
    <t>iso3166_2</t>
  </si>
  <si>
    <t>region</t>
  </si>
  <si>
    <t>subRegion</t>
  </si>
  <si>
    <t>regionCode</t>
  </si>
  <si>
    <t>subRegionCode</t>
  </si>
  <si>
    <t>AF</t>
  </si>
  <si>
    <t>AFG</t>
  </si>
  <si>
    <t>ISO 3166-2:AF</t>
  </si>
  <si>
    <t>Southern Asia</t>
  </si>
  <si>
    <t>Åland Islands</t>
  </si>
  <si>
    <t>AX</t>
  </si>
  <si>
    <t>ALA</t>
  </si>
  <si>
    <t>ISO 3166-2:AX</t>
  </si>
  <si>
    <t>Northern Europe</t>
  </si>
  <si>
    <t>AL</t>
  </si>
  <si>
    <t>ALB</t>
  </si>
  <si>
    <t>ISO 3166-2:AL</t>
  </si>
  <si>
    <t>Southern Europe</t>
  </si>
  <si>
    <t>DZ</t>
  </si>
  <si>
    <t>DZA</t>
  </si>
  <si>
    <t>ISO 3166-2:DZ</t>
  </si>
  <si>
    <t>Northern Africa</t>
  </si>
  <si>
    <t>AS</t>
  </si>
  <si>
    <t>ASM</t>
  </si>
  <si>
    <t>ISO 3166-2:AS</t>
  </si>
  <si>
    <t>Polynesia</t>
  </si>
  <si>
    <t>AD</t>
  </si>
  <si>
    <t>AND</t>
  </si>
  <si>
    <t>ISO 3166-2:AD</t>
  </si>
  <si>
    <t>AO</t>
  </si>
  <si>
    <t>AGO</t>
  </si>
  <si>
    <t>ISO 3166-2:AO</t>
  </si>
  <si>
    <t>Middle Africa</t>
  </si>
  <si>
    <t>Anguilla</t>
  </si>
  <si>
    <t>AI</t>
  </si>
  <si>
    <t>AIA</t>
  </si>
  <si>
    <t>ISO 3166-2:AI</t>
  </si>
  <si>
    <t>Americas</t>
  </si>
  <si>
    <t>Caribbean</t>
  </si>
  <si>
    <t>Antarctica</t>
  </si>
  <si>
    <t>AQ</t>
  </si>
  <si>
    <t>ATA</t>
  </si>
  <si>
    <t>ISO 3166-2:AQ</t>
  </si>
  <si>
    <t>AG</t>
  </si>
  <si>
    <t>ATG</t>
  </si>
  <si>
    <t>ISO 3166-2:AG</t>
  </si>
  <si>
    <t>AR</t>
  </si>
  <si>
    <t>ARG</t>
  </si>
  <si>
    <t>ISO 3166-2:AR</t>
  </si>
  <si>
    <t>South America</t>
  </si>
  <si>
    <t>AM</t>
  </si>
  <si>
    <t>ARM</t>
  </si>
  <si>
    <t>ISO 3166-2:AM</t>
  </si>
  <si>
    <t>Western Asia</t>
  </si>
  <si>
    <t>AW</t>
  </si>
  <si>
    <t>ABW</t>
  </si>
  <si>
    <t>ISO 3166-2:AW</t>
  </si>
  <si>
    <t>AU</t>
  </si>
  <si>
    <t>AUS</t>
  </si>
  <si>
    <t>ISO 3166-2:AU</t>
  </si>
  <si>
    <t>Australia and New Zealand</t>
  </si>
  <si>
    <t>AT</t>
  </si>
  <si>
    <t>AUT</t>
  </si>
  <si>
    <t>ISO 3166-2:AT</t>
  </si>
  <si>
    <t>Western Europe</t>
  </si>
  <si>
    <t>AZ</t>
  </si>
  <si>
    <t>AZE</t>
  </si>
  <si>
    <t>ISO 3166-2:AZ</t>
  </si>
  <si>
    <t>Bahamas</t>
  </si>
  <si>
    <t>BS</t>
  </si>
  <si>
    <t>BHS</t>
  </si>
  <si>
    <t>ISO 3166-2:BS</t>
  </si>
  <si>
    <t>BH</t>
  </si>
  <si>
    <t>BHR</t>
  </si>
  <si>
    <t>ISO 3166-2:BH</t>
  </si>
  <si>
    <t>BD</t>
  </si>
  <si>
    <t>BGD</t>
  </si>
  <si>
    <t>ISO 3166-2:BD</t>
  </si>
  <si>
    <t>BB</t>
  </si>
  <si>
    <t>BRB</t>
  </si>
  <si>
    <t>ISO 3166-2:BB</t>
  </si>
  <si>
    <t>BY</t>
  </si>
  <si>
    <t>BLR</t>
  </si>
  <si>
    <t>ISO 3166-2:BY</t>
  </si>
  <si>
    <t>Eastern Europe</t>
  </si>
  <si>
    <t>BE</t>
  </si>
  <si>
    <t>BEL</t>
  </si>
  <si>
    <t>ISO 3166-2:BE</t>
  </si>
  <si>
    <t>BZ</t>
  </si>
  <si>
    <t>BLZ</t>
  </si>
  <si>
    <t>ISO 3166-2:BZ</t>
  </si>
  <si>
    <t>Central America</t>
  </si>
  <si>
    <t>BJ</t>
  </si>
  <si>
    <t>BEN</t>
  </si>
  <si>
    <t>ISO 3166-2:BJ</t>
  </si>
  <si>
    <t>Western Africa</t>
  </si>
  <si>
    <t>BM</t>
  </si>
  <si>
    <t>BMU</t>
  </si>
  <si>
    <t>ISO 3166-2:BM</t>
  </si>
  <si>
    <t>Northern America</t>
  </si>
  <si>
    <t>BT</t>
  </si>
  <si>
    <t>BTN</t>
  </si>
  <si>
    <t>ISO 3166-2:BT</t>
  </si>
  <si>
    <t>Bolivia (Plurinational State of)</t>
  </si>
  <si>
    <t>BO</t>
  </si>
  <si>
    <t>BOL</t>
  </si>
  <si>
    <t>ISO 3166-2:BO</t>
  </si>
  <si>
    <t>BQ</t>
  </si>
  <si>
    <t>BES</t>
  </si>
  <si>
    <t>ISO 3166-2:BQ</t>
  </si>
  <si>
    <t>BA</t>
  </si>
  <si>
    <t>BIH</t>
  </si>
  <si>
    <t>ISO 3166-2:BA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</si>
  <si>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</si>
  <si>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</si>
  <si>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</si>
  <si>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</si>
  <si>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</si>
  <si>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</si>
  <si>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</si>
  <si>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</si>
  <si>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</si>
  <si>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</si>
  <si>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</si>
  <si>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</si>
  <si>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</si>
  <si>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</si>
  <si>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</si>
  <si>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BN</t>
  </si>
  <si>
    <t>BRN</t>
  </si>
  <si>
    <t>ISO 3166-2:BN</t>
  </si>
  <si>
    <t>South-Eastern Asia</t>
  </si>
  <si>
    <t>BG</t>
  </si>
  <si>
    <t>BGR</t>
  </si>
  <si>
    <t>ISO 3166-2:BG</t>
  </si>
  <si>
    <t>BF</t>
  </si>
  <si>
    <t>BFA</t>
  </si>
  <si>
    <t>ISO 3166-2:BF</t>
  </si>
  <si>
    <t>BI</t>
  </si>
  <si>
    <t>BDI</t>
  </si>
  <si>
    <t>ISO 3166-2:BI</t>
  </si>
  <si>
    <t>Eastern Africa</t>
  </si>
  <si>
    <t>KH</t>
  </si>
  <si>
    <t>KHM</t>
  </si>
  <si>
    <t>ISO 3166-2:KH</t>
  </si>
  <si>
    <t>CM</t>
  </si>
  <si>
    <t>CMR</t>
  </si>
  <si>
    <t>ISO 3166-2:CM</t>
  </si>
  <si>
    <t>CA</t>
  </si>
  <si>
    <t>CAN</t>
  </si>
  <si>
    <t>ISO 3166-2:CA</t>
  </si>
  <si>
    <t>Cabo Verde</t>
  </si>
  <si>
    <t>CV</t>
  </si>
  <si>
    <t>CPV</t>
  </si>
  <si>
    <t>ISO 3166-2:CV</t>
  </si>
  <si>
    <t>KY</t>
  </si>
  <si>
    <t>CYM</t>
  </si>
  <si>
    <t>ISO 3166-2:KY</t>
  </si>
  <si>
    <t>CF</t>
  </si>
  <si>
    <t>CAF</t>
  </si>
  <si>
    <t>ISO 3166-2:CF</t>
  </si>
  <si>
    <t>TD</t>
  </si>
  <si>
    <t>TCD</t>
  </si>
  <si>
    <t>ISO 3166-2:TD</t>
  </si>
  <si>
    <t>CL</t>
  </si>
  <si>
    <t>CHL</t>
  </si>
  <si>
    <t>ISO 3166-2:CL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</si>
  <si>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</si>
  <si>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</si>
  <si>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</si>
  <si>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</si>
  <si>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</si>
  <si>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</si>
  <si>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</si>
  <si>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</si>
  <si>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</si>
  <si>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</si>
  <si>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</si>
  <si>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</si>
  <si>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</t>
  </si>
  <si>
    <t>COL</t>
  </si>
  <si>
    <t>ISO 3166-2:CO</t>
  </si>
  <si>
    <t>KM</t>
  </si>
  <si>
    <t>COM</t>
  </si>
  <si>
    <t>ISO 3166-2:KM</t>
  </si>
  <si>
    <t>Congo</t>
  </si>
  <si>
    <t>CG</t>
  </si>
  <si>
    <t>COG</t>
  </si>
  <si>
    <t>ISO 3166-2:CG</t>
  </si>
  <si>
    <t>Congo (Democratic Republic of the)</t>
  </si>
  <si>
    <t>CD</t>
  </si>
  <si>
    <t>COD</t>
  </si>
  <si>
    <t>ISO 3166-2:CD</t>
  </si>
  <si>
    <t>Cook Islands</t>
  </si>
  <si>
    <t>CK</t>
  </si>
  <si>
    <t>COK</t>
  </si>
  <si>
    <t>ISO 3166-2:CK</t>
  </si>
  <si>
    <t>CR</t>
  </si>
  <si>
    <t>CRI</t>
  </si>
  <si>
    <t>ISO 3166-2:CR</t>
  </si>
  <si>
    <t>Côte d'Ivoire</t>
  </si>
  <si>
    <t>CI</t>
  </si>
  <si>
    <t>CIV</t>
  </si>
  <si>
    <t>ISO 3166-2:CI</t>
  </si>
  <si>
    <t>HR</t>
  </si>
  <si>
    <t>HRV</t>
  </si>
  <si>
    <t>ISO 3166-2:HR</t>
  </si>
  <si>
    <t>CU</t>
  </si>
  <si>
    <t>CUB</t>
  </si>
  <si>
    <t>ISO 3166-2:CU</t>
  </si>
  <si>
    <t>Curaçao</t>
  </si>
  <si>
    <t>CW</t>
  </si>
  <si>
    <t>CUW</t>
  </si>
  <si>
    <t>ISO 3166-2:CW</t>
  </si>
  <si>
    <t>CY</t>
  </si>
  <si>
    <t>CYP</t>
  </si>
  <si>
    <t>ISO 3166-2:CY</t>
  </si>
  <si>
    <t>CZ</t>
  </si>
  <si>
    <t>CZE</t>
  </si>
  <si>
    <t>ISO 3166-2:CZ</t>
  </si>
  <si>
    <t>DK</t>
  </si>
  <si>
    <t>DNK</t>
  </si>
  <si>
    <t>ISO 3166-2:DK</t>
  </si>
  <si>
    <t>DJ</t>
  </si>
  <si>
    <t>DJI</t>
  </si>
  <si>
    <t>ISO 3166-2:DJ</t>
  </si>
  <si>
    <t>DM</t>
  </si>
  <si>
    <t>DMA</t>
  </si>
  <si>
    <t>ISO 3166-2:DM</t>
  </si>
  <si>
    <t>DO</t>
  </si>
  <si>
    <t>DOM</t>
  </si>
  <si>
    <t>ISO 3166-2:DO</t>
  </si>
  <si>
    <t>EC</t>
  </si>
  <si>
    <t>ECU</t>
  </si>
  <si>
    <t>ISO 3166-2:EC</t>
  </si>
  <si>
    <t>Egypt</t>
  </si>
  <si>
    <t>EG</t>
  </si>
  <si>
    <t>EGY</t>
  </si>
  <si>
    <t>ISO 3166-2:EG</t>
  </si>
  <si>
    <t>SV</t>
  </si>
  <si>
    <t>SLV</t>
  </si>
  <si>
    <t>ISO 3166-2:SV</t>
  </si>
  <si>
    <t>GQ</t>
  </si>
  <si>
    <t>GNQ</t>
  </si>
  <si>
    <t>ISO 3166-2:GQ</t>
  </si>
  <si>
    <t>ER</t>
  </si>
  <si>
    <t>ERI</t>
  </si>
  <si>
    <t>ISO 3166-2:ER</t>
  </si>
  <si>
    <t>EE</t>
  </si>
  <si>
    <t>EST</t>
  </si>
  <si>
    <t>ISO 3166-2:EE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</si>
  <si>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</si>
  <si>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</si>
  <si>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</si>
  <si>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</si>
  <si>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</si>
  <si>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</si>
  <si>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</si>
  <si>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</si>
  <si>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</si>
  <si>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</si>
  <si>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</si>
  <si>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FJ</t>
  </si>
  <si>
    <t>FJI</t>
  </si>
  <si>
    <t>ISO 3166-2:FJ</t>
  </si>
  <si>
    <t>Melanesia</t>
  </si>
  <si>
    <t>FI</t>
  </si>
  <si>
    <t>FIN</t>
  </si>
  <si>
    <t>ISO 3166-2:FI</t>
  </si>
  <si>
    <t>FR</t>
  </si>
  <si>
    <t>FRA</t>
  </si>
  <si>
    <t>ISO 3166-2:FR</t>
  </si>
  <si>
    <t>French Guiana</t>
  </si>
  <si>
    <t>GF</t>
  </si>
  <si>
    <t>GUF</t>
  </si>
  <si>
    <t>ISO 3166-2:GF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</si>
  <si>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</si>
  <si>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</si>
  <si>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</si>
  <si>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</si>
  <si>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</si>
  <si>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</si>
  <si>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</si>
  <si>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</t>
  </si>
  <si>
    <t>GAB</t>
  </si>
  <si>
    <t>ISO 3166-2:GA</t>
  </si>
  <si>
    <t>Gambia</t>
  </si>
  <si>
    <t>GM</t>
  </si>
  <si>
    <t>GMB</t>
  </si>
  <si>
    <t>ISO 3166-2:GM</t>
  </si>
  <si>
    <t>GE</t>
  </si>
  <si>
    <t>GEO</t>
  </si>
  <si>
    <t>ISO 3166-2:GE</t>
  </si>
  <si>
    <t>DE</t>
  </si>
  <si>
    <t>DEU</t>
  </si>
  <si>
    <t>ISO 3166-2:DE</t>
  </si>
  <si>
    <t>GH</t>
  </si>
  <si>
    <t>GHA</t>
  </si>
  <si>
    <t>ISO 3166-2:GH</t>
  </si>
  <si>
    <t>Gibraltar</t>
  </si>
  <si>
    <t>GI</t>
  </si>
  <si>
    <t>GIB</t>
  </si>
  <si>
    <t>ISO 3166-2:GI</t>
  </si>
  <si>
    <t>GR</t>
  </si>
  <si>
    <t>GRC</t>
  </si>
  <si>
    <t>ISO 3166-2:GR</t>
  </si>
  <si>
    <t>GL</t>
  </si>
  <si>
    <t>GRL</t>
  </si>
  <si>
    <t>ISO 3166-2:GL</t>
  </si>
  <si>
    <t>GD</t>
  </si>
  <si>
    <t>GRD</t>
  </si>
  <si>
    <t>ISO 3166-2:GD</t>
  </si>
  <si>
    <t>Guadeloupe</t>
  </si>
  <si>
    <t>GP</t>
  </si>
  <si>
    <t>GLP</t>
  </si>
  <si>
    <t>ISO 3166-2:GP</t>
  </si>
  <si>
    <t>GU</t>
  </si>
  <si>
    <t>GUM</t>
  </si>
  <si>
    <t>ISO 3166-2:GU</t>
  </si>
  <si>
    <t>Micronesia</t>
  </si>
  <si>
    <t>GT</t>
  </si>
  <si>
    <t>GTM</t>
  </si>
  <si>
    <t>ISO 3166-2:GT</t>
  </si>
  <si>
    <t>Guernsey</t>
  </si>
  <si>
    <t>GG</t>
  </si>
  <si>
    <t>GGY</t>
  </si>
  <si>
    <t>ISO 3166-2:GG</t>
  </si>
  <si>
    <t>GN</t>
  </si>
  <si>
    <t>GIN</t>
  </si>
  <si>
    <t>ISO 3166-2:GN</t>
  </si>
  <si>
    <t>GW</t>
  </si>
  <si>
    <t>GNB</t>
  </si>
  <si>
    <t>ISO 3166-2:GW</t>
  </si>
  <si>
    <t>GY</t>
  </si>
  <si>
    <t>GUY</t>
  </si>
  <si>
    <t>ISO 3166-2:GY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</si>
  <si>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</si>
  <si>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</si>
  <si>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</si>
  <si>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</si>
  <si>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</si>
  <si>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</si>
  <si>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</si>
  <si>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</si>
  <si>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</si>
  <si>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</si>
  <si>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</si>
  <si>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HN</t>
  </si>
  <si>
    <t>HND</t>
  </si>
  <si>
    <t>ISO 3166-2:HN</t>
  </si>
  <si>
    <t>Hong Kong</t>
  </si>
  <si>
    <t>HK</t>
  </si>
  <si>
    <t>HKG</t>
  </si>
  <si>
    <t>ISO 3166-2:HK</t>
  </si>
  <si>
    <t>HU</t>
  </si>
  <si>
    <t>HUN</t>
  </si>
  <si>
    <t>ISO 3166-2:HU</t>
  </si>
  <si>
    <t>IS</t>
  </si>
  <si>
    <t>ISL</t>
  </si>
  <si>
    <t>ISO 3166-2:IS</t>
  </si>
  <si>
    <t>IN</t>
  </si>
  <si>
    <t>IND</t>
  </si>
  <si>
    <t>ISO 3166-2:IN</t>
  </si>
  <si>
    <t>ID</t>
  </si>
  <si>
    <t>IDN</t>
  </si>
  <si>
    <t>ISO 3166-2:ID</t>
  </si>
  <si>
    <t>Iran (Islamic Republic of)</t>
  </si>
  <si>
    <t>IR</t>
  </si>
  <si>
    <t>IRN</t>
  </si>
  <si>
    <t>ISO 3166-2:IR</t>
  </si>
  <si>
    <t>IQ</t>
  </si>
  <si>
    <t>IRQ</t>
  </si>
  <si>
    <t>ISO 3166-2:IQ</t>
  </si>
  <si>
    <t>IE</t>
  </si>
  <si>
    <t>IRL</t>
  </si>
  <si>
    <t>ISO 3166-2:IE</t>
  </si>
  <si>
    <t>IM</t>
  </si>
  <si>
    <t>IMN</t>
  </si>
  <si>
    <t>ISO 3166-2:IM</t>
  </si>
  <si>
    <t>IL</t>
  </si>
  <si>
    <t>ISR</t>
  </si>
  <si>
    <t>ISO 3166-2:IL</t>
  </si>
  <si>
    <t>IT</t>
  </si>
  <si>
    <t>ITA</t>
  </si>
  <si>
    <t>ISO 3166-2:IT</t>
  </si>
  <si>
    <t>JM</t>
  </si>
  <si>
    <t>JAM</t>
  </si>
  <si>
    <t>ISO 3166-2:JM</t>
  </si>
  <si>
    <t>JP</t>
  </si>
  <si>
    <t>JPN</t>
  </si>
  <si>
    <t>ISO 3166-2:JP</t>
  </si>
  <si>
    <t>Jersey</t>
  </si>
  <si>
    <t>JE</t>
  </si>
  <si>
    <t>JEY</t>
  </si>
  <si>
    <t>ISO 3166-2:JE</t>
  </si>
  <si>
    <t>JO</t>
  </si>
  <si>
    <t>JOR</t>
  </si>
  <si>
    <t>ISO 3166-2:JO</t>
  </si>
  <si>
    <t>KZ</t>
  </si>
  <si>
    <t>KAZ</t>
  </si>
  <si>
    <t>ISO 3166-2:KZ</t>
  </si>
  <si>
    <t>Central Asia</t>
  </si>
  <si>
    <t>KE</t>
  </si>
  <si>
    <t>KEN</t>
  </si>
  <si>
    <t>ISO 3166-2:KE</t>
  </si>
  <si>
    <t>KI</t>
  </si>
  <si>
    <t>KIR</t>
  </si>
  <si>
    <t>ISO 3166-2:KI</t>
  </si>
  <si>
    <t>Korea (Democratic People's Republic of)</t>
  </si>
  <si>
    <t>KP</t>
  </si>
  <si>
    <t>PRK</t>
  </si>
  <si>
    <t>ISO 3166-2:KP</t>
  </si>
  <si>
    <t>Korea (Republic of)</t>
  </si>
  <si>
    <t>KR</t>
  </si>
  <si>
    <t>KOR</t>
  </si>
  <si>
    <t>ISO 3166-2:KR</t>
  </si>
  <si>
    <t>KW</t>
  </si>
  <si>
    <t>KWT</t>
  </si>
  <si>
    <t>ISO 3166-2:KW</t>
  </si>
  <si>
    <t>Kyrgyzstan</t>
  </si>
  <si>
    <t>KG</t>
  </si>
  <si>
    <t>KGZ</t>
  </si>
  <si>
    <t>ISO 3166-2:KG</t>
  </si>
  <si>
    <t>Lao People's Democratic Republic</t>
  </si>
  <si>
    <t>LA</t>
  </si>
  <si>
    <t>LAO</t>
  </si>
  <si>
    <t>ISO 3166-2:LA</t>
  </si>
  <si>
    <t>LV</t>
  </si>
  <si>
    <t>LVA</t>
  </si>
  <si>
    <t>ISO 3166-2:LV</t>
  </si>
  <si>
    <t>LB</t>
  </si>
  <si>
    <t>LBN</t>
  </si>
  <si>
    <t>ISO 3166-2:LB</t>
  </si>
  <si>
    <t>LS</t>
  </si>
  <si>
    <t>LSO</t>
  </si>
  <si>
    <t>ISO 3166-2:LS</t>
  </si>
  <si>
    <t>LR</t>
  </si>
  <si>
    <t>LBR</t>
  </si>
  <si>
    <t>ISO 3166-2:LR</t>
  </si>
  <si>
    <t>LY</t>
  </si>
  <si>
    <t>LBY</t>
  </si>
  <si>
    <t>ISO 3166-2:LY</t>
  </si>
  <si>
    <t>LI</t>
  </si>
  <si>
    <t>LIE</t>
  </si>
  <si>
    <t>ISO 3166-2:LI</t>
  </si>
  <si>
    <t>LT</t>
  </si>
  <si>
    <t>LTU</t>
  </si>
  <si>
    <t>ISO 3166-2:LT</t>
  </si>
  <si>
    <t>LU</t>
  </si>
  <si>
    <t>LUX</t>
  </si>
  <si>
    <t>ISO 3166-2:LU</t>
  </si>
  <si>
    <t>Macao</t>
  </si>
  <si>
    <t>MO</t>
  </si>
  <si>
    <t>MAC</t>
  </si>
  <si>
    <t>ISO 3166-2:MO</t>
  </si>
  <si>
    <t>Macedonia (the former Yugoslav Republic of)</t>
  </si>
  <si>
    <t>MK</t>
  </si>
  <si>
    <t>MKD</t>
  </si>
  <si>
    <t>ISO 3166-2:MK</t>
  </si>
  <si>
    <t>MG</t>
  </si>
  <si>
    <t>MDG</t>
  </si>
  <si>
    <t>ISO 3166-2:MG</t>
  </si>
  <si>
    <t>MW</t>
  </si>
  <si>
    <t>MWI</t>
  </si>
  <si>
    <t>ISO 3166-2:MW</t>
  </si>
  <si>
    <t>MY</t>
  </si>
  <si>
    <t>MYS</t>
  </si>
  <si>
    <t>ISO 3166-2:MY</t>
  </si>
  <si>
    <t>MV</t>
  </si>
  <si>
    <t>MDV</t>
  </si>
  <si>
    <t>ISO 3166-2:MV</t>
  </si>
  <si>
    <t>ML</t>
  </si>
  <si>
    <t>MLI</t>
  </si>
  <si>
    <t>ISO 3166-2:ML</t>
  </si>
  <si>
    <t>MT</t>
  </si>
  <si>
    <t>MLT</t>
  </si>
  <si>
    <t>ISO 3166-2:MT</t>
  </si>
  <si>
    <t>MH</t>
  </si>
  <si>
    <t>MHL</t>
  </si>
  <si>
    <t>ISO 3166-2:MH</t>
  </si>
  <si>
    <t>Martinique</t>
  </si>
  <si>
    <t>MQ</t>
  </si>
  <si>
    <t>MTQ</t>
  </si>
  <si>
    <t>ISO 3166-2:MQ</t>
  </si>
  <si>
    <t>MR</t>
  </si>
  <si>
    <t>MRT</t>
  </si>
  <si>
    <t>ISO 3166-2:MR</t>
  </si>
  <si>
    <t>MU</t>
  </si>
  <si>
    <t>MUS</t>
  </si>
  <si>
    <t>ISO 3166-2:MU</t>
  </si>
  <si>
    <t>Mayotte</t>
  </si>
  <si>
    <t>YT</t>
  </si>
  <si>
    <t>MYT</t>
  </si>
  <si>
    <t>ISO 3166-2:YT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</si>
  <si>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</si>
  <si>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</si>
  <si>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</si>
  <si>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</si>
  <si>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</si>
  <si>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</si>
  <si>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</si>
  <si>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Moldova (Republic of)</t>
  </si>
  <si>
    <t>MD</t>
  </si>
  <si>
    <t>MDA</t>
  </si>
  <si>
    <t>ISO 3166-2:MD</t>
  </si>
  <si>
    <t>MC</t>
  </si>
  <si>
    <t>MCO</t>
  </si>
  <si>
    <t>ISO 3166-2:MC</t>
  </si>
  <si>
    <t>MN</t>
  </si>
  <si>
    <t>MNG</t>
  </si>
  <si>
    <t>ISO 3166-2:MN</t>
  </si>
  <si>
    <t>ME</t>
  </si>
  <si>
    <t>MNE</t>
  </si>
  <si>
    <t>ISO 3166-2:ME</t>
  </si>
  <si>
    <t>Montserrat</t>
  </si>
  <si>
    <t>MS</t>
  </si>
  <si>
    <t>MSR</t>
  </si>
  <si>
    <t>ISO 3166-2:MS</t>
  </si>
  <si>
    <t>MA</t>
  </si>
  <si>
    <t>MAR</t>
  </si>
  <si>
    <t>ISO 3166-2:MA</t>
  </si>
  <si>
    <t>MZ</t>
  </si>
  <si>
    <t>MOZ</t>
  </si>
  <si>
    <t>ISO 3166-2:MZ</t>
  </si>
  <si>
    <t>MM</t>
  </si>
  <si>
    <t>MMR</t>
  </si>
  <si>
    <t>ISO 3166-2:MM</t>
  </si>
  <si>
    <t>NA</t>
  </si>
  <si>
    <t>NAM</t>
  </si>
  <si>
    <t>ISO 3166-2:NA</t>
  </si>
  <si>
    <t>Nauru</t>
  </si>
  <si>
    <t>NR</t>
  </si>
  <si>
    <t>NRU</t>
  </si>
  <si>
    <t>ISO 3166-2:NR</t>
  </si>
  <si>
    <t>NP</t>
  </si>
  <si>
    <t>NPL</t>
  </si>
  <si>
    <t>ISO 3166-2:NP</t>
  </si>
  <si>
    <t>NL</t>
  </si>
  <si>
    <t>NLD</t>
  </si>
  <si>
    <t>ISO 3166-2:NL</t>
  </si>
  <si>
    <t>NC</t>
  </si>
  <si>
    <t>NCL</t>
  </si>
  <si>
    <t>ISO 3166-2:NC</t>
  </si>
  <si>
    <t>NZ</t>
  </si>
  <si>
    <t>NZL</t>
  </si>
  <si>
    <t>ISO 3166-2:NZ</t>
  </si>
  <si>
    <t>NI</t>
  </si>
  <si>
    <t>NIC</t>
  </si>
  <si>
    <t>ISO 3166-2:NI</t>
  </si>
  <si>
    <t>NE</t>
  </si>
  <si>
    <t>NER</t>
  </si>
  <si>
    <t>ISO 3166-2:NE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</si>
  <si>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</si>
  <si>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</si>
  <si>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</si>
  <si>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</si>
  <si>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</si>
  <si>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</si>
  <si>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</si>
  <si>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</si>
  <si>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</si>
  <si>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</si>
  <si>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</si>
  <si>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Northern Mariana Islands</t>
  </si>
  <si>
    <t>MP</t>
  </si>
  <si>
    <t>MNP</t>
  </si>
  <si>
    <t>ISO 3166-2:MP</t>
  </si>
  <si>
    <t>NO</t>
  </si>
  <si>
    <t>NOR</t>
  </si>
  <si>
    <t>ISO 3166-2:NO</t>
  </si>
  <si>
    <t>OM</t>
  </si>
  <si>
    <t>OMN</t>
  </si>
  <si>
    <t>ISO 3166-2:OM</t>
  </si>
  <si>
    <t>PK</t>
  </si>
  <si>
    <t>PAK</t>
  </si>
  <si>
    <t>ISO 3166-2:PK</t>
  </si>
  <si>
    <t>Palau</t>
  </si>
  <si>
    <t>PW</t>
  </si>
  <si>
    <t>PLW</t>
  </si>
  <si>
    <t>ISO 3166-2:PW</t>
  </si>
  <si>
    <t>PS</t>
  </si>
  <si>
    <t>PSE</t>
  </si>
  <si>
    <t>ISO 3166-2:PS</t>
  </si>
  <si>
    <t>PA</t>
  </si>
  <si>
    <t>PAN</t>
  </si>
  <si>
    <t>ISO 3166-2:PA</t>
  </si>
  <si>
    <t>PG</t>
  </si>
  <si>
    <t>PNG</t>
  </si>
  <si>
    <t>ISO 3166-2:PG</t>
  </si>
  <si>
    <t>PY</t>
  </si>
  <si>
    <t>PRY</t>
  </si>
  <si>
    <t>ISO 3166-2:PY</t>
  </si>
  <si>
    <t>PE</t>
  </si>
  <si>
    <t>PER</t>
  </si>
  <si>
    <t>ISO 3166-2:PE</t>
  </si>
  <si>
    <t>PH</t>
  </si>
  <si>
    <t>PHL</t>
  </si>
  <si>
    <t>ISO 3166-2:PH</t>
  </si>
  <si>
    <t>Pitcairn</t>
  </si>
  <si>
    <t>PN</t>
  </si>
  <si>
    <t>PCN</t>
  </si>
  <si>
    <t>ISO 3166-2:PN</t>
  </si>
  <si>
    <t>PL</t>
  </si>
  <si>
    <t>POL</t>
  </si>
  <si>
    <t>ISO 3166-2:PL</t>
  </si>
  <si>
    <t>PT</t>
  </si>
  <si>
    <t>PRT</t>
  </si>
  <si>
    <t>ISO 3166-2:PT</t>
  </si>
  <si>
    <t>PR</t>
  </si>
  <si>
    <t>PRI</t>
  </si>
  <si>
    <t>ISO 3166-2:PR</t>
  </si>
  <si>
    <t>QA</t>
  </si>
  <si>
    <t>QAT</t>
  </si>
  <si>
    <t>ISO 3166-2:QA</t>
  </si>
  <si>
    <t>Réunion</t>
  </si>
  <si>
    <t>RE</t>
  </si>
  <si>
    <t>REU</t>
  </si>
  <si>
    <t>ISO 3166-2:RE</t>
  </si>
  <si>
    <t>RO</t>
  </si>
  <si>
    <t>ROU</t>
  </si>
  <si>
    <t>ISO 3166-2:RO</t>
  </si>
  <si>
    <t>RU</t>
  </si>
  <si>
    <t>RUS</t>
  </si>
  <si>
    <t>ISO 3166-2:RU</t>
  </si>
  <si>
    <t>RW</t>
  </si>
  <si>
    <t>RWA</t>
  </si>
  <si>
    <t>ISO 3166-2:RW</t>
  </si>
  <si>
    <t>Saint Barthélemy</t>
  </si>
  <si>
    <t>BL</t>
  </si>
  <si>
    <t>BLM</t>
  </si>
  <si>
    <t>ISO 3166-2:BL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</si>
  <si>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</si>
  <si>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</si>
  <si>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</si>
  <si>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</si>
  <si>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</si>
  <si>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</si>
  <si>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</si>
  <si>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</si>
  <si>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</si>
  <si>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</si>
  <si>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</si>
  <si>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</si>
  <si>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</si>
  <si>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</si>
  <si>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</si>
  <si>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</si>
  <si>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</si>
  <si>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</si>
  <si>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</si>
  <si>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</si>
  <si>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</si>
  <si>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</si>
  <si>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</si>
  <si>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WS</t>
  </si>
  <si>
    <t>WSM</t>
  </si>
  <si>
    <t>ISO 3166-2:WS</t>
  </si>
  <si>
    <t>SM</t>
  </si>
  <si>
    <t>SMR</t>
  </si>
  <si>
    <t>ISO 3166-2:SM</t>
  </si>
  <si>
    <t>ST</t>
  </si>
  <si>
    <t>STP</t>
  </si>
  <si>
    <t>ISO 3166-2:ST</t>
  </si>
  <si>
    <t>SA</t>
  </si>
  <si>
    <t>SAU</t>
  </si>
  <si>
    <t>ISO 3166-2:SA</t>
  </si>
  <si>
    <t>SN</t>
  </si>
  <si>
    <t>SEN</t>
  </si>
  <si>
    <t>ISO 3166-2:SN</t>
  </si>
  <si>
    <t>RS</t>
  </si>
  <si>
    <t>SRB</t>
  </si>
  <si>
    <t>ISO 3166-2:RS</t>
  </si>
  <si>
    <t>SC</t>
  </si>
  <si>
    <t>SYC</t>
  </si>
  <si>
    <t>ISO 3166-2:SC</t>
  </si>
  <si>
    <t>SL</t>
  </si>
  <si>
    <t>SLE</t>
  </si>
  <si>
    <t>ISO 3166-2:SL</t>
  </si>
  <si>
    <t>SG</t>
  </si>
  <si>
    <t>SGP</t>
  </si>
  <si>
    <t>ISO 3166-2:SG</t>
  </si>
  <si>
    <t>SX</t>
  </si>
  <si>
    <t>SXM</t>
  </si>
  <si>
    <t>ISO 3166-2:SX</t>
  </si>
  <si>
    <t>Slovakia</t>
  </si>
  <si>
    <t>SK</t>
  </si>
  <si>
    <t>SVK</t>
  </si>
  <si>
    <t>ISO 3166-2:SK</t>
  </si>
  <si>
    <t>SI</t>
  </si>
  <si>
    <t>SVN</t>
  </si>
  <si>
    <t>ISO 3166-2:SI</t>
  </si>
  <si>
    <t>SB</t>
  </si>
  <si>
    <t>SLB</t>
  </si>
  <si>
    <t>ISO 3166-2:SB</t>
  </si>
  <si>
    <t>SO</t>
  </si>
  <si>
    <t>SOM</t>
  </si>
  <si>
    <t>ISO 3166-2:SO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</si>
  <si>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</si>
  <si>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</si>
  <si>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</si>
  <si>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</si>
  <si>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</si>
  <si>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</si>
  <si>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</si>
  <si>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SS</t>
  </si>
  <si>
    <t>SSD</t>
  </si>
  <si>
    <t>ISO 3166-2:SS</t>
  </si>
  <si>
    <t>ES</t>
  </si>
  <si>
    <t>ESP</t>
  </si>
  <si>
    <t>ISO 3166-2:ES</t>
  </si>
  <si>
    <t>LK</t>
  </si>
  <si>
    <t>LKA</t>
  </si>
  <si>
    <t>ISO 3166-2:LK</t>
  </si>
  <si>
    <t>SD</t>
  </si>
  <si>
    <t>SDN</t>
  </si>
  <si>
    <t>ISO 3166-2:SD</t>
  </si>
  <si>
    <t>SR</t>
  </si>
  <si>
    <t>SUR</t>
  </si>
  <si>
    <t>ISO 3166-2:SR</t>
  </si>
  <si>
    <t>Svalbard and Jan Mayen</t>
  </si>
  <si>
    <t>SJ</t>
  </si>
  <si>
    <t>SJM</t>
  </si>
  <si>
    <t>ISO 3166-2:SJ</t>
  </si>
  <si>
    <t>SZ</t>
  </si>
  <si>
    <t>SWZ</t>
  </si>
  <si>
    <t>ISO 3166-2:SZ</t>
  </si>
  <si>
    <t>SE</t>
  </si>
  <si>
    <t>SWE</t>
  </si>
  <si>
    <t>ISO 3166-2:SE</t>
  </si>
  <si>
    <t>CH</t>
  </si>
  <si>
    <t>CHE</t>
  </si>
  <si>
    <t>ISO 3166-2:CH</t>
  </si>
  <si>
    <t>SY</t>
  </si>
  <si>
    <t>SYR</t>
  </si>
  <si>
    <t>ISO 3166-2:SY</t>
  </si>
  <si>
    <t>TW</t>
  </si>
  <si>
    <t>TWN</t>
  </si>
  <si>
    <t>ISO 3166-2:TW</t>
  </si>
  <si>
    <t>TJ</t>
  </si>
  <si>
    <t>TJK</t>
  </si>
  <si>
    <t>ISO 3166-2:TJ</t>
  </si>
  <si>
    <t>TZ</t>
  </si>
  <si>
    <t>TZA</t>
  </si>
  <si>
    <t>ISO 3166-2:TZ</t>
  </si>
  <si>
    <t>TH</t>
  </si>
  <si>
    <t>THA</t>
  </si>
  <si>
    <t>ISO 3166-2:TH</t>
  </si>
  <si>
    <t>TL</t>
  </si>
  <si>
    <t>TLS</t>
  </si>
  <si>
    <t>ISO 3166-2:TL</t>
  </si>
  <si>
    <t>TG</t>
  </si>
  <si>
    <t>TGO</t>
  </si>
  <si>
    <t>ISO 3166-2:TG</t>
  </si>
  <si>
    <t>Tokelau</t>
  </si>
  <si>
    <t>TK</t>
  </si>
  <si>
    <t>TKL</t>
  </si>
  <si>
    <t>ISO 3166-2:TK</t>
  </si>
  <si>
    <t>TO</t>
  </si>
  <si>
    <t>TON</t>
  </si>
  <si>
    <t>ISO 3166-2:TO</t>
  </si>
  <si>
    <t>TT</t>
  </si>
  <si>
    <t>TTO</t>
  </si>
  <si>
    <t>ISO 3166-2:TT</t>
  </si>
  <si>
    <t>TN</t>
  </si>
  <si>
    <t>TUN</t>
  </si>
  <si>
    <t>ISO 3166-2:TN</t>
  </si>
  <si>
    <t>TR</t>
  </si>
  <si>
    <t>TUR</t>
  </si>
  <si>
    <t>ISO 3166-2:TR</t>
  </si>
  <si>
    <t>TM</t>
  </si>
  <si>
    <t>TKM</t>
  </si>
  <si>
    <t>ISO 3166-2:TM</t>
  </si>
  <si>
    <t>TC</t>
  </si>
  <si>
    <t>TCA</t>
  </si>
  <si>
    <t>ISO 3166-2:TC</t>
  </si>
  <si>
    <t>Tuvalu</t>
  </si>
  <si>
    <t>TV</t>
  </si>
  <si>
    <t>TUV</t>
  </si>
  <si>
    <t>ISO 3166-2:TV</t>
  </si>
  <si>
    <t>UG</t>
  </si>
  <si>
    <t>UGA</t>
  </si>
  <si>
    <t>ISO 3166-2:UG</t>
  </si>
  <si>
    <t>UA</t>
  </si>
  <si>
    <t>UKR</t>
  </si>
  <si>
    <t>ISO 3166-2:UA</t>
  </si>
  <si>
    <t>AE</t>
  </si>
  <si>
    <t>ARE</t>
  </si>
  <si>
    <t>ISO 3166-2:AE</t>
  </si>
  <si>
    <t>United Kingdom of Great Britain and Northern Ireland</t>
  </si>
  <si>
    <t>GB</t>
  </si>
  <si>
    <t>GBR</t>
  </si>
  <si>
    <t>ISO 3166-2:GB</t>
  </si>
  <si>
    <t>United States of America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</si>
  <si>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</si>
  <si>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</si>
  <si>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</si>
  <si>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</si>
  <si>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</si>
  <si>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</si>
  <si>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</si>
  <si>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UY</t>
  </si>
  <si>
    <t>URY</t>
  </si>
  <si>
    <t>ISO 3166-2:UY</t>
  </si>
  <si>
    <t>UZ</t>
  </si>
  <si>
    <t>UZB</t>
  </si>
  <si>
    <t>ISO 3166-2:UZ</t>
  </si>
  <si>
    <t>VU</t>
  </si>
  <si>
    <t>VUT</t>
  </si>
  <si>
    <t>ISO 3166-2:VU</t>
  </si>
  <si>
    <t>Venezuela (Bolivarian Republic of)</t>
  </si>
  <si>
    <t>VE</t>
  </si>
  <si>
    <t>VEN</t>
  </si>
  <si>
    <t>ISO 3166-2:VE</t>
  </si>
  <si>
    <t>Viet Nam</t>
  </si>
  <si>
    <t>VN</t>
  </si>
  <si>
    <t>VNM</t>
  </si>
  <si>
    <t>ISO 3166-2:VN</t>
  </si>
  <si>
    <t>Virgin Islands (British)</t>
  </si>
  <si>
    <t>VG</t>
  </si>
  <si>
    <t>VGB</t>
  </si>
  <si>
    <t>ISO 3166-2:VG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</si>
  <si>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</si>
  <si>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</si>
  <si>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</si>
  <si>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</si>
  <si>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</si>
  <si>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</si>
  <si>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</si>
  <si>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</si>
  <si>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</si>
  <si>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</si>
  <si>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</si>
  <si>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</si>
  <si>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</si>
  <si>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</si>
  <si>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</si>
  <si>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ZM</t>
  </si>
  <si>
    <t>ZMB</t>
  </si>
  <si>
    <t>ISO 3166-2:ZM</t>
  </si>
  <si>
    <t>ZW</t>
  </si>
  <si>
    <t>ZWE</t>
  </si>
  <si>
    <t>ISO 3166-2:ZW</t>
  </si>
  <si>
    <t>Bonaire, Sint Eustatius and Saba</t>
  </si>
  <si>
    <t>Palestine, State of</t>
  </si>
  <si>
    <t>Saint Helena, Ascension and Tristan da Cunha</t>
  </si>
  <si>
    <t>Taiwan, Province of China</t>
  </si>
  <si>
    <t>Tanzania, United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</si>
</sst>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5"/>
  <sheetViews>
    <sheetView tabSelected="1" workbookViewId="0">
      <selection activeCell="B1" sqref="A1:XFD1048576"/>
    </sheetView>
  </sheetViews>
  <sheetFormatPr baseColWidth="10" defaultRowHeight="16" x14ac:dyDescent="0.2"/>
  <cols>
    <col min="1" max="1" width="26.33203125" bestFit="1" customWidth="1"/>
    <col min="2" max="2" width="12" bestFit="1" customWidth="1"/>
    <col min="3" max="3" width="7.6640625" bestFit="1" customWidth="1"/>
    <col min="4" max="4" width="9.1640625" bestFit="1" customWidth="1"/>
    <col min="5" max="5" width="15.5" bestFit="1" customWidth="1"/>
    <col min="6" max="6" width="12.83203125" bestFit="1" customWidth="1"/>
    <col min="7" max="7" width="19" bestFit="1" customWidth="1"/>
    <col min="8" max="8" width="14.33203125" bestFit="1" customWidth="1"/>
    <col min="9" max="9" width="12" bestFit="1" customWidth="1"/>
    <col min="10" max="10" width="18.83203125" bestFit="1" customWidth="1"/>
    <col min="11" max="12" width="15.6640625" bestFit="1" customWidth="1"/>
    <col min="13" max="13" width="13.83203125" bestFit="1" customWidth="1"/>
    <col min="14" max="14" width="18.1640625" bestFit="1" customWidth="1"/>
    <col min="15" max="15" width="13.1640625" bestFit="1" customWidth="1"/>
    <col min="16" max="16" width="14.33203125" bestFit="1" customWidth="1"/>
    <col min="17" max="17" width="20" bestFit="1" customWidth="1"/>
    <col min="18" max="18" width="18.1640625" bestFit="1" customWidth="1"/>
    <col min="19" max="19" width="17.83203125" bestFit="1" customWidth="1"/>
    <col min="20" max="20" width="14" bestFit="1" customWidth="1"/>
    <col min="21" max="21" width="15" bestFit="1" customWidth="1"/>
    <col min="22" max="22" width="13.33203125" bestFit="1" customWidth="1"/>
    <col min="23" max="23" width="14.5" bestFit="1" customWidth="1"/>
    <col min="24" max="24" width="15.33203125" bestFit="1" customWidth="1"/>
    <col min="25" max="25" width="16.33203125" bestFit="1" customWidth="1"/>
    <col min="26" max="26" width="16.5" bestFit="1" customWidth="1"/>
    <col min="27" max="27" width="44.83203125" bestFit="1" customWidth="1"/>
    <col min="28" max="28" width="6.5" bestFit="1" customWidth="1"/>
    <col min="29" max="29" width="11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240</v>
      </c>
      <c r="AB1" t="s">
        <v>242</v>
      </c>
      <c r="AC1" t="s">
        <v>243</v>
      </c>
    </row>
    <row r="2" spans="1:29" x14ac:dyDescent="0.2">
      <c r="A2" t="s">
        <v>26</v>
      </c>
      <c r="B2" t="s">
        <v>27</v>
      </c>
      <c r="C2" s="1">
        <v>36861</v>
      </c>
      <c r="D2" s="2">
        <v>0.02</v>
      </c>
      <c r="F2" s="4">
        <v>87931</v>
      </c>
      <c r="I2" s="4">
        <v>26998</v>
      </c>
      <c r="J2" s="3">
        <v>54790058957</v>
      </c>
      <c r="K2" s="2">
        <v>3.5000000000000003E-2</v>
      </c>
      <c r="L2" s="3">
        <v>60</v>
      </c>
      <c r="N2" s="2">
        <v>3.4000000000000002E-2</v>
      </c>
      <c r="O2">
        <v>0</v>
      </c>
      <c r="P2" s="2">
        <v>0.1</v>
      </c>
      <c r="Q2">
        <v>71</v>
      </c>
      <c r="R2">
        <v>67</v>
      </c>
      <c r="S2">
        <v>0</v>
      </c>
      <c r="T2" s="2">
        <v>0.34200000000000003</v>
      </c>
      <c r="U2" s="2">
        <v>0.61899999999999999</v>
      </c>
      <c r="V2" s="2">
        <v>3.9E-2</v>
      </c>
      <c r="W2" s="4">
        <v>31719449</v>
      </c>
      <c r="X2" s="2">
        <v>0.59899999999999998</v>
      </c>
      <c r="Y2" s="3">
        <v>102000000</v>
      </c>
      <c r="Z2" s="3">
        <v>193000000</v>
      </c>
      <c r="AA2" t="str">
        <f>VLOOKUP($A2,Mapping!$A:$D,2,FALSE)</f>
        <v>Algeria</v>
      </c>
      <c r="AB2" t="str">
        <f>VLOOKUP($A2,Mapping!$A:$D,3,FALSE)</f>
        <v>DZA</v>
      </c>
      <c r="AC2">
        <f>VLOOKUP($A2,Mapping!$A:$D,4,FALSE)</f>
        <v>12</v>
      </c>
    </row>
    <row r="3" spans="1:29" x14ac:dyDescent="0.2">
      <c r="A3" t="s">
        <v>28</v>
      </c>
      <c r="B3" t="s">
        <v>27</v>
      </c>
      <c r="C3" s="1">
        <v>36861</v>
      </c>
      <c r="D3" s="2">
        <v>0.05</v>
      </c>
      <c r="F3" s="4">
        <v>9542</v>
      </c>
      <c r="I3" s="4">
        <v>7499</v>
      </c>
      <c r="J3" s="3">
        <v>9129594819</v>
      </c>
      <c r="K3" s="2">
        <v>3.4000000000000002E-2</v>
      </c>
      <c r="L3" s="3">
        <v>22</v>
      </c>
      <c r="N3" s="2">
        <v>0.128</v>
      </c>
      <c r="O3">
        <v>0</v>
      </c>
      <c r="P3" s="2">
        <v>1.032</v>
      </c>
      <c r="Q3">
        <v>47</v>
      </c>
      <c r="R3">
        <v>44</v>
      </c>
      <c r="S3">
        <v>0</v>
      </c>
      <c r="T3" s="2">
        <v>0.47599999999999998</v>
      </c>
      <c r="U3" s="2">
        <v>0.499</v>
      </c>
      <c r="V3" s="2">
        <v>2.5000000000000001E-2</v>
      </c>
      <c r="W3" s="4">
        <v>13924930</v>
      </c>
      <c r="X3" s="2">
        <v>0.32400000000000001</v>
      </c>
      <c r="Y3" s="3">
        <v>34000000</v>
      </c>
      <c r="Z3" s="3">
        <v>146000000</v>
      </c>
      <c r="AA3" t="str">
        <f>VLOOKUP($A3,Mapping!$A:$D,2,FALSE)</f>
        <v>Angola</v>
      </c>
      <c r="AB3" t="str">
        <f>VLOOKUP($A3,Mapping!$A:$D,3,FALSE)</f>
        <v>AGO</v>
      </c>
      <c r="AC3">
        <f>VLOOKUP($A3,Mapping!$A:$D,4,FALSE)</f>
        <v>24</v>
      </c>
    </row>
    <row r="4" spans="1:29" x14ac:dyDescent="0.2">
      <c r="A4" t="s">
        <v>29</v>
      </c>
      <c r="B4" t="s">
        <v>27</v>
      </c>
      <c r="C4" s="1">
        <v>36861</v>
      </c>
      <c r="D4" s="2">
        <v>4.2999999999999997E-2</v>
      </c>
      <c r="F4" s="4">
        <v>1617</v>
      </c>
      <c r="I4" s="4">
        <v>1983</v>
      </c>
      <c r="J4" s="3">
        <v>2359122303</v>
      </c>
      <c r="K4" s="2">
        <v>4.2999999999999997E-2</v>
      </c>
      <c r="L4" s="3">
        <v>15</v>
      </c>
      <c r="N4" s="2">
        <v>0.09</v>
      </c>
      <c r="O4">
        <v>0</v>
      </c>
      <c r="Q4">
        <v>57</v>
      </c>
      <c r="R4">
        <v>53</v>
      </c>
      <c r="S4">
        <v>0</v>
      </c>
      <c r="T4" s="2">
        <v>0.45400000000000001</v>
      </c>
      <c r="U4" s="2">
        <v>0.51700000000000002</v>
      </c>
      <c r="V4" s="2">
        <v>2.9000000000000001E-2</v>
      </c>
      <c r="W4" s="4">
        <v>6949366</v>
      </c>
      <c r="X4" s="2">
        <v>0.38300000000000001</v>
      </c>
      <c r="Y4" s="3">
        <v>77000000</v>
      </c>
      <c r="Z4" s="3">
        <v>50000000</v>
      </c>
      <c r="AA4" t="str">
        <f>VLOOKUP($A4,Mapping!$A:$D,2,FALSE)</f>
        <v>Benin</v>
      </c>
      <c r="AB4" t="str">
        <f>VLOOKUP($A4,Mapping!$A:$D,3,FALSE)</f>
        <v>BEN</v>
      </c>
      <c r="AC4">
        <f>VLOOKUP($A4,Mapping!$A:$D,4,FALSE)</f>
        <v>204</v>
      </c>
    </row>
    <row r="5" spans="1:29" x14ac:dyDescent="0.2">
      <c r="A5" t="s">
        <v>30</v>
      </c>
      <c r="B5" t="s">
        <v>27</v>
      </c>
      <c r="C5" s="1">
        <v>36861</v>
      </c>
      <c r="D5" s="2">
        <v>2.7E-2</v>
      </c>
      <c r="F5" s="4">
        <v>4276</v>
      </c>
      <c r="I5" s="4">
        <v>1836</v>
      </c>
      <c r="J5" s="3">
        <v>5788311645</v>
      </c>
      <c r="K5" s="2">
        <v>4.7E-2</v>
      </c>
      <c r="L5" s="3">
        <v>152</v>
      </c>
      <c r="N5" s="2">
        <v>5.3999999999999999E-2</v>
      </c>
      <c r="O5">
        <v>0</v>
      </c>
      <c r="P5" s="2">
        <v>0.155</v>
      </c>
      <c r="Q5">
        <v>52</v>
      </c>
      <c r="R5">
        <v>49</v>
      </c>
      <c r="S5">
        <v>0.1</v>
      </c>
      <c r="T5" s="2">
        <v>0.38300000000000001</v>
      </c>
      <c r="U5" s="2">
        <v>0.58699999999999997</v>
      </c>
      <c r="V5" s="2">
        <v>2.9000000000000001E-2</v>
      </c>
      <c r="W5" s="4">
        <v>1755375</v>
      </c>
      <c r="X5" s="2">
        <v>0.53200000000000003</v>
      </c>
      <c r="Y5" s="3">
        <v>227000000</v>
      </c>
      <c r="Z5" s="3">
        <v>209000000</v>
      </c>
      <c r="AA5" t="str">
        <f>VLOOKUP($A5,Mapping!$A:$D,2,FALSE)</f>
        <v>Botswana</v>
      </c>
      <c r="AB5" t="str">
        <f>VLOOKUP($A5,Mapping!$A:$D,3,FALSE)</f>
        <v>BWA</v>
      </c>
      <c r="AC5">
        <f>VLOOKUP($A5,Mapping!$A:$D,4,FALSE)</f>
        <v>72</v>
      </c>
    </row>
    <row r="6" spans="1:29" x14ac:dyDescent="0.2">
      <c r="A6" t="s">
        <v>31</v>
      </c>
      <c r="B6" t="s">
        <v>27</v>
      </c>
      <c r="C6" s="1">
        <v>36861</v>
      </c>
      <c r="D6" s="2">
        <v>4.5999999999999999E-2</v>
      </c>
      <c r="F6" s="4">
        <v>1041</v>
      </c>
      <c r="J6" s="3">
        <v>2610959139</v>
      </c>
      <c r="K6" s="2">
        <v>5.0999999999999997E-2</v>
      </c>
      <c r="L6" s="3">
        <v>12</v>
      </c>
      <c r="N6" s="2">
        <v>9.6000000000000002E-2</v>
      </c>
      <c r="O6">
        <v>0</v>
      </c>
      <c r="Q6">
        <v>52</v>
      </c>
      <c r="R6">
        <v>49</v>
      </c>
      <c r="S6">
        <v>0</v>
      </c>
      <c r="T6" s="2">
        <v>0.46800000000000003</v>
      </c>
      <c r="U6" s="2">
        <v>0.505</v>
      </c>
      <c r="V6" s="2">
        <v>2.8000000000000001E-2</v>
      </c>
      <c r="W6" s="4">
        <v>11607944</v>
      </c>
      <c r="X6" s="2">
        <v>0.17799999999999999</v>
      </c>
      <c r="Y6" s="3">
        <v>23000000</v>
      </c>
      <c r="Z6" s="3">
        <v>30000000</v>
      </c>
      <c r="AA6" t="str">
        <f>VLOOKUP($A6,Mapping!$A:$D,2,FALSE)</f>
        <v>Burkina Faso</v>
      </c>
      <c r="AB6" t="str">
        <f>VLOOKUP($A6,Mapping!$A:$D,3,FALSE)</f>
        <v>BFA</v>
      </c>
      <c r="AC6">
        <f>VLOOKUP($A6,Mapping!$A:$D,4,FALSE)</f>
        <v>854</v>
      </c>
    </row>
    <row r="7" spans="1:29" x14ac:dyDescent="0.2">
      <c r="A7" t="s">
        <v>32</v>
      </c>
      <c r="B7" t="s">
        <v>27</v>
      </c>
      <c r="C7" s="1">
        <v>36861</v>
      </c>
      <c r="D7" s="2">
        <v>4.2000000000000003E-2</v>
      </c>
      <c r="F7">
        <v>301</v>
      </c>
      <c r="J7" s="3">
        <v>870486066</v>
      </c>
      <c r="K7" s="2">
        <v>6.3E-2</v>
      </c>
      <c r="L7" s="3">
        <v>7</v>
      </c>
      <c r="N7" s="2">
        <v>9.1999999999999998E-2</v>
      </c>
      <c r="O7">
        <v>0</v>
      </c>
      <c r="P7" s="2">
        <v>0.158</v>
      </c>
      <c r="Q7">
        <v>49</v>
      </c>
      <c r="R7">
        <v>47</v>
      </c>
      <c r="S7">
        <v>0</v>
      </c>
      <c r="T7" s="2">
        <v>0.49</v>
      </c>
      <c r="U7" s="2">
        <v>0.48099999999999998</v>
      </c>
      <c r="V7" s="2">
        <v>2.9000000000000001E-2</v>
      </c>
      <c r="W7" s="4">
        <v>6674286</v>
      </c>
      <c r="X7" s="2">
        <v>8.2000000000000003E-2</v>
      </c>
      <c r="Y7" s="3">
        <v>1400000</v>
      </c>
      <c r="Z7" s="3">
        <v>14000000</v>
      </c>
      <c r="AA7" t="str">
        <f>VLOOKUP($A7,Mapping!$A:$D,2,FALSE)</f>
        <v>Burundi</v>
      </c>
      <c r="AB7" t="str">
        <f>VLOOKUP($A7,Mapping!$A:$D,3,FALSE)</f>
        <v>BDI</v>
      </c>
      <c r="AC7">
        <f>VLOOKUP($A7,Mapping!$A:$D,4,FALSE)</f>
        <v>108</v>
      </c>
    </row>
    <row r="8" spans="1:29" x14ac:dyDescent="0.2">
      <c r="A8" t="s">
        <v>33</v>
      </c>
      <c r="B8" t="s">
        <v>27</v>
      </c>
      <c r="C8" s="1">
        <v>36861</v>
      </c>
      <c r="D8" s="2">
        <v>4.1000000000000002E-2</v>
      </c>
      <c r="F8" s="4">
        <v>3432</v>
      </c>
      <c r="I8" s="4">
        <v>6310</v>
      </c>
      <c r="J8" s="3">
        <v>9287367569</v>
      </c>
      <c r="K8" s="2">
        <v>4.3999999999999997E-2</v>
      </c>
      <c r="L8" s="3">
        <v>26</v>
      </c>
      <c r="N8" s="2">
        <v>9.2999999999999999E-2</v>
      </c>
      <c r="O8">
        <v>0</v>
      </c>
      <c r="P8" s="2">
        <v>0.22</v>
      </c>
      <c r="Q8">
        <v>53</v>
      </c>
      <c r="R8">
        <v>51</v>
      </c>
      <c r="S8">
        <v>0</v>
      </c>
      <c r="T8" s="2">
        <v>0.45300000000000001</v>
      </c>
      <c r="U8" s="2">
        <v>0.51300000000000001</v>
      </c>
      <c r="V8" s="2">
        <v>3.4000000000000002E-2</v>
      </c>
      <c r="W8" s="4">
        <v>15927713</v>
      </c>
      <c r="X8" s="2">
        <v>0.45500000000000002</v>
      </c>
      <c r="Y8" s="3">
        <v>132000000</v>
      </c>
      <c r="Z8" s="3">
        <v>241000000</v>
      </c>
      <c r="AA8" t="str">
        <f>VLOOKUP($A8,Mapping!$A:$D,2,FALSE)</f>
        <v>Cameroon</v>
      </c>
      <c r="AB8" t="str">
        <f>VLOOKUP($A8,Mapping!$A:$D,3,FALSE)</f>
        <v>CMR</v>
      </c>
      <c r="AC8">
        <f>VLOOKUP($A8,Mapping!$A:$D,4,FALSE)</f>
        <v>120</v>
      </c>
    </row>
    <row r="9" spans="1:29" x14ac:dyDescent="0.2">
      <c r="A9" t="s">
        <v>34</v>
      </c>
      <c r="B9" t="s">
        <v>27</v>
      </c>
      <c r="C9" s="1">
        <v>36861</v>
      </c>
      <c r="D9" s="2">
        <v>3.9E-2</v>
      </c>
      <c r="F9">
        <v>268</v>
      </c>
      <c r="J9" s="3">
        <v>914500332</v>
      </c>
      <c r="K9" s="2">
        <v>4.2999999999999997E-2</v>
      </c>
      <c r="L9" s="3">
        <v>11</v>
      </c>
      <c r="N9" s="2">
        <v>0.113</v>
      </c>
      <c r="O9">
        <v>0</v>
      </c>
      <c r="P9" s="2">
        <v>0.22</v>
      </c>
      <c r="Q9">
        <v>45</v>
      </c>
      <c r="R9">
        <v>42</v>
      </c>
      <c r="S9">
        <v>0</v>
      </c>
      <c r="T9" s="2">
        <v>0.42299999999999999</v>
      </c>
      <c r="U9" s="2">
        <v>0.53700000000000003</v>
      </c>
      <c r="V9" s="2">
        <v>0.04</v>
      </c>
      <c r="W9" s="4">
        <v>3638316</v>
      </c>
      <c r="X9" s="2">
        <v>0.376</v>
      </c>
      <c r="Y9" s="3">
        <v>5000000</v>
      </c>
      <c r="Z9" s="3">
        <v>33000000</v>
      </c>
      <c r="AA9" t="str">
        <f>VLOOKUP($A9,Mapping!$A:$D,2,FALSE)</f>
        <v>Central African Republic</v>
      </c>
      <c r="AB9" t="str">
        <f>VLOOKUP($A9,Mapping!$A:$D,3,FALSE)</f>
        <v>CAF</v>
      </c>
      <c r="AC9">
        <f>VLOOKUP($A9,Mapping!$A:$D,4,FALSE)</f>
        <v>140</v>
      </c>
    </row>
    <row r="10" spans="1:29" x14ac:dyDescent="0.2">
      <c r="A10" t="s">
        <v>35</v>
      </c>
      <c r="B10" t="s">
        <v>27</v>
      </c>
      <c r="C10" s="1">
        <v>36861</v>
      </c>
      <c r="D10" s="2">
        <v>5.0999999999999997E-2</v>
      </c>
      <c r="F10">
        <v>176</v>
      </c>
      <c r="J10" s="3">
        <v>1385058212</v>
      </c>
      <c r="K10" s="2">
        <v>6.3E-2</v>
      </c>
      <c r="L10" s="3">
        <v>10</v>
      </c>
      <c r="N10" s="2">
        <v>0.106</v>
      </c>
      <c r="O10">
        <v>0</v>
      </c>
      <c r="P10" s="2">
        <v>0.22</v>
      </c>
      <c r="Q10">
        <v>48</v>
      </c>
      <c r="R10">
        <v>46</v>
      </c>
      <c r="S10">
        <v>0</v>
      </c>
      <c r="T10" s="2">
        <v>0.49</v>
      </c>
      <c r="U10" s="2">
        <v>0.48199999999999998</v>
      </c>
      <c r="V10" s="2">
        <v>2.8000000000000001E-2</v>
      </c>
      <c r="W10" s="4">
        <v>8301151</v>
      </c>
      <c r="X10" s="2">
        <v>0.216</v>
      </c>
      <c r="Y10" s="3">
        <v>14000000</v>
      </c>
      <c r="Z10" s="3">
        <v>56000000</v>
      </c>
      <c r="AA10" t="str">
        <f>VLOOKUP($A10,Mapping!$A:$D,2,FALSE)</f>
        <v>Chad</v>
      </c>
      <c r="AB10" t="str">
        <f>VLOOKUP($A10,Mapping!$A:$D,3,FALSE)</f>
        <v>TCD</v>
      </c>
      <c r="AC10">
        <f>VLOOKUP($A10,Mapping!$A:$D,4,FALSE)</f>
        <v>148</v>
      </c>
    </row>
    <row r="11" spans="1:29" x14ac:dyDescent="0.2">
      <c r="A11" t="s">
        <v>36</v>
      </c>
      <c r="B11" t="s">
        <v>27</v>
      </c>
      <c r="C11" s="1">
        <v>36861</v>
      </c>
      <c r="D11" s="2">
        <v>3.9E-2</v>
      </c>
      <c r="F11">
        <v>84</v>
      </c>
      <c r="J11" s="3">
        <v>201899884</v>
      </c>
      <c r="K11" s="2">
        <v>3.5000000000000003E-2</v>
      </c>
      <c r="L11" s="3">
        <v>13</v>
      </c>
      <c r="N11" s="2">
        <v>7.2999999999999995E-2</v>
      </c>
      <c r="O11">
        <v>0</v>
      </c>
      <c r="P11" s="2">
        <v>0.12</v>
      </c>
      <c r="Q11">
        <v>59</v>
      </c>
      <c r="R11">
        <v>56</v>
      </c>
      <c r="T11" s="2">
        <v>0.41499999999999998</v>
      </c>
      <c r="U11" s="2">
        <v>0.55400000000000005</v>
      </c>
      <c r="V11" s="2">
        <v>3.1E-2</v>
      </c>
      <c r="W11" s="4">
        <v>528312</v>
      </c>
      <c r="X11" s="2">
        <v>0.28100000000000003</v>
      </c>
      <c r="Y11" s="3">
        <v>15000000</v>
      </c>
      <c r="AA11" t="str">
        <f>VLOOKUP($A11,Mapping!$A:$D,2,FALSE)</f>
        <v>Comoros</v>
      </c>
      <c r="AB11" t="str">
        <f>VLOOKUP($A11,Mapping!$A:$D,3,FALSE)</f>
        <v>COM</v>
      </c>
      <c r="AC11">
        <f>VLOOKUP($A11,Mapping!$A:$D,4,FALSE)</f>
        <v>174</v>
      </c>
    </row>
    <row r="12" spans="1:29" x14ac:dyDescent="0.2">
      <c r="A12" t="s">
        <v>37</v>
      </c>
      <c r="B12" t="s">
        <v>27</v>
      </c>
      <c r="C12" s="1">
        <v>36861</v>
      </c>
      <c r="D12" s="2">
        <v>4.8000000000000001E-2</v>
      </c>
      <c r="F12" s="4">
        <v>1646</v>
      </c>
      <c r="I12" s="4">
        <v>16679</v>
      </c>
      <c r="J12" s="3">
        <v>19088046305</v>
      </c>
      <c r="K12" s="2">
        <v>4.8000000000000001E-2</v>
      </c>
      <c r="L12" s="3">
        <v>14</v>
      </c>
      <c r="N12" s="2">
        <v>0.115</v>
      </c>
      <c r="O12">
        <v>0</v>
      </c>
      <c r="Q12">
        <v>48</v>
      </c>
      <c r="R12">
        <v>45</v>
      </c>
      <c r="S12">
        <v>0</v>
      </c>
      <c r="T12" s="2">
        <v>0.46400000000000002</v>
      </c>
      <c r="U12" s="2">
        <v>0.50700000000000001</v>
      </c>
      <c r="V12" s="2">
        <v>2.8000000000000001E-2</v>
      </c>
      <c r="W12" s="4">
        <v>46949244</v>
      </c>
      <c r="X12" s="2">
        <v>0.35099999999999998</v>
      </c>
      <c r="AA12" t="str">
        <f>VLOOKUP($A12,Mapping!$A:$D,2,FALSE)</f>
        <v>Congo (Democratic Republic of the)</v>
      </c>
      <c r="AB12" t="str">
        <f>VLOOKUP($A12,Mapping!$A:$D,3,FALSE)</f>
        <v>COD</v>
      </c>
      <c r="AC12">
        <f>VLOOKUP($A12,Mapping!$A:$D,4,FALSE)</f>
        <v>180</v>
      </c>
    </row>
    <row r="13" spans="1:29" x14ac:dyDescent="0.2">
      <c r="A13" t="s">
        <v>38</v>
      </c>
      <c r="B13" t="s">
        <v>27</v>
      </c>
      <c r="C13" s="1">
        <v>36861</v>
      </c>
      <c r="D13" s="2">
        <v>3.9E-2</v>
      </c>
      <c r="F13" s="4">
        <v>1049</v>
      </c>
      <c r="I13">
        <v>814</v>
      </c>
      <c r="J13" s="3">
        <v>3219910666</v>
      </c>
      <c r="K13" s="2">
        <v>2.1000000000000001E-2</v>
      </c>
      <c r="L13" s="3">
        <v>22</v>
      </c>
      <c r="N13" s="2">
        <v>7.6999999999999999E-2</v>
      </c>
      <c r="O13">
        <v>0</v>
      </c>
      <c r="P13" s="2">
        <v>0.22</v>
      </c>
      <c r="Q13">
        <v>53</v>
      </c>
      <c r="R13">
        <v>51</v>
      </c>
      <c r="S13">
        <v>0</v>
      </c>
      <c r="T13" s="2">
        <v>0.41899999999999998</v>
      </c>
      <c r="U13" s="2">
        <v>0.54500000000000004</v>
      </c>
      <c r="V13" s="2">
        <v>3.5999999999999997E-2</v>
      </c>
      <c r="W13" s="4">
        <v>3126204</v>
      </c>
      <c r="X13" s="2">
        <v>0.58699999999999997</v>
      </c>
      <c r="Y13" s="3">
        <v>12400000</v>
      </c>
      <c r="Z13" s="3">
        <v>59000000</v>
      </c>
      <c r="AA13" t="str">
        <f>VLOOKUP($A13,Mapping!$A:$D,2,FALSE)</f>
        <v>Congo</v>
      </c>
      <c r="AB13" t="str">
        <f>VLOOKUP($A13,Mapping!$A:$D,3,FALSE)</f>
        <v>COG</v>
      </c>
      <c r="AC13">
        <f>VLOOKUP($A13,Mapping!$A:$D,4,FALSE)</f>
        <v>178</v>
      </c>
    </row>
    <row r="14" spans="1:29" x14ac:dyDescent="0.2">
      <c r="A14" t="s">
        <v>39</v>
      </c>
      <c r="B14" t="s">
        <v>27</v>
      </c>
      <c r="C14" s="1">
        <v>36861</v>
      </c>
      <c r="D14" s="2">
        <v>3.7999999999999999E-2</v>
      </c>
      <c r="F14" s="4">
        <v>6791</v>
      </c>
      <c r="I14" s="4">
        <v>6734</v>
      </c>
      <c r="J14" s="3">
        <v>10417060605</v>
      </c>
      <c r="K14" s="2">
        <v>6.5000000000000002E-2</v>
      </c>
      <c r="L14" s="3">
        <v>42</v>
      </c>
      <c r="N14" s="2">
        <v>0.1</v>
      </c>
      <c r="O14">
        <v>0</v>
      </c>
      <c r="Q14">
        <v>47</v>
      </c>
      <c r="R14">
        <v>46</v>
      </c>
      <c r="S14">
        <v>0</v>
      </c>
      <c r="T14" s="2">
        <v>0.42099999999999999</v>
      </c>
      <c r="U14" s="2">
        <v>0.55000000000000004</v>
      </c>
      <c r="V14" s="2">
        <v>2.9000000000000001E-2</v>
      </c>
      <c r="W14" s="4">
        <v>16131332</v>
      </c>
      <c r="X14" s="2">
        <v>0.435</v>
      </c>
      <c r="Y14" s="3">
        <v>53000000</v>
      </c>
      <c r="Z14" s="3">
        <v>291000000</v>
      </c>
      <c r="AA14" t="str">
        <f>VLOOKUP($A14,Mapping!$A:$D,2,FALSE)</f>
        <v>Côte d'Ivoire</v>
      </c>
      <c r="AB14" t="str">
        <f>VLOOKUP($A14,Mapping!$A:$D,3,FALSE)</f>
        <v>CIV</v>
      </c>
      <c r="AC14">
        <f>VLOOKUP($A14,Mapping!$A:$D,4,FALSE)</f>
        <v>384</v>
      </c>
    </row>
    <row r="15" spans="1:29" x14ac:dyDescent="0.2">
      <c r="A15" t="s">
        <v>40</v>
      </c>
      <c r="B15" t="s">
        <v>27</v>
      </c>
      <c r="C15" s="1">
        <v>36861</v>
      </c>
      <c r="D15" s="2">
        <v>0.03</v>
      </c>
      <c r="F15">
        <v>403</v>
      </c>
      <c r="J15" s="3">
        <v>551230862</v>
      </c>
      <c r="K15" s="2">
        <v>5.8000000000000003E-2</v>
      </c>
      <c r="L15" s="3">
        <v>44</v>
      </c>
      <c r="N15" s="2">
        <v>0.08</v>
      </c>
      <c r="O15">
        <v>0</v>
      </c>
      <c r="Q15">
        <v>59</v>
      </c>
      <c r="R15">
        <v>55</v>
      </c>
      <c r="S15">
        <v>0</v>
      </c>
      <c r="T15" s="2">
        <v>0.41399999999999998</v>
      </c>
      <c r="U15" s="2">
        <v>0.55600000000000005</v>
      </c>
      <c r="V15" s="2">
        <v>0.03</v>
      </c>
      <c r="W15" s="4">
        <v>722887</v>
      </c>
      <c r="X15" s="2">
        <v>0.76500000000000001</v>
      </c>
      <c r="Y15" s="3">
        <v>8100000</v>
      </c>
      <c r="Z15" s="3">
        <v>14800000</v>
      </c>
      <c r="AA15" t="str">
        <f>VLOOKUP($A15,Mapping!$A:$D,2,FALSE)</f>
        <v>Djibouti</v>
      </c>
      <c r="AB15" t="str">
        <f>VLOOKUP($A15,Mapping!$A:$D,3,FALSE)</f>
        <v>DJI</v>
      </c>
      <c r="AC15">
        <f>VLOOKUP($A15,Mapping!$A:$D,4,FALSE)</f>
        <v>262</v>
      </c>
    </row>
    <row r="16" spans="1:29" x14ac:dyDescent="0.2">
      <c r="A16" t="s">
        <v>41</v>
      </c>
      <c r="B16" t="s">
        <v>27</v>
      </c>
      <c r="C16" s="1">
        <v>36861</v>
      </c>
      <c r="D16" s="2">
        <v>2.5000000000000001E-2</v>
      </c>
      <c r="F16" s="4">
        <v>141326</v>
      </c>
      <c r="I16" s="4">
        <v>40658</v>
      </c>
      <c r="J16" s="3">
        <v>99838540997</v>
      </c>
      <c r="K16" s="2">
        <v>5.3999999999999999E-2</v>
      </c>
      <c r="L16" s="3">
        <v>79</v>
      </c>
      <c r="N16" s="2">
        <v>3.5999999999999997E-2</v>
      </c>
      <c r="O16">
        <v>0</v>
      </c>
      <c r="P16" s="2">
        <v>0.13200000000000001</v>
      </c>
      <c r="Q16">
        <v>71</v>
      </c>
      <c r="R16">
        <v>66</v>
      </c>
      <c r="S16">
        <v>0</v>
      </c>
      <c r="T16" s="2">
        <v>0.35399999999999998</v>
      </c>
      <c r="U16" s="2">
        <v>0.59199999999999997</v>
      </c>
      <c r="V16" s="2">
        <v>5.2999999999999999E-2</v>
      </c>
      <c r="W16" s="4">
        <v>66136590</v>
      </c>
      <c r="X16" s="2">
        <v>0.42799999999999999</v>
      </c>
      <c r="Y16" s="3">
        <v>4657000000</v>
      </c>
      <c r="Z16" s="3">
        <v>1206000000</v>
      </c>
      <c r="AA16" t="str">
        <f>VLOOKUP($A16,Mapping!$A:$D,2,FALSE)</f>
        <v>Egypt</v>
      </c>
      <c r="AB16" t="str">
        <f>VLOOKUP($A16,Mapping!$A:$D,3,FALSE)</f>
        <v>EGY</v>
      </c>
      <c r="AC16">
        <f>VLOOKUP($A16,Mapping!$A:$D,4,FALSE)</f>
        <v>818</v>
      </c>
    </row>
    <row r="17" spans="1:29" x14ac:dyDescent="0.2">
      <c r="A17" t="s">
        <v>42</v>
      </c>
      <c r="B17" t="s">
        <v>27</v>
      </c>
      <c r="C17" s="1">
        <v>36861</v>
      </c>
      <c r="D17" s="2">
        <v>0.04</v>
      </c>
      <c r="F17">
        <v>455</v>
      </c>
      <c r="J17" s="3">
        <v>1045998534</v>
      </c>
      <c r="K17" s="2">
        <v>2.4E-2</v>
      </c>
      <c r="L17" s="3">
        <v>57</v>
      </c>
      <c r="N17" s="2">
        <v>9.9000000000000005E-2</v>
      </c>
      <c r="O17">
        <v>0</v>
      </c>
      <c r="P17" s="2">
        <v>0.22</v>
      </c>
      <c r="Q17">
        <v>49</v>
      </c>
      <c r="R17">
        <v>46</v>
      </c>
      <c r="S17">
        <v>0</v>
      </c>
      <c r="T17" s="2">
        <v>0.42599999999999999</v>
      </c>
      <c r="U17" s="2">
        <v>0.53700000000000003</v>
      </c>
      <c r="V17" s="2">
        <v>3.6999999999999998E-2</v>
      </c>
      <c r="W17" s="4">
        <v>518179</v>
      </c>
      <c r="X17" s="2">
        <v>0.38800000000000001</v>
      </c>
      <c r="Y17" s="3">
        <v>5000000</v>
      </c>
      <c r="Z17" s="3">
        <v>19000000</v>
      </c>
      <c r="AA17" t="str">
        <f>VLOOKUP($A17,Mapping!$A:$D,2,FALSE)</f>
        <v>Equatorial Guinea</v>
      </c>
      <c r="AB17" t="str">
        <f>VLOOKUP($A17,Mapping!$A:$D,3,FALSE)</f>
        <v>GNQ</v>
      </c>
      <c r="AC17">
        <f>VLOOKUP($A17,Mapping!$A:$D,4,FALSE)</f>
        <v>226</v>
      </c>
    </row>
    <row r="18" spans="1:29" x14ac:dyDescent="0.2">
      <c r="A18" t="s">
        <v>43</v>
      </c>
      <c r="B18" t="s">
        <v>27</v>
      </c>
      <c r="C18" s="1">
        <v>36861</v>
      </c>
      <c r="D18" s="2">
        <v>0.04</v>
      </c>
      <c r="F18">
        <v>609</v>
      </c>
      <c r="I18">
        <v>708</v>
      </c>
      <c r="J18" s="3">
        <v>706370812</v>
      </c>
      <c r="K18" s="2">
        <v>4.4999999999999998E-2</v>
      </c>
      <c r="L18" s="3">
        <v>7</v>
      </c>
      <c r="N18" s="2">
        <v>5.8000000000000003E-2</v>
      </c>
      <c r="O18">
        <v>0</v>
      </c>
      <c r="Q18">
        <v>58</v>
      </c>
      <c r="R18">
        <v>54</v>
      </c>
      <c r="T18" s="2">
        <v>0.47</v>
      </c>
      <c r="U18" s="2">
        <v>0.51200000000000001</v>
      </c>
      <c r="V18" s="2">
        <v>1.7999999999999999E-2</v>
      </c>
      <c r="W18" s="4">
        <v>3939348</v>
      </c>
      <c r="X18" s="2">
        <v>0.17599999999999999</v>
      </c>
      <c r="Y18" s="3">
        <v>36000000</v>
      </c>
      <c r="AA18" t="str">
        <f>VLOOKUP($A18,Mapping!$A:$D,2,FALSE)</f>
        <v>Eritrea</v>
      </c>
      <c r="AB18" t="str">
        <f>VLOOKUP($A18,Mapping!$A:$D,3,FALSE)</f>
        <v>ERI</v>
      </c>
      <c r="AC18">
        <f>VLOOKUP($A18,Mapping!$A:$D,4,FALSE)</f>
        <v>232</v>
      </c>
    </row>
    <row r="19" spans="1:29" x14ac:dyDescent="0.2">
      <c r="A19" t="s">
        <v>44</v>
      </c>
      <c r="B19" t="s">
        <v>27</v>
      </c>
      <c r="C19" s="1">
        <v>36861</v>
      </c>
      <c r="D19" s="2">
        <v>4.3999999999999997E-2</v>
      </c>
      <c r="F19" s="4">
        <v>5831</v>
      </c>
      <c r="I19" s="4">
        <v>25242</v>
      </c>
      <c r="J19" s="3">
        <v>8091384891</v>
      </c>
      <c r="K19" s="2">
        <v>4.2999999999999997E-2</v>
      </c>
      <c r="L19" s="3">
        <v>5</v>
      </c>
      <c r="N19" s="2">
        <v>0.09</v>
      </c>
      <c r="O19">
        <v>0</v>
      </c>
      <c r="P19" s="2">
        <v>0.109</v>
      </c>
      <c r="Q19">
        <v>53</v>
      </c>
      <c r="R19">
        <v>51</v>
      </c>
      <c r="S19">
        <v>0</v>
      </c>
      <c r="T19" s="2">
        <v>0.46600000000000003</v>
      </c>
      <c r="U19" s="2">
        <v>0.503</v>
      </c>
      <c r="V19" s="2">
        <v>3.1E-2</v>
      </c>
      <c r="W19" s="4">
        <v>66024199</v>
      </c>
      <c r="X19" s="2">
        <v>0.14699999999999999</v>
      </c>
      <c r="Y19" s="3">
        <v>205000000</v>
      </c>
      <c r="Z19" s="3">
        <v>80000000</v>
      </c>
      <c r="AA19" t="str">
        <f>VLOOKUP($A19,Mapping!$A:$D,2,FALSE)</f>
        <v>Ethiopia</v>
      </c>
      <c r="AB19" t="str">
        <f>VLOOKUP($A19,Mapping!$A:$D,3,FALSE)</f>
        <v>ETH</v>
      </c>
      <c r="AC19">
        <f>VLOOKUP($A19,Mapping!$A:$D,4,FALSE)</f>
        <v>231</v>
      </c>
    </row>
    <row r="20" spans="1:29" x14ac:dyDescent="0.2">
      <c r="A20" t="s">
        <v>45</v>
      </c>
      <c r="B20" t="s">
        <v>27</v>
      </c>
      <c r="C20" s="1">
        <v>36861</v>
      </c>
      <c r="D20" s="2">
        <v>3.4000000000000002E-2</v>
      </c>
      <c r="F20" s="4">
        <v>1052</v>
      </c>
      <c r="I20" s="4">
        <v>1463</v>
      </c>
      <c r="J20" s="3">
        <v>5067865503</v>
      </c>
      <c r="K20" s="2">
        <v>2.9000000000000001E-2</v>
      </c>
      <c r="L20" s="3">
        <v>118</v>
      </c>
      <c r="N20" s="2">
        <v>5.6000000000000001E-2</v>
      </c>
      <c r="O20">
        <v>0</v>
      </c>
      <c r="P20" s="2">
        <v>0.22</v>
      </c>
      <c r="Q20">
        <v>61</v>
      </c>
      <c r="R20">
        <v>59</v>
      </c>
      <c r="S20">
        <v>0.1</v>
      </c>
      <c r="T20" s="2">
        <v>0.40600000000000003</v>
      </c>
      <c r="U20" s="2">
        <v>0.53500000000000003</v>
      </c>
      <c r="V20" s="2">
        <v>5.8999999999999997E-2</v>
      </c>
      <c r="W20" s="4">
        <v>1225527</v>
      </c>
      <c r="X20" s="2">
        <v>0.80100000000000005</v>
      </c>
      <c r="Y20" s="3">
        <v>99000000</v>
      </c>
      <c r="Z20" s="3">
        <v>183000000</v>
      </c>
      <c r="AA20" t="str">
        <f>VLOOKUP($A20,Mapping!$A:$D,2,FALSE)</f>
        <v>Gabon</v>
      </c>
      <c r="AB20" t="str">
        <f>VLOOKUP($A20,Mapping!$A:$D,3,FALSE)</f>
        <v>GAB</v>
      </c>
      <c r="AC20">
        <f>VLOOKUP($A20,Mapping!$A:$D,4,FALSE)</f>
        <v>266</v>
      </c>
    </row>
    <row r="21" spans="1:29" x14ac:dyDescent="0.2">
      <c r="A21" t="s">
        <v>46</v>
      </c>
      <c r="B21" t="s">
        <v>27</v>
      </c>
      <c r="C21" s="1">
        <v>36861</v>
      </c>
      <c r="D21" s="2">
        <v>4.4999999999999998E-2</v>
      </c>
      <c r="F21">
        <v>275</v>
      </c>
      <c r="J21" s="3">
        <v>782913866</v>
      </c>
      <c r="K21" s="2">
        <v>4.4999999999999998E-2</v>
      </c>
      <c r="L21" s="3">
        <v>29</v>
      </c>
      <c r="N21" s="2">
        <v>6.3E-2</v>
      </c>
      <c r="O21">
        <v>0</v>
      </c>
      <c r="P21" s="2">
        <v>0.24</v>
      </c>
      <c r="Q21">
        <v>56</v>
      </c>
      <c r="R21">
        <v>54</v>
      </c>
      <c r="S21">
        <v>0</v>
      </c>
      <c r="T21" s="2">
        <v>0.45900000000000002</v>
      </c>
      <c r="U21" s="2">
        <v>0.51400000000000001</v>
      </c>
      <c r="V21" s="2">
        <v>2.7E-2</v>
      </c>
      <c r="W21" s="4">
        <v>1228863</v>
      </c>
      <c r="X21" s="2">
        <v>0.47899999999999998</v>
      </c>
      <c r="AA21" t="str">
        <f>VLOOKUP($A21,Mapping!$A:$D,2,FALSE)</f>
        <v>Gambia</v>
      </c>
      <c r="AB21" t="str">
        <f>VLOOKUP($A21,Mapping!$A:$D,3,FALSE)</f>
        <v>GMB</v>
      </c>
      <c r="AC21">
        <f>VLOOKUP($A21,Mapping!$A:$D,4,FALSE)</f>
        <v>270</v>
      </c>
    </row>
    <row r="22" spans="1:29" x14ac:dyDescent="0.2">
      <c r="A22" t="s">
        <v>47</v>
      </c>
      <c r="B22" t="s">
        <v>27</v>
      </c>
      <c r="C22" s="1">
        <v>36861</v>
      </c>
      <c r="D22" s="2">
        <v>3.5000000000000003E-2</v>
      </c>
      <c r="F22" s="4">
        <v>6289</v>
      </c>
      <c r="I22" s="4">
        <v>7736</v>
      </c>
      <c r="J22" s="3">
        <v>4982849054</v>
      </c>
      <c r="K22" s="2">
        <v>4.8000000000000001E-2</v>
      </c>
      <c r="L22" s="3">
        <v>13</v>
      </c>
      <c r="N22" s="2">
        <v>6.5000000000000002E-2</v>
      </c>
      <c r="O22">
        <v>0</v>
      </c>
      <c r="Q22">
        <v>58</v>
      </c>
      <c r="R22">
        <v>56</v>
      </c>
      <c r="S22">
        <v>0</v>
      </c>
      <c r="T22" s="2">
        <v>0.41399999999999998</v>
      </c>
      <c r="U22" s="2">
        <v>0.55600000000000005</v>
      </c>
      <c r="V22" s="2">
        <v>0.03</v>
      </c>
      <c r="W22" s="4">
        <v>18825034</v>
      </c>
      <c r="X22" s="2">
        <v>0.439</v>
      </c>
      <c r="Y22" s="3">
        <v>357000000</v>
      </c>
      <c r="Z22" s="3">
        <v>162000000</v>
      </c>
      <c r="AA22" t="str">
        <f>VLOOKUP($A22,Mapping!$A:$D,2,FALSE)</f>
        <v>Ghana</v>
      </c>
      <c r="AB22" t="str">
        <f>VLOOKUP($A22,Mapping!$A:$D,3,FALSE)</f>
        <v>GHA</v>
      </c>
      <c r="AC22">
        <f>VLOOKUP($A22,Mapping!$A:$D,4,FALSE)</f>
        <v>288</v>
      </c>
    </row>
    <row r="23" spans="1:29" x14ac:dyDescent="0.2">
      <c r="A23" t="s">
        <v>48</v>
      </c>
      <c r="B23" t="s">
        <v>27</v>
      </c>
      <c r="C23" s="1">
        <v>36861</v>
      </c>
      <c r="D23" s="2">
        <v>4.2000000000000003E-2</v>
      </c>
      <c r="F23" s="4">
        <v>1280</v>
      </c>
      <c r="J23" s="3">
        <v>2995360969</v>
      </c>
      <c r="K23" s="2">
        <v>5.6000000000000001E-2</v>
      </c>
      <c r="L23" s="3">
        <v>19</v>
      </c>
      <c r="N23" s="2">
        <v>0.10299999999999999</v>
      </c>
      <c r="O23">
        <v>0</v>
      </c>
      <c r="P23" s="2">
        <v>0.19400000000000001</v>
      </c>
      <c r="Q23">
        <v>51</v>
      </c>
      <c r="R23">
        <v>51</v>
      </c>
      <c r="S23">
        <v>0</v>
      </c>
      <c r="T23" s="2">
        <v>0.44</v>
      </c>
      <c r="U23" s="2">
        <v>0.52500000000000002</v>
      </c>
      <c r="V23" s="2">
        <v>3.4000000000000002E-2</v>
      </c>
      <c r="W23" s="4">
        <v>8746128</v>
      </c>
      <c r="X23" s="2">
        <v>0.31</v>
      </c>
      <c r="Y23" s="3">
        <v>7800000</v>
      </c>
      <c r="Z23" s="3">
        <v>13000000</v>
      </c>
      <c r="AA23" t="str">
        <f>VLOOKUP($A23,Mapping!$A:$D,2,FALSE)</f>
        <v>Guinea</v>
      </c>
      <c r="AB23" t="str">
        <f>VLOOKUP($A23,Mapping!$A:$D,3,FALSE)</f>
        <v>GIN</v>
      </c>
      <c r="AC23">
        <f>VLOOKUP($A23,Mapping!$A:$D,4,FALSE)</f>
        <v>324</v>
      </c>
    </row>
    <row r="24" spans="1:29" x14ac:dyDescent="0.2">
      <c r="A24" t="s">
        <v>49</v>
      </c>
      <c r="B24" t="s">
        <v>27</v>
      </c>
      <c r="C24" s="1">
        <v>36861</v>
      </c>
      <c r="D24" s="2">
        <v>4.2000000000000003E-2</v>
      </c>
      <c r="F24">
        <v>147</v>
      </c>
      <c r="J24" s="3">
        <v>361858968</v>
      </c>
      <c r="K24" s="2">
        <v>4.9000000000000002E-2</v>
      </c>
      <c r="L24" s="3">
        <v>16</v>
      </c>
      <c r="N24" s="2">
        <v>0.109</v>
      </c>
      <c r="O24">
        <v>0</v>
      </c>
      <c r="Q24">
        <v>53</v>
      </c>
      <c r="R24">
        <v>50</v>
      </c>
      <c r="T24" s="2">
        <v>0.435</v>
      </c>
      <c r="U24" s="2">
        <v>0.53400000000000003</v>
      </c>
      <c r="V24" s="2">
        <v>3.1E-2</v>
      </c>
      <c r="W24" s="4">
        <v>1273312</v>
      </c>
      <c r="X24" s="2">
        <v>0.36699999999999999</v>
      </c>
      <c r="AA24" t="str">
        <f>VLOOKUP($A24,Mapping!$A:$D,2,FALSE)</f>
        <v>Guinea-Bissau</v>
      </c>
      <c r="AB24" t="str">
        <f>VLOOKUP($A24,Mapping!$A:$D,3,FALSE)</f>
        <v>GNB</v>
      </c>
      <c r="AC24">
        <f>VLOOKUP($A24,Mapping!$A:$D,4,FALSE)</f>
        <v>624</v>
      </c>
    </row>
    <row r="25" spans="1:29" x14ac:dyDescent="0.2">
      <c r="A25" t="s">
        <v>50</v>
      </c>
      <c r="B25" t="s">
        <v>27</v>
      </c>
      <c r="C25" s="1">
        <v>36861</v>
      </c>
      <c r="D25" s="2">
        <v>3.9E-2</v>
      </c>
      <c r="F25" s="4">
        <v>10418</v>
      </c>
      <c r="I25" s="4">
        <v>14055</v>
      </c>
      <c r="J25" s="3">
        <v>12705350153</v>
      </c>
      <c r="K25" s="2">
        <v>4.7E-2</v>
      </c>
      <c r="L25" s="3">
        <v>19</v>
      </c>
      <c r="N25" s="2">
        <v>6.9000000000000006E-2</v>
      </c>
      <c r="O25">
        <v>0</v>
      </c>
      <c r="P25" s="2">
        <v>0.223</v>
      </c>
      <c r="Q25">
        <v>54</v>
      </c>
      <c r="R25">
        <v>52</v>
      </c>
      <c r="S25">
        <v>0</v>
      </c>
      <c r="T25" s="2">
        <v>0.442</v>
      </c>
      <c r="U25" s="2">
        <v>0.53100000000000003</v>
      </c>
      <c r="V25" s="2">
        <v>2.8000000000000001E-2</v>
      </c>
      <c r="W25" s="4">
        <v>31285050</v>
      </c>
      <c r="X25" s="2">
        <v>0.19900000000000001</v>
      </c>
      <c r="Y25" s="3">
        <v>500000000</v>
      </c>
      <c r="Z25" s="3">
        <v>156000000</v>
      </c>
      <c r="AA25" t="str">
        <f>VLOOKUP($A25,Mapping!$A:$D,2,FALSE)</f>
        <v>Kenya</v>
      </c>
      <c r="AB25" t="str">
        <f>VLOOKUP($A25,Mapping!$A:$D,3,FALSE)</f>
        <v>KEN</v>
      </c>
      <c r="AC25">
        <f>VLOOKUP($A25,Mapping!$A:$D,4,FALSE)</f>
        <v>404</v>
      </c>
    </row>
    <row r="26" spans="1:29" x14ac:dyDescent="0.2">
      <c r="A26" t="s">
        <v>51</v>
      </c>
      <c r="B26" t="s">
        <v>27</v>
      </c>
      <c r="C26" s="1">
        <v>36861</v>
      </c>
      <c r="D26" s="2">
        <v>3.1E-2</v>
      </c>
      <c r="J26" s="3">
        <v>771200632</v>
      </c>
      <c r="K26" s="2">
        <v>6.9000000000000006E-2</v>
      </c>
      <c r="L26" s="3">
        <v>29</v>
      </c>
      <c r="N26" s="2">
        <v>8.1000000000000003E-2</v>
      </c>
      <c r="O26">
        <v>0</v>
      </c>
      <c r="P26" s="2">
        <v>0.17100000000000001</v>
      </c>
      <c r="Q26">
        <v>48</v>
      </c>
      <c r="R26">
        <v>47</v>
      </c>
      <c r="S26">
        <v>0</v>
      </c>
      <c r="T26" s="2">
        <v>0.41199999999999998</v>
      </c>
      <c r="U26" s="2">
        <v>0.54300000000000004</v>
      </c>
      <c r="V26" s="2">
        <v>4.4999999999999998E-2</v>
      </c>
      <c r="W26" s="4">
        <v>1856225</v>
      </c>
      <c r="X26" s="2">
        <v>0.19500000000000001</v>
      </c>
      <c r="Y26" s="3">
        <v>18000000</v>
      </c>
      <c r="Z26" s="3">
        <v>195000000</v>
      </c>
      <c r="AA26" t="str">
        <f>VLOOKUP($A26,Mapping!$A:$D,2,FALSE)</f>
        <v>Lesotho</v>
      </c>
      <c r="AB26" t="str">
        <f>VLOOKUP($A26,Mapping!$A:$D,3,FALSE)</f>
        <v>LSO</v>
      </c>
      <c r="AC26">
        <f>VLOOKUP($A26,Mapping!$A:$D,4,FALSE)</f>
        <v>426</v>
      </c>
    </row>
    <row r="27" spans="1:29" x14ac:dyDescent="0.2">
      <c r="A27" t="s">
        <v>52</v>
      </c>
      <c r="B27" t="s">
        <v>27</v>
      </c>
      <c r="C27" s="1">
        <v>36861</v>
      </c>
      <c r="D27" s="2">
        <v>4.2999999999999997E-2</v>
      </c>
      <c r="F27">
        <v>436</v>
      </c>
      <c r="J27" s="3">
        <v>529064647</v>
      </c>
      <c r="K27" s="2">
        <v>5.8999999999999997E-2</v>
      </c>
      <c r="L27" s="3">
        <v>11</v>
      </c>
      <c r="N27" s="2">
        <v>0.11899999999999999</v>
      </c>
      <c r="O27">
        <v>0</v>
      </c>
      <c r="P27" s="2">
        <v>0.20499999999999999</v>
      </c>
      <c r="Q27">
        <v>53</v>
      </c>
      <c r="R27">
        <v>52</v>
      </c>
      <c r="S27">
        <v>0</v>
      </c>
      <c r="T27" s="2">
        <v>0.432</v>
      </c>
      <c r="U27" s="2">
        <v>0.53700000000000003</v>
      </c>
      <c r="V27" s="2">
        <v>3.1E-2</v>
      </c>
      <c r="W27" s="4">
        <v>2891968</v>
      </c>
      <c r="X27" s="2">
        <v>0.443</v>
      </c>
      <c r="AA27" t="str">
        <f>VLOOKUP($A27,Mapping!$A:$D,2,FALSE)</f>
        <v>Liberia</v>
      </c>
      <c r="AB27" t="str">
        <f>VLOOKUP($A27,Mapping!$A:$D,3,FALSE)</f>
        <v>LBR</v>
      </c>
      <c r="AC27">
        <f>VLOOKUP($A27,Mapping!$A:$D,4,FALSE)</f>
        <v>430</v>
      </c>
    </row>
    <row r="28" spans="1:29" x14ac:dyDescent="0.2">
      <c r="A28" t="s">
        <v>53</v>
      </c>
      <c r="B28" t="s">
        <v>27</v>
      </c>
      <c r="C28" s="1">
        <v>36861</v>
      </c>
      <c r="D28" s="2">
        <v>2.1999999999999999E-2</v>
      </c>
      <c r="F28" s="4">
        <v>47114</v>
      </c>
      <c r="I28" s="4">
        <v>15901</v>
      </c>
      <c r="J28" s="3">
        <v>33896600871</v>
      </c>
      <c r="K28" s="2">
        <v>3.4000000000000002E-2</v>
      </c>
      <c r="L28" s="3">
        <v>252</v>
      </c>
      <c r="N28" s="2">
        <v>2.4E-2</v>
      </c>
      <c r="O28">
        <v>0</v>
      </c>
      <c r="P28" s="2">
        <v>7.0000000000000007E-2</v>
      </c>
      <c r="Q28">
        <v>74</v>
      </c>
      <c r="R28">
        <v>70</v>
      </c>
      <c r="S28">
        <v>0</v>
      </c>
      <c r="T28" s="2">
        <v>0.33300000000000002</v>
      </c>
      <c r="U28" s="2">
        <v>0.628</v>
      </c>
      <c r="V28" s="2">
        <v>3.9E-2</v>
      </c>
      <c r="W28" s="4">
        <v>5176185</v>
      </c>
      <c r="X28" s="2">
        <v>0.76300000000000001</v>
      </c>
      <c r="Y28" s="3">
        <v>84000000</v>
      </c>
      <c r="Z28" s="3">
        <v>495000000</v>
      </c>
      <c r="AA28" t="str">
        <f>VLOOKUP($A28,Mapping!$A:$D,2,FALSE)</f>
        <v>Libya</v>
      </c>
      <c r="AB28" t="str">
        <f>VLOOKUP($A28,Mapping!$A:$D,3,FALSE)</f>
        <v>LBY</v>
      </c>
      <c r="AC28">
        <f>VLOOKUP($A28,Mapping!$A:$D,4,FALSE)</f>
        <v>434</v>
      </c>
    </row>
    <row r="29" spans="1:29" x14ac:dyDescent="0.2">
      <c r="A29" t="s">
        <v>54</v>
      </c>
      <c r="B29" t="s">
        <v>27</v>
      </c>
      <c r="C29" s="1">
        <v>36861</v>
      </c>
      <c r="D29" s="2">
        <v>4.1000000000000002E-2</v>
      </c>
      <c r="F29" s="4">
        <v>1874</v>
      </c>
      <c r="J29" s="3">
        <v>3877673635</v>
      </c>
      <c r="K29" s="2">
        <v>0.05</v>
      </c>
      <c r="L29" s="3">
        <v>12</v>
      </c>
      <c r="N29" s="2">
        <v>7.0999999999999994E-2</v>
      </c>
      <c r="O29">
        <v>0</v>
      </c>
      <c r="P29" s="2">
        <v>0.26500000000000001</v>
      </c>
      <c r="Q29">
        <v>60</v>
      </c>
      <c r="R29">
        <v>57</v>
      </c>
      <c r="S29">
        <v>0</v>
      </c>
      <c r="T29" s="2">
        <v>0.45500000000000002</v>
      </c>
      <c r="U29" s="2">
        <v>0.51500000000000001</v>
      </c>
      <c r="V29" s="2">
        <v>0.03</v>
      </c>
      <c r="W29" s="4">
        <v>15744811</v>
      </c>
      <c r="X29" s="2">
        <v>0.27100000000000002</v>
      </c>
      <c r="Y29" s="3">
        <v>152000000</v>
      </c>
      <c r="Z29" s="3">
        <v>139000000</v>
      </c>
      <c r="AA29" t="str">
        <f>VLOOKUP($A29,Mapping!$A:$D,2,FALSE)</f>
        <v>Madagascar</v>
      </c>
      <c r="AB29" t="str">
        <f>VLOOKUP($A29,Mapping!$A:$D,3,FALSE)</f>
        <v>MDG</v>
      </c>
      <c r="AC29">
        <f>VLOOKUP($A29,Mapping!$A:$D,4,FALSE)</f>
        <v>450</v>
      </c>
    </row>
    <row r="30" spans="1:29" x14ac:dyDescent="0.2">
      <c r="A30" t="s">
        <v>55</v>
      </c>
      <c r="B30" t="s">
        <v>27</v>
      </c>
      <c r="C30" s="1">
        <v>36861</v>
      </c>
      <c r="D30" s="2">
        <v>4.4999999999999998E-2</v>
      </c>
      <c r="F30">
        <v>906</v>
      </c>
      <c r="J30" s="3">
        <v>1743506287</v>
      </c>
      <c r="K30" s="2">
        <v>6.0999999999999999E-2</v>
      </c>
      <c r="L30" s="3">
        <v>9</v>
      </c>
      <c r="N30" s="2">
        <v>0.10299999999999999</v>
      </c>
      <c r="O30">
        <v>0</v>
      </c>
      <c r="P30" s="2">
        <v>0.53100000000000003</v>
      </c>
      <c r="Q30">
        <v>46</v>
      </c>
      <c r="R30">
        <v>46</v>
      </c>
      <c r="S30">
        <v>0</v>
      </c>
      <c r="T30" s="2">
        <v>0.45800000000000002</v>
      </c>
      <c r="U30" s="2">
        <v>0.51100000000000001</v>
      </c>
      <c r="V30" s="2">
        <v>3.1E-2</v>
      </c>
      <c r="W30" s="4">
        <v>11321496</v>
      </c>
      <c r="X30" s="2">
        <v>0.14599999999999999</v>
      </c>
      <c r="Y30" s="3">
        <v>29000000</v>
      </c>
      <c r="Z30" s="3">
        <v>53000000</v>
      </c>
      <c r="AA30" t="str">
        <f>VLOOKUP($A30,Mapping!$A:$D,2,FALSE)</f>
        <v>Malawi</v>
      </c>
      <c r="AB30" t="str">
        <f>VLOOKUP($A30,Mapping!$A:$D,3,FALSE)</f>
        <v>MWI</v>
      </c>
      <c r="AC30">
        <f>VLOOKUP($A30,Mapping!$A:$D,4,FALSE)</f>
        <v>454</v>
      </c>
    </row>
    <row r="31" spans="1:29" x14ac:dyDescent="0.2">
      <c r="A31" t="s">
        <v>56</v>
      </c>
      <c r="B31" t="s">
        <v>27</v>
      </c>
      <c r="C31" s="1">
        <v>36861</v>
      </c>
      <c r="D31" s="2">
        <v>4.8000000000000001E-2</v>
      </c>
      <c r="F31">
        <v>543</v>
      </c>
      <c r="J31" s="3">
        <v>2422482318</v>
      </c>
      <c r="K31" s="2">
        <v>6.3E-2</v>
      </c>
      <c r="L31" s="3">
        <v>16</v>
      </c>
      <c r="N31" s="2">
        <v>0.11600000000000001</v>
      </c>
      <c r="O31">
        <v>0</v>
      </c>
      <c r="Q31">
        <v>49</v>
      </c>
      <c r="R31">
        <v>49</v>
      </c>
      <c r="S31">
        <v>0</v>
      </c>
      <c r="T31" s="2">
        <v>0.46100000000000002</v>
      </c>
      <c r="U31" s="2">
        <v>0.504</v>
      </c>
      <c r="V31" s="2">
        <v>3.5000000000000003E-2</v>
      </c>
      <c r="W31" s="4">
        <v>10260577</v>
      </c>
      <c r="X31" s="2">
        <v>0.28399999999999997</v>
      </c>
      <c r="Y31" s="3">
        <v>47000000</v>
      </c>
      <c r="Z31" s="3">
        <v>66000000</v>
      </c>
      <c r="AA31" t="str">
        <f>VLOOKUP($A31,Mapping!$A:$D,2,FALSE)</f>
        <v>Mali</v>
      </c>
      <c r="AB31" t="str">
        <f>VLOOKUP($A31,Mapping!$A:$D,3,FALSE)</f>
        <v>MLI</v>
      </c>
      <c r="AC31">
        <f>VLOOKUP($A31,Mapping!$A:$D,4,FALSE)</f>
        <v>466</v>
      </c>
    </row>
    <row r="32" spans="1:29" x14ac:dyDescent="0.2">
      <c r="A32" t="s">
        <v>57</v>
      </c>
      <c r="B32" t="s">
        <v>27</v>
      </c>
      <c r="C32" s="1">
        <v>36861</v>
      </c>
      <c r="D32" s="2">
        <v>3.7999999999999999E-2</v>
      </c>
      <c r="F32" s="4">
        <v>1236</v>
      </c>
      <c r="J32" s="3">
        <v>1293653473</v>
      </c>
      <c r="K32" s="2">
        <v>0.06</v>
      </c>
      <c r="L32" s="3">
        <v>24</v>
      </c>
      <c r="N32" s="2">
        <v>7.5999999999999998E-2</v>
      </c>
      <c r="O32">
        <v>0</v>
      </c>
      <c r="P32" s="2">
        <v>0.25600000000000001</v>
      </c>
      <c r="Q32">
        <v>61</v>
      </c>
      <c r="R32">
        <v>58</v>
      </c>
      <c r="S32">
        <v>0</v>
      </c>
      <c r="T32" s="2">
        <v>0.42799999999999999</v>
      </c>
      <c r="U32" s="2">
        <v>0.54</v>
      </c>
      <c r="V32" s="2">
        <v>3.2000000000000001E-2</v>
      </c>
      <c r="W32" s="4">
        <v>2708095</v>
      </c>
      <c r="X32" s="2">
        <v>0.49199999999999999</v>
      </c>
      <c r="AA32" t="str">
        <f>VLOOKUP($A32,Mapping!$A:$D,2,FALSE)</f>
        <v>Mauritania</v>
      </c>
      <c r="AB32" t="str">
        <f>VLOOKUP($A32,Mapping!$A:$D,3,FALSE)</f>
        <v>MRT</v>
      </c>
      <c r="AC32">
        <f>VLOOKUP($A32,Mapping!$A:$D,4,FALSE)</f>
        <v>478</v>
      </c>
    </row>
    <row r="33" spans="1:29" x14ac:dyDescent="0.2">
      <c r="A33" t="s">
        <v>58</v>
      </c>
      <c r="B33" t="s">
        <v>27</v>
      </c>
      <c r="C33" s="1">
        <v>36861</v>
      </c>
      <c r="D33" s="2">
        <v>1.7000000000000001E-2</v>
      </c>
      <c r="F33" s="4">
        <v>2769</v>
      </c>
      <c r="J33" s="3">
        <v>4582562398</v>
      </c>
      <c r="K33" s="2">
        <v>3.6999999999999998E-2</v>
      </c>
      <c r="L33" s="3">
        <v>146</v>
      </c>
      <c r="N33" s="2">
        <v>1.6E-2</v>
      </c>
      <c r="O33">
        <v>0.1</v>
      </c>
      <c r="P33" s="2">
        <v>0.20799999999999999</v>
      </c>
      <c r="Q33">
        <v>75</v>
      </c>
      <c r="R33">
        <v>68</v>
      </c>
      <c r="S33">
        <v>0.2</v>
      </c>
      <c r="T33" s="2">
        <v>0.25800000000000001</v>
      </c>
      <c r="U33" s="2">
        <v>0.68100000000000005</v>
      </c>
      <c r="V33" s="2">
        <v>6.0999999999999999E-2</v>
      </c>
      <c r="W33" s="4">
        <v>1186873</v>
      </c>
      <c r="X33" s="2">
        <v>0.42699999999999999</v>
      </c>
      <c r="Y33" s="3">
        <v>732000000</v>
      </c>
      <c r="Z33" s="3">
        <v>203000000</v>
      </c>
      <c r="AA33" t="str">
        <f>VLOOKUP($A33,Mapping!$A:$D,2,FALSE)</f>
        <v>Mauritius</v>
      </c>
      <c r="AB33" t="str">
        <f>VLOOKUP($A33,Mapping!$A:$D,3,FALSE)</f>
        <v>MUS</v>
      </c>
      <c r="AC33">
        <f>VLOOKUP($A33,Mapping!$A:$D,4,FALSE)</f>
        <v>480</v>
      </c>
    </row>
    <row r="34" spans="1:29" x14ac:dyDescent="0.2">
      <c r="A34" t="s">
        <v>59</v>
      </c>
      <c r="B34" t="s">
        <v>27</v>
      </c>
      <c r="C34" s="1">
        <v>36861</v>
      </c>
      <c r="D34" s="2">
        <v>2.1999999999999999E-2</v>
      </c>
      <c r="F34" s="4">
        <v>33905</v>
      </c>
      <c r="I34" s="4">
        <v>10238</v>
      </c>
      <c r="J34" s="3">
        <v>37020609825</v>
      </c>
      <c r="K34" s="2">
        <v>4.2000000000000003E-2</v>
      </c>
      <c r="L34" s="3">
        <v>54</v>
      </c>
      <c r="N34" s="2">
        <v>4.2999999999999997E-2</v>
      </c>
      <c r="O34">
        <v>0</v>
      </c>
      <c r="P34" s="2">
        <v>0.13300000000000001</v>
      </c>
      <c r="Q34">
        <v>70</v>
      </c>
      <c r="R34">
        <v>67</v>
      </c>
      <c r="S34">
        <v>0.1</v>
      </c>
      <c r="T34" s="2">
        <v>0.34100000000000003</v>
      </c>
      <c r="U34" s="2">
        <v>0.61299999999999999</v>
      </c>
      <c r="V34" s="2">
        <v>4.7E-2</v>
      </c>
      <c r="W34" s="4">
        <v>28710123</v>
      </c>
      <c r="X34" s="2">
        <v>0.53300000000000003</v>
      </c>
      <c r="Y34" s="3">
        <v>2280000000</v>
      </c>
      <c r="Z34" s="3">
        <v>506000000</v>
      </c>
      <c r="AA34" t="str">
        <f>VLOOKUP($A34,Mapping!$A:$D,2,FALSE)</f>
        <v>Morocco</v>
      </c>
      <c r="AB34" t="str">
        <f>VLOOKUP($A34,Mapping!$A:$D,3,FALSE)</f>
        <v>MAR</v>
      </c>
      <c r="AC34">
        <f>VLOOKUP($A34,Mapping!$A:$D,4,FALSE)</f>
        <v>504</v>
      </c>
    </row>
    <row r="35" spans="1:29" x14ac:dyDescent="0.2">
      <c r="A35" t="s">
        <v>60</v>
      </c>
      <c r="B35" t="s">
        <v>27</v>
      </c>
      <c r="C35" s="1">
        <v>36861</v>
      </c>
      <c r="D35" s="2">
        <v>4.3999999999999997E-2</v>
      </c>
      <c r="F35" s="4">
        <v>1349</v>
      </c>
      <c r="I35" s="4">
        <v>7173</v>
      </c>
      <c r="J35" s="3">
        <v>4310090791</v>
      </c>
      <c r="K35" s="2">
        <v>6.2E-2</v>
      </c>
      <c r="L35" s="3">
        <v>15</v>
      </c>
      <c r="N35" s="2">
        <v>0.114</v>
      </c>
      <c r="O35">
        <v>0</v>
      </c>
      <c r="P35" s="2">
        <v>0.19</v>
      </c>
      <c r="Q35">
        <v>49</v>
      </c>
      <c r="R35">
        <v>46</v>
      </c>
      <c r="S35">
        <v>0</v>
      </c>
      <c r="T35" s="2">
        <v>0.438</v>
      </c>
      <c r="U35" s="2">
        <v>0.53</v>
      </c>
      <c r="V35" s="2">
        <v>3.2000000000000001E-2</v>
      </c>
      <c r="W35" s="4">
        <v>18275618</v>
      </c>
      <c r="X35" s="2">
        <v>0.29099999999999998</v>
      </c>
      <c r="Y35" s="3">
        <v>74000000</v>
      </c>
      <c r="Z35" s="3">
        <v>122000000</v>
      </c>
      <c r="AA35" t="str">
        <f>VLOOKUP($A35,Mapping!$A:$D,2,FALSE)</f>
        <v>Mozambique</v>
      </c>
      <c r="AB35" t="str">
        <f>VLOOKUP($A35,Mapping!$A:$D,3,FALSE)</f>
        <v>MOZ</v>
      </c>
      <c r="AC35">
        <f>VLOOKUP($A35,Mapping!$A:$D,4,FALSE)</f>
        <v>508</v>
      </c>
    </row>
    <row r="36" spans="1:29" x14ac:dyDescent="0.2">
      <c r="A36" t="s">
        <v>61</v>
      </c>
      <c r="B36" t="s">
        <v>27</v>
      </c>
      <c r="C36" s="1">
        <v>36861</v>
      </c>
      <c r="D36" s="2">
        <v>3.2000000000000001E-2</v>
      </c>
      <c r="F36" s="4">
        <v>1643</v>
      </c>
      <c r="I36">
        <v>978</v>
      </c>
      <c r="J36" s="3">
        <v>3908645566</v>
      </c>
      <c r="K36" s="2">
        <v>6.0999999999999999E-2</v>
      </c>
      <c r="L36" s="3">
        <v>126</v>
      </c>
      <c r="N36" s="2">
        <v>4.9000000000000002E-2</v>
      </c>
      <c r="O36">
        <v>0</v>
      </c>
      <c r="P36" s="2">
        <v>0.153</v>
      </c>
      <c r="Q36">
        <v>57</v>
      </c>
      <c r="R36">
        <v>53</v>
      </c>
      <c r="S36">
        <v>0</v>
      </c>
      <c r="T36" s="2">
        <v>0.40500000000000003</v>
      </c>
      <c r="U36" s="2">
        <v>0.56200000000000006</v>
      </c>
      <c r="V36" s="2">
        <v>3.3000000000000002E-2</v>
      </c>
      <c r="W36" s="4">
        <v>1897953</v>
      </c>
      <c r="X36" s="2">
        <v>0.32400000000000001</v>
      </c>
      <c r="Y36" s="3">
        <v>193000000</v>
      </c>
      <c r="Z36" s="3">
        <v>86000000</v>
      </c>
      <c r="AA36" t="str">
        <f>VLOOKUP($A36,Mapping!$A:$D,2,FALSE)</f>
        <v>Namibia</v>
      </c>
      <c r="AB36" t="str">
        <f>VLOOKUP($A36,Mapping!$A:$D,3,FALSE)</f>
        <v>NAM</v>
      </c>
      <c r="AC36">
        <f>VLOOKUP($A36,Mapping!$A:$D,4,FALSE)</f>
        <v>516</v>
      </c>
    </row>
    <row r="37" spans="1:29" x14ac:dyDescent="0.2">
      <c r="A37" t="s">
        <v>62</v>
      </c>
      <c r="B37" t="s">
        <v>27</v>
      </c>
      <c r="C37" s="1">
        <v>36861</v>
      </c>
      <c r="D37" s="2">
        <v>5.2999999999999999E-2</v>
      </c>
      <c r="F37">
        <v>796</v>
      </c>
      <c r="J37" s="3">
        <v>1798374533</v>
      </c>
      <c r="K37" s="2">
        <v>6.4000000000000001E-2</v>
      </c>
      <c r="L37" s="3">
        <v>10</v>
      </c>
      <c r="N37" s="2">
        <v>0.10100000000000001</v>
      </c>
      <c r="O37">
        <v>0</v>
      </c>
      <c r="Q37">
        <v>51</v>
      </c>
      <c r="R37">
        <v>51</v>
      </c>
      <c r="S37">
        <v>0</v>
      </c>
      <c r="T37" s="2">
        <v>0.47899999999999998</v>
      </c>
      <c r="U37" s="2">
        <v>0.495</v>
      </c>
      <c r="V37" s="2">
        <v>2.5000000000000001E-2</v>
      </c>
      <c r="W37" s="4">
        <v>10989815</v>
      </c>
      <c r="X37" s="2">
        <v>0.16200000000000001</v>
      </c>
      <c r="Y37" s="3">
        <v>23000000</v>
      </c>
      <c r="Z37" s="3">
        <v>32000000</v>
      </c>
      <c r="AA37" t="str">
        <f>VLOOKUP($A37,Mapping!$A:$D,2,FALSE)</f>
        <v>Niger</v>
      </c>
      <c r="AB37" t="str">
        <f>VLOOKUP($A37,Mapping!$A:$D,3,FALSE)</f>
        <v>NER</v>
      </c>
      <c r="AC37">
        <f>VLOOKUP($A37,Mapping!$A:$D,4,FALSE)</f>
        <v>562</v>
      </c>
    </row>
    <row r="38" spans="1:29" x14ac:dyDescent="0.2">
      <c r="A38" t="s">
        <v>63</v>
      </c>
      <c r="B38" t="s">
        <v>27</v>
      </c>
      <c r="C38" s="1">
        <v>36861</v>
      </c>
      <c r="D38" s="2">
        <v>4.2999999999999997E-2</v>
      </c>
      <c r="F38" s="4">
        <v>79182</v>
      </c>
      <c r="I38" s="4">
        <v>90596</v>
      </c>
      <c r="J38" s="3">
        <v>46385996027</v>
      </c>
      <c r="K38" s="2">
        <v>4.5999999999999999E-2</v>
      </c>
      <c r="L38" s="3">
        <v>17</v>
      </c>
      <c r="N38" s="2">
        <v>0.113</v>
      </c>
      <c r="O38">
        <v>0</v>
      </c>
      <c r="P38" s="2">
        <v>0.21299999999999999</v>
      </c>
      <c r="Q38">
        <v>47</v>
      </c>
      <c r="R38">
        <v>46</v>
      </c>
      <c r="S38">
        <v>0</v>
      </c>
      <c r="T38" s="2">
        <v>0.435</v>
      </c>
      <c r="U38" s="2">
        <v>0.53700000000000003</v>
      </c>
      <c r="V38" s="2">
        <v>2.8000000000000001E-2</v>
      </c>
      <c r="W38" s="4">
        <v>122876727</v>
      </c>
      <c r="X38" s="2">
        <v>0.34799999999999998</v>
      </c>
      <c r="Y38" s="3">
        <v>186000000</v>
      </c>
      <c r="Z38" s="3">
        <v>610000000</v>
      </c>
      <c r="AA38" t="str">
        <f>VLOOKUP($A38,Mapping!$A:$D,2,FALSE)</f>
        <v>Nigeria</v>
      </c>
      <c r="AB38" t="str">
        <f>VLOOKUP($A38,Mapping!$A:$D,3,FALSE)</f>
        <v>NGA</v>
      </c>
      <c r="AC38">
        <f>VLOOKUP($A38,Mapping!$A:$D,4,FALSE)</f>
        <v>566</v>
      </c>
    </row>
    <row r="39" spans="1:29" x14ac:dyDescent="0.2">
      <c r="A39" t="s">
        <v>64</v>
      </c>
      <c r="B39" t="s">
        <v>27</v>
      </c>
      <c r="C39" s="1">
        <v>36861</v>
      </c>
      <c r="D39" s="2">
        <v>4.1000000000000002E-2</v>
      </c>
      <c r="F39">
        <v>686</v>
      </c>
      <c r="J39" s="3">
        <v>1734938190</v>
      </c>
      <c r="K39" s="2">
        <v>4.2000000000000003E-2</v>
      </c>
      <c r="L39" s="3">
        <v>9</v>
      </c>
      <c r="N39" s="2">
        <v>0.108</v>
      </c>
      <c r="O39">
        <v>0</v>
      </c>
      <c r="P39" s="2">
        <v>0.17</v>
      </c>
      <c r="Q39">
        <v>49</v>
      </c>
      <c r="R39">
        <v>47</v>
      </c>
      <c r="S39">
        <v>0</v>
      </c>
      <c r="T39" s="2">
        <v>0.46600000000000003</v>
      </c>
      <c r="U39" s="2">
        <v>0.505</v>
      </c>
      <c r="V39" s="2">
        <v>0.03</v>
      </c>
      <c r="W39" s="4">
        <v>8395577</v>
      </c>
      <c r="X39" s="2">
        <v>0.14899999999999999</v>
      </c>
      <c r="Y39" s="3">
        <v>27000000</v>
      </c>
      <c r="Z39" s="3">
        <v>35000000</v>
      </c>
      <c r="AA39" t="str">
        <f>VLOOKUP($A39,Mapping!$A:$D,2,FALSE)</f>
        <v>Rwanda</v>
      </c>
      <c r="AB39" t="str">
        <f>VLOOKUP($A39,Mapping!$A:$D,3,FALSE)</f>
        <v>RWA</v>
      </c>
      <c r="AC39">
        <f>VLOOKUP($A39,Mapping!$A:$D,4,FALSE)</f>
        <v>646</v>
      </c>
    </row>
    <row r="40" spans="1:29" x14ac:dyDescent="0.2">
      <c r="A40" t="s">
        <v>65</v>
      </c>
      <c r="B40" t="s">
        <v>27</v>
      </c>
      <c r="C40" s="1">
        <v>36861</v>
      </c>
      <c r="D40" s="2">
        <v>3.5999999999999997E-2</v>
      </c>
      <c r="F40">
        <v>48</v>
      </c>
      <c r="J40" s="3">
        <v>76709305</v>
      </c>
      <c r="K40" s="2">
        <v>8.8999999999999996E-2</v>
      </c>
      <c r="L40" s="3">
        <v>46</v>
      </c>
      <c r="N40" s="2">
        <v>5.8000000000000003E-2</v>
      </c>
      <c r="O40">
        <v>0</v>
      </c>
      <c r="P40" s="2">
        <v>0.39700000000000002</v>
      </c>
      <c r="Q40">
        <v>65</v>
      </c>
      <c r="R40">
        <v>62</v>
      </c>
      <c r="T40" s="2">
        <v>0.44</v>
      </c>
      <c r="U40" s="2">
        <v>0.52</v>
      </c>
      <c r="V40" s="2">
        <v>0.04</v>
      </c>
      <c r="W40" s="4">
        <v>139428</v>
      </c>
      <c r="X40" s="2">
        <v>0.53400000000000003</v>
      </c>
      <c r="Y40" s="3">
        <v>9900000</v>
      </c>
      <c r="Z40" s="3">
        <v>2200000</v>
      </c>
      <c r="AA40" t="str">
        <f>VLOOKUP($A40,Mapping!$A:$D,2,FALSE)</f>
        <v>Sao Tome and Principe</v>
      </c>
      <c r="AB40" t="str">
        <f>VLOOKUP($A40,Mapping!$A:$D,3,FALSE)</f>
        <v>STP</v>
      </c>
      <c r="AC40">
        <f>VLOOKUP($A40,Mapping!$A:$D,4,FALSE)</f>
        <v>678</v>
      </c>
    </row>
    <row r="41" spans="1:29" x14ac:dyDescent="0.2">
      <c r="A41" t="s">
        <v>66</v>
      </c>
      <c r="B41" t="s">
        <v>27</v>
      </c>
      <c r="C41" s="1">
        <v>36861</v>
      </c>
      <c r="D41" s="2">
        <v>0.04</v>
      </c>
      <c r="F41" s="4">
        <v>3938</v>
      </c>
      <c r="I41" s="4">
        <v>2398</v>
      </c>
      <c r="J41" s="3">
        <v>4679604922</v>
      </c>
      <c r="K41" s="2">
        <v>4.5999999999999999E-2</v>
      </c>
      <c r="L41" s="3">
        <v>22</v>
      </c>
      <c r="N41" s="2">
        <v>6.9000000000000006E-2</v>
      </c>
      <c r="O41">
        <v>0</v>
      </c>
      <c r="Q41">
        <v>59</v>
      </c>
      <c r="R41">
        <v>56</v>
      </c>
      <c r="S41">
        <v>0</v>
      </c>
      <c r="T41" s="2">
        <v>0.45100000000000001</v>
      </c>
      <c r="U41" s="2">
        <v>0.51700000000000002</v>
      </c>
      <c r="V41" s="2">
        <v>3.2000000000000001E-2</v>
      </c>
      <c r="W41" s="4">
        <v>9861679</v>
      </c>
      <c r="X41" s="2">
        <v>0.40300000000000002</v>
      </c>
      <c r="Y41" s="3">
        <v>152000000</v>
      </c>
      <c r="Z41" s="3">
        <v>125000000</v>
      </c>
      <c r="AA41" t="str">
        <f>VLOOKUP($A41,Mapping!$A:$D,2,FALSE)</f>
        <v>Senegal</v>
      </c>
      <c r="AB41" t="str">
        <f>VLOOKUP($A41,Mapping!$A:$D,3,FALSE)</f>
        <v>SEN</v>
      </c>
      <c r="AC41">
        <f>VLOOKUP($A41,Mapping!$A:$D,4,FALSE)</f>
        <v>686</v>
      </c>
    </row>
    <row r="42" spans="1:29" x14ac:dyDescent="0.2">
      <c r="A42" t="s">
        <v>67</v>
      </c>
      <c r="B42" t="s">
        <v>27</v>
      </c>
      <c r="C42" s="1">
        <v>36861</v>
      </c>
      <c r="D42" s="2">
        <v>1.9E-2</v>
      </c>
      <c r="F42">
        <v>565</v>
      </c>
      <c r="J42" s="3">
        <v>614877971</v>
      </c>
      <c r="K42" s="2">
        <v>4.8000000000000001E-2</v>
      </c>
      <c r="L42" s="3">
        <v>371</v>
      </c>
      <c r="N42" s="2">
        <v>1.2E-2</v>
      </c>
      <c r="O42">
        <v>0.1</v>
      </c>
      <c r="P42" s="2">
        <v>0.107</v>
      </c>
      <c r="S42">
        <v>0.3</v>
      </c>
      <c r="T42" s="2">
        <v>0.28199999999999997</v>
      </c>
      <c r="U42" s="2">
        <v>0.63700000000000001</v>
      </c>
      <c r="V42" s="2">
        <v>8.1000000000000003E-2</v>
      </c>
      <c r="W42" s="4">
        <v>81131</v>
      </c>
      <c r="X42" s="2">
        <v>0.501</v>
      </c>
      <c r="Y42" s="3">
        <v>225000000</v>
      </c>
      <c r="Z42" s="3">
        <v>44000000</v>
      </c>
      <c r="AA42" t="str">
        <f>VLOOKUP($A42,Mapping!$A:$D,2,FALSE)</f>
        <v>Seychelles</v>
      </c>
      <c r="AB42" t="str">
        <f>VLOOKUP($A42,Mapping!$A:$D,3,FALSE)</f>
        <v>SYC</v>
      </c>
      <c r="AC42">
        <f>VLOOKUP($A42,Mapping!$A:$D,4,FALSE)</f>
        <v>690</v>
      </c>
    </row>
    <row r="43" spans="1:29" x14ac:dyDescent="0.2">
      <c r="A43" t="s">
        <v>68</v>
      </c>
      <c r="B43" t="s">
        <v>27</v>
      </c>
      <c r="C43" s="1">
        <v>36861</v>
      </c>
      <c r="D43" s="2">
        <v>4.3999999999999997E-2</v>
      </c>
      <c r="F43">
        <v>425</v>
      </c>
      <c r="J43" s="3">
        <v>635874002</v>
      </c>
      <c r="K43" s="2">
        <v>0.184</v>
      </c>
      <c r="L43" s="3">
        <v>28</v>
      </c>
      <c r="N43" s="2">
        <v>0.14099999999999999</v>
      </c>
      <c r="O43">
        <v>0</v>
      </c>
      <c r="P43" s="2">
        <v>0.26300000000000001</v>
      </c>
      <c r="Q43">
        <v>39</v>
      </c>
      <c r="R43">
        <v>37</v>
      </c>
      <c r="S43">
        <v>0</v>
      </c>
      <c r="T43" s="2">
        <v>0.43</v>
      </c>
      <c r="U43" s="2">
        <v>0.54600000000000004</v>
      </c>
      <c r="V43" s="2">
        <v>2.5000000000000001E-2</v>
      </c>
      <c r="W43" s="4">
        <v>4139757</v>
      </c>
      <c r="X43" s="2">
        <v>0.35599999999999998</v>
      </c>
      <c r="Y43" s="3">
        <v>10000000</v>
      </c>
      <c r="Z43" s="3">
        <v>35000000</v>
      </c>
      <c r="AA43" t="str">
        <f>VLOOKUP($A43,Mapping!$A:$D,2,FALSE)</f>
        <v>Sierra Leone</v>
      </c>
      <c r="AB43" t="str">
        <f>VLOOKUP($A43,Mapping!$A:$D,3,FALSE)</f>
        <v>SLE</v>
      </c>
      <c r="AC43">
        <f>VLOOKUP($A43,Mapping!$A:$D,4,FALSE)</f>
        <v>694</v>
      </c>
    </row>
    <row r="44" spans="1:29" x14ac:dyDescent="0.2">
      <c r="A44" t="s">
        <v>69</v>
      </c>
      <c r="B44" t="s">
        <v>27</v>
      </c>
      <c r="C44" s="1">
        <v>36861</v>
      </c>
      <c r="D44" s="2">
        <v>4.9000000000000002E-2</v>
      </c>
      <c r="F44">
        <v>517</v>
      </c>
      <c r="N44" s="2">
        <v>0.105</v>
      </c>
      <c r="O44">
        <v>0</v>
      </c>
      <c r="Q44">
        <v>52</v>
      </c>
      <c r="R44">
        <v>49</v>
      </c>
      <c r="S44">
        <v>0</v>
      </c>
      <c r="T44" s="2">
        <v>0.47199999999999998</v>
      </c>
      <c r="U44" s="2">
        <v>0.499</v>
      </c>
      <c r="V44" s="2">
        <v>2.9000000000000001E-2</v>
      </c>
      <c r="W44" s="4">
        <v>7385416</v>
      </c>
      <c r="X44" s="2">
        <v>0.33200000000000002</v>
      </c>
      <c r="AA44" t="str">
        <f>VLOOKUP($A44,Mapping!$A:$D,2,FALSE)</f>
        <v>Somalia</v>
      </c>
      <c r="AB44" t="str">
        <f>VLOOKUP($A44,Mapping!$A:$D,3,FALSE)</f>
        <v>SOM</v>
      </c>
      <c r="AC44">
        <f>VLOOKUP($A44,Mapping!$A:$D,4,FALSE)</f>
        <v>706</v>
      </c>
    </row>
    <row r="45" spans="1:29" x14ac:dyDescent="0.2">
      <c r="A45" t="s">
        <v>70</v>
      </c>
      <c r="B45" t="s">
        <v>27</v>
      </c>
      <c r="C45" s="1">
        <v>36861</v>
      </c>
      <c r="D45" s="2">
        <v>2.4E-2</v>
      </c>
      <c r="F45" s="4">
        <v>368611</v>
      </c>
      <c r="I45" s="4">
        <v>109264</v>
      </c>
      <c r="J45" s="3">
        <v>132877640158</v>
      </c>
      <c r="K45" s="2">
        <v>8.3000000000000004E-2</v>
      </c>
      <c r="L45" s="3">
        <v>246</v>
      </c>
      <c r="N45" s="2">
        <v>5.1999999999999998E-2</v>
      </c>
      <c r="O45">
        <v>0.1</v>
      </c>
      <c r="P45" s="2">
        <v>0.14499999999999999</v>
      </c>
      <c r="Q45">
        <v>58</v>
      </c>
      <c r="R45">
        <v>54</v>
      </c>
      <c r="S45">
        <v>0.2</v>
      </c>
      <c r="T45" s="2">
        <v>0.33</v>
      </c>
      <c r="U45" s="2">
        <v>0.63600000000000001</v>
      </c>
      <c r="V45" s="2">
        <v>3.4000000000000002E-2</v>
      </c>
      <c r="W45" s="4">
        <v>44000000</v>
      </c>
      <c r="X45" s="2">
        <v>0.56899999999999995</v>
      </c>
      <c r="Y45" s="3">
        <v>3338000000</v>
      </c>
      <c r="Z45" s="3">
        <v>2684000000</v>
      </c>
      <c r="AA45" t="str">
        <f>VLOOKUP($A45,Mapping!$A:$D,2,FALSE)</f>
        <v>South Africa</v>
      </c>
      <c r="AB45" t="str">
        <f>VLOOKUP($A45,Mapping!$A:$D,3,FALSE)</f>
        <v>ZAF</v>
      </c>
      <c r="AC45">
        <f>VLOOKUP($A45,Mapping!$A:$D,4,FALSE)</f>
        <v>710</v>
      </c>
    </row>
    <row r="46" spans="1:29" x14ac:dyDescent="0.2">
      <c r="A46" t="s">
        <v>71</v>
      </c>
      <c r="B46" t="s">
        <v>27</v>
      </c>
      <c r="C46" s="1">
        <v>36861</v>
      </c>
      <c r="D46" s="2">
        <v>4.2999999999999997E-2</v>
      </c>
      <c r="N46" s="2">
        <v>0.11</v>
      </c>
      <c r="Q46">
        <v>50</v>
      </c>
      <c r="R46">
        <v>48</v>
      </c>
      <c r="T46" s="2">
        <v>0.44700000000000001</v>
      </c>
      <c r="U46" s="2">
        <v>0.52300000000000002</v>
      </c>
      <c r="V46" s="2">
        <v>0.03</v>
      </c>
      <c r="W46" s="4">
        <v>6652984</v>
      </c>
      <c r="X46" s="2">
        <v>0.16500000000000001</v>
      </c>
      <c r="AA46" t="str">
        <f>VLOOKUP($A46,Mapping!$A:$D,2,FALSE)</f>
        <v>South Sudan</v>
      </c>
      <c r="AB46" t="str">
        <f>VLOOKUP($A46,Mapping!$A:$D,3,FALSE)</f>
        <v>SSD</v>
      </c>
      <c r="AC46">
        <f>VLOOKUP($A46,Mapping!$A:$D,4,FALSE)</f>
        <v>728</v>
      </c>
    </row>
    <row r="47" spans="1:29" x14ac:dyDescent="0.2">
      <c r="A47" t="s">
        <v>72</v>
      </c>
      <c r="B47" t="s">
        <v>27</v>
      </c>
      <c r="C47" s="1">
        <v>36861</v>
      </c>
      <c r="D47" s="2">
        <v>0.04</v>
      </c>
      <c r="F47" s="4">
        <v>5534</v>
      </c>
      <c r="I47" s="4">
        <v>13340</v>
      </c>
      <c r="J47" s="3">
        <v>12257299163</v>
      </c>
      <c r="K47" s="2">
        <v>3.4000000000000002E-2</v>
      </c>
      <c r="L47" s="3">
        <v>15</v>
      </c>
      <c r="N47" s="2">
        <v>6.9000000000000006E-2</v>
      </c>
      <c r="O47">
        <v>0</v>
      </c>
      <c r="Q47">
        <v>60</v>
      </c>
      <c r="R47">
        <v>56</v>
      </c>
      <c r="S47">
        <v>0</v>
      </c>
      <c r="T47" s="2">
        <v>0.437</v>
      </c>
      <c r="U47" s="2">
        <v>0.53300000000000003</v>
      </c>
      <c r="V47" s="2">
        <v>0.03</v>
      </c>
      <c r="W47" s="4">
        <v>27729798</v>
      </c>
      <c r="X47" s="2">
        <v>0.32500000000000001</v>
      </c>
      <c r="Y47" s="3">
        <v>5000000</v>
      </c>
      <c r="Z47" s="3">
        <v>55000000</v>
      </c>
      <c r="AA47" t="str">
        <f>VLOOKUP($A47,Mapping!$A:$D,2,FALSE)</f>
        <v>Sudan</v>
      </c>
      <c r="AB47" t="str">
        <f>VLOOKUP($A47,Mapping!$A:$D,3,FALSE)</f>
        <v>SDN</v>
      </c>
      <c r="AC47">
        <f>VLOOKUP($A47,Mapping!$A:$D,4,FALSE)</f>
        <v>729</v>
      </c>
    </row>
    <row r="48" spans="1:29" x14ac:dyDescent="0.2">
      <c r="A48" t="s">
        <v>73</v>
      </c>
      <c r="B48" t="s">
        <v>27</v>
      </c>
      <c r="C48" s="1">
        <v>36861</v>
      </c>
      <c r="D48" s="2">
        <v>3.3000000000000002E-2</v>
      </c>
      <c r="F48" s="4">
        <v>1188</v>
      </c>
      <c r="J48" s="3">
        <v>1524490159</v>
      </c>
      <c r="K48" s="2">
        <v>5.2999999999999999E-2</v>
      </c>
      <c r="L48" s="3">
        <v>75</v>
      </c>
      <c r="N48" s="2">
        <v>0.08</v>
      </c>
      <c r="O48">
        <v>0</v>
      </c>
      <c r="P48" s="2">
        <v>0.14000000000000001</v>
      </c>
      <c r="Q48">
        <v>49</v>
      </c>
      <c r="R48">
        <v>48</v>
      </c>
      <c r="S48">
        <v>0</v>
      </c>
      <c r="T48" s="2">
        <v>0.44600000000000001</v>
      </c>
      <c r="U48" s="2">
        <v>0.52400000000000002</v>
      </c>
      <c r="V48" s="2">
        <v>2.9000000000000001E-2</v>
      </c>
      <c r="W48" s="4">
        <v>1063715</v>
      </c>
      <c r="X48" s="2">
        <v>0.22700000000000001</v>
      </c>
      <c r="Y48" s="3">
        <v>24000000</v>
      </c>
      <c r="Z48" s="3">
        <v>32000000</v>
      </c>
      <c r="AA48" t="str">
        <f>VLOOKUP($A48,Mapping!$A:$D,2,FALSE)</f>
        <v>Swaziland</v>
      </c>
      <c r="AB48" t="str">
        <f>VLOOKUP($A48,Mapping!$A:$D,3,FALSE)</f>
        <v>SWZ</v>
      </c>
      <c r="AC48">
        <f>VLOOKUP($A48,Mapping!$A:$D,4,FALSE)</f>
        <v>748</v>
      </c>
    </row>
    <row r="49" spans="1:29" x14ac:dyDescent="0.2">
      <c r="A49" t="s">
        <v>74</v>
      </c>
      <c r="B49" t="s">
        <v>27</v>
      </c>
      <c r="C49" s="1">
        <v>36861</v>
      </c>
      <c r="D49" s="2">
        <v>4.2000000000000003E-2</v>
      </c>
      <c r="F49" s="4">
        <v>2651</v>
      </c>
      <c r="I49" s="4">
        <v>13390</v>
      </c>
      <c r="J49" s="3">
        <v>10185786171</v>
      </c>
      <c r="K49" s="2">
        <v>3.4000000000000002E-2</v>
      </c>
      <c r="L49" s="3">
        <v>10</v>
      </c>
      <c r="N49" s="2">
        <v>0.08</v>
      </c>
      <c r="O49">
        <v>0</v>
      </c>
      <c r="P49" s="2">
        <v>0.216</v>
      </c>
      <c r="Q49">
        <v>51</v>
      </c>
      <c r="R49">
        <v>49</v>
      </c>
      <c r="S49">
        <v>0</v>
      </c>
      <c r="T49" s="2">
        <v>0.44800000000000001</v>
      </c>
      <c r="U49" s="2">
        <v>0.52300000000000002</v>
      </c>
      <c r="V49" s="2">
        <v>2.9000000000000001E-2</v>
      </c>
      <c r="W49" s="4">
        <v>34020512</v>
      </c>
      <c r="X49" s="2">
        <v>0.223</v>
      </c>
      <c r="Y49" s="3">
        <v>381000000</v>
      </c>
      <c r="Z49" s="3">
        <v>369000000</v>
      </c>
      <c r="AA49" t="str">
        <f>VLOOKUP($A49,Mapping!$A:$D,2,FALSE)</f>
        <v>Tanzania, United Republic of</v>
      </c>
      <c r="AB49" t="str">
        <f>VLOOKUP($A49,Mapping!$A:$D,3,FALSE)</f>
        <v>TZA</v>
      </c>
      <c r="AC49">
        <f>VLOOKUP($A49,Mapping!$A:$D,4,FALSE)</f>
        <v>834</v>
      </c>
    </row>
    <row r="50" spans="1:29" x14ac:dyDescent="0.2">
      <c r="A50" t="s">
        <v>75</v>
      </c>
      <c r="B50" t="s">
        <v>27</v>
      </c>
      <c r="C50" s="1">
        <v>36861</v>
      </c>
      <c r="D50" s="2">
        <v>3.9E-2</v>
      </c>
      <c r="F50" s="4">
        <v>1357</v>
      </c>
      <c r="I50" s="4">
        <v>2111</v>
      </c>
      <c r="J50" s="3">
        <v>1294250280</v>
      </c>
      <c r="K50" s="2">
        <v>5.2999999999999999E-2</v>
      </c>
      <c r="L50" s="3">
        <v>14</v>
      </c>
      <c r="N50" s="2">
        <v>7.6999999999999999E-2</v>
      </c>
      <c r="O50">
        <v>0</v>
      </c>
      <c r="Q50">
        <v>54</v>
      </c>
      <c r="R50">
        <v>53</v>
      </c>
      <c r="S50">
        <v>0</v>
      </c>
      <c r="T50" s="2">
        <v>0.442</v>
      </c>
      <c r="U50" s="2">
        <v>0.52900000000000003</v>
      </c>
      <c r="V50" s="2">
        <v>2.9000000000000001E-2</v>
      </c>
      <c r="W50" s="4">
        <v>4864753</v>
      </c>
      <c r="X50" s="2">
        <v>0.32900000000000001</v>
      </c>
      <c r="Y50" s="3">
        <v>11000000</v>
      </c>
      <c r="Z50" s="3">
        <v>15000000</v>
      </c>
      <c r="AA50" t="str">
        <f>VLOOKUP($A50,Mapping!$A:$D,2,FALSE)</f>
        <v>Togo</v>
      </c>
      <c r="AB50" t="str">
        <f>VLOOKUP($A50,Mapping!$A:$D,3,FALSE)</f>
        <v>TGO</v>
      </c>
      <c r="AC50">
        <f>VLOOKUP($A50,Mapping!$A:$D,4,FALSE)</f>
        <v>768</v>
      </c>
    </row>
    <row r="51" spans="1:29" x14ac:dyDescent="0.2">
      <c r="A51" t="s">
        <v>76</v>
      </c>
      <c r="B51" t="s">
        <v>27</v>
      </c>
      <c r="C51" s="1">
        <v>36861</v>
      </c>
      <c r="D51" s="2">
        <v>1.7000000000000001E-2</v>
      </c>
      <c r="F51" s="4">
        <v>19923</v>
      </c>
      <c r="I51" s="4">
        <v>7306</v>
      </c>
      <c r="J51" s="3">
        <v>21473188882</v>
      </c>
      <c r="K51" s="2">
        <v>5.3999999999999999E-2</v>
      </c>
      <c r="L51" s="3">
        <v>123</v>
      </c>
      <c r="N51" s="2">
        <v>2.5999999999999999E-2</v>
      </c>
      <c r="O51">
        <v>0</v>
      </c>
      <c r="Q51">
        <v>75</v>
      </c>
      <c r="R51">
        <v>71</v>
      </c>
      <c r="S51">
        <v>0</v>
      </c>
      <c r="T51" s="2">
        <v>0.29799999999999999</v>
      </c>
      <c r="U51" s="2">
        <v>0.64100000000000001</v>
      </c>
      <c r="V51" s="2">
        <v>0.06</v>
      </c>
      <c r="W51" s="4">
        <v>9563500</v>
      </c>
      <c r="X51" s="2">
        <v>0.63400000000000001</v>
      </c>
      <c r="Y51" s="3">
        <v>1977000000</v>
      </c>
      <c r="Z51" s="3">
        <v>310000000</v>
      </c>
      <c r="AA51" t="str">
        <f>VLOOKUP($A51,Mapping!$A:$D,2,FALSE)</f>
        <v>Tunisia</v>
      </c>
      <c r="AB51" t="str">
        <f>VLOOKUP($A51,Mapping!$A:$D,3,FALSE)</f>
        <v>TUN</v>
      </c>
      <c r="AC51">
        <f>VLOOKUP($A51,Mapping!$A:$D,4,FALSE)</f>
        <v>788</v>
      </c>
    </row>
    <row r="52" spans="1:29" x14ac:dyDescent="0.2">
      <c r="A52" t="s">
        <v>77</v>
      </c>
      <c r="B52" t="s">
        <v>27</v>
      </c>
      <c r="C52" s="1">
        <v>36861</v>
      </c>
      <c r="D52" s="2">
        <v>4.8000000000000001E-2</v>
      </c>
      <c r="F52" s="4">
        <v>1533</v>
      </c>
      <c r="J52" s="3">
        <v>6193246632</v>
      </c>
      <c r="K52" s="2">
        <v>6.6000000000000003E-2</v>
      </c>
      <c r="L52" s="3">
        <v>16</v>
      </c>
      <c r="N52" s="2">
        <v>8.8999999999999996E-2</v>
      </c>
      <c r="O52">
        <v>0</v>
      </c>
      <c r="P52" s="2">
        <v>0.22900000000000001</v>
      </c>
      <c r="Q52">
        <v>48</v>
      </c>
      <c r="R52">
        <v>48</v>
      </c>
      <c r="S52">
        <v>0</v>
      </c>
      <c r="T52" s="2">
        <v>0.49299999999999999</v>
      </c>
      <c r="U52" s="2">
        <v>0.48099999999999998</v>
      </c>
      <c r="V52" s="2">
        <v>2.7E-2</v>
      </c>
      <c r="W52" s="4">
        <v>24275641</v>
      </c>
      <c r="X52" s="2">
        <v>0.121</v>
      </c>
      <c r="Y52" s="3">
        <v>165000000</v>
      </c>
      <c r="AA52" t="str">
        <f>VLOOKUP($A52,Mapping!$A:$D,2,FALSE)</f>
        <v>Uganda</v>
      </c>
      <c r="AB52" t="str">
        <f>VLOOKUP($A52,Mapping!$A:$D,3,FALSE)</f>
        <v>UGA</v>
      </c>
      <c r="AC52">
        <f>VLOOKUP($A52,Mapping!$A:$D,4,FALSE)</f>
        <v>800</v>
      </c>
    </row>
    <row r="53" spans="1:29" x14ac:dyDescent="0.2">
      <c r="A53" t="s">
        <v>78</v>
      </c>
      <c r="B53" t="s">
        <v>27</v>
      </c>
      <c r="C53" s="1">
        <v>36861</v>
      </c>
      <c r="D53" s="2">
        <v>4.4999999999999998E-2</v>
      </c>
      <c r="F53" s="4">
        <v>1819</v>
      </c>
      <c r="I53" s="4">
        <v>6244</v>
      </c>
      <c r="J53" s="3">
        <v>3253551750</v>
      </c>
      <c r="K53" s="2">
        <v>5.6000000000000001E-2</v>
      </c>
      <c r="L53" s="3">
        <v>18</v>
      </c>
      <c r="N53" s="2">
        <v>0.1</v>
      </c>
      <c r="O53">
        <v>0</v>
      </c>
      <c r="P53" s="2">
        <v>0.38800000000000001</v>
      </c>
      <c r="Q53">
        <v>42</v>
      </c>
      <c r="R53">
        <v>42</v>
      </c>
      <c r="S53">
        <v>0</v>
      </c>
      <c r="T53" s="2">
        <v>0.45700000000000002</v>
      </c>
      <c r="U53" s="2">
        <v>0.51500000000000001</v>
      </c>
      <c r="V53" s="2">
        <v>2.7E-2</v>
      </c>
      <c r="W53" s="4">
        <v>10100981</v>
      </c>
      <c r="X53" s="2">
        <v>0.34799999999999998</v>
      </c>
      <c r="Y53" s="3">
        <v>67000000</v>
      </c>
      <c r="Z53" s="3">
        <v>102000000</v>
      </c>
      <c r="AA53" t="str">
        <f>VLOOKUP($A53,Mapping!$A:$D,2,FALSE)</f>
        <v>Zambia</v>
      </c>
      <c r="AB53" t="str">
        <f>VLOOKUP($A53,Mapping!$A:$D,3,FALSE)</f>
        <v>ZMB</v>
      </c>
      <c r="AC53">
        <f>VLOOKUP($A53,Mapping!$A:$D,4,FALSE)</f>
        <v>894</v>
      </c>
    </row>
    <row r="54" spans="1:29" x14ac:dyDescent="0.2">
      <c r="A54" t="s">
        <v>79</v>
      </c>
      <c r="B54" t="s">
        <v>27</v>
      </c>
      <c r="C54" s="1">
        <v>36861</v>
      </c>
      <c r="D54" s="2">
        <v>3.2000000000000001E-2</v>
      </c>
      <c r="F54" s="4">
        <v>13887</v>
      </c>
      <c r="I54" s="4">
        <v>9865</v>
      </c>
      <c r="J54" s="3">
        <v>6689957610</v>
      </c>
      <c r="N54" s="2">
        <v>6.0999999999999999E-2</v>
      </c>
      <c r="O54">
        <v>0</v>
      </c>
      <c r="P54" s="2">
        <v>0.68200000000000005</v>
      </c>
      <c r="Q54">
        <v>44</v>
      </c>
      <c r="R54">
        <v>44</v>
      </c>
      <c r="S54">
        <v>0</v>
      </c>
      <c r="T54" s="2">
        <v>0.42199999999999999</v>
      </c>
      <c r="U54" s="2">
        <v>0.54500000000000004</v>
      </c>
      <c r="V54" s="2">
        <v>3.4000000000000002E-2</v>
      </c>
      <c r="W54" s="4">
        <v>12503652</v>
      </c>
      <c r="X54" s="2">
        <v>0.33800000000000002</v>
      </c>
      <c r="Y54" s="3">
        <v>125000000</v>
      </c>
      <c r="AA54" t="str">
        <f>VLOOKUP($A54,Mapping!$A:$D,2,FALSE)</f>
        <v>Zimbabwe</v>
      </c>
      <c r="AB54" t="str">
        <f>VLOOKUP($A54,Mapping!$A:$D,3,FALSE)</f>
        <v>ZWE</v>
      </c>
      <c r="AC54">
        <f>VLOOKUP($A54,Mapping!$A:$D,4,FALSE)</f>
        <v>716</v>
      </c>
    </row>
    <row r="55" spans="1:29" x14ac:dyDescent="0.2">
      <c r="A55" t="s">
        <v>80</v>
      </c>
      <c r="B55" t="s">
        <v>81</v>
      </c>
      <c r="C55" s="1">
        <v>36861</v>
      </c>
      <c r="D55" s="2">
        <v>0.05</v>
      </c>
      <c r="F55">
        <v>781</v>
      </c>
      <c r="N55" s="2">
        <v>9.5000000000000001E-2</v>
      </c>
      <c r="Q55">
        <v>56</v>
      </c>
      <c r="R55">
        <v>54</v>
      </c>
      <c r="T55" s="2">
        <v>0.495</v>
      </c>
      <c r="U55" s="2">
        <v>0.48499999999999999</v>
      </c>
      <c r="V55" s="2">
        <v>0.02</v>
      </c>
      <c r="W55" s="4">
        <v>20595360</v>
      </c>
      <c r="X55" s="2">
        <v>0.21299999999999999</v>
      </c>
      <c r="AA55" t="str">
        <f>VLOOKUP($A55,Mapping!$A:$D,2,FALSE)</f>
        <v>Afghanistan</v>
      </c>
      <c r="AB55" t="str">
        <f>VLOOKUP($A55,Mapping!$A:$D,3,FALSE)</f>
        <v>AFG</v>
      </c>
      <c r="AC55">
        <f>VLOOKUP($A55,Mapping!$A:$D,4,FALSE)</f>
        <v>4</v>
      </c>
    </row>
    <row r="56" spans="1:29" x14ac:dyDescent="0.2">
      <c r="A56" t="s">
        <v>82</v>
      </c>
      <c r="B56" t="s">
        <v>81</v>
      </c>
      <c r="C56" s="1">
        <v>36861</v>
      </c>
      <c r="D56" s="2">
        <v>1.2999999999999999E-2</v>
      </c>
      <c r="F56" s="4">
        <v>3465</v>
      </c>
      <c r="I56" s="4">
        <v>2015</v>
      </c>
      <c r="J56" s="3">
        <v>1911563665</v>
      </c>
      <c r="K56" s="2">
        <v>6.3E-2</v>
      </c>
      <c r="L56" s="3">
        <v>39</v>
      </c>
      <c r="N56" s="2">
        <v>2.7E-2</v>
      </c>
      <c r="O56">
        <v>0</v>
      </c>
      <c r="P56" s="2">
        <v>0.316</v>
      </c>
      <c r="Q56">
        <v>75</v>
      </c>
      <c r="R56">
        <v>68</v>
      </c>
      <c r="S56">
        <v>0</v>
      </c>
      <c r="T56" s="2">
        <v>0.25900000000000001</v>
      </c>
      <c r="U56" s="2">
        <v>0.64100000000000001</v>
      </c>
      <c r="V56" s="2">
        <v>0.1</v>
      </c>
      <c r="W56" s="4">
        <v>3076098</v>
      </c>
      <c r="X56" s="2">
        <v>0.64700000000000002</v>
      </c>
      <c r="Y56" s="3">
        <v>52000000</v>
      </c>
      <c r="Z56" s="3">
        <v>56000000</v>
      </c>
      <c r="AA56" t="str">
        <f>VLOOKUP($A56,Mapping!$A:$D,2,FALSE)</f>
        <v>Armenia</v>
      </c>
      <c r="AB56" t="str">
        <f>VLOOKUP($A56,Mapping!$A:$D,3,FALSE)</f>
        <v>ARM</v>
      </c>
      <c r="AC56">
        <f>VLOOKUP($A56,Mapping!$A:$D,4,FALSE)</f>
        <v>51</v>
      </c>
    </row>
    <row r="57" spans="1:29" x14ac:dyDescent="0.2">
      <c r="A57" t="s">
        <v>83</v>
      </c>
      <c r="B57" t="s">
        <v>81</v>
      </c>
      <c r="C57" s="1">
        <v>36861</v>
      </c>
      <c r="D57" s="2">
        <v>1.4999999999999999E-2</v>
      </c>
      <c r="F57" s="4">
        <v>29508</v>
      </c>
      <c r="I57" s="4">
        <v>11296</v>
      </c>
      <c r="J57" s="3">
        <v>5272617196</v>
      </c>
      <c r="K57" s="2">
        <v>4.7E-2</v>
      </c>
      <c r="L57" s="3">
        <v>30</v>
      </c>
      <c r="N57" s="2">
        <v>6.0999999999999999E-2</v>
      </c>
      <c r="O57">
        <v>0</v>
      </c>
      <c r="P57" s="2">
        <v>0.19700000000000001</v>
      </c>
      <c r="Q57">
        <v>70</v>
      </c>
      <c r="R57">
        <v>64</v>
      </c>
      <c r="S57">
        <v>0.1</v>
      </c>
      <c r="T57" s="2">
        <v>0.311</v>
      </c>
      <c r="U57" s="2">
        <v>0.63300000000000001</v>
      </c>
      <c r="V57" s="2">
        <v>5.6000000000000001E-2</v>
      </c>
      <c r="W57" s="4">
        <v>8048600</v>
      </c>
      <c r="X57" s="2">
        <v>0.51400000000000001</v>
      </c>
      <c r="Y57" s="3">
        <v>68000000</v>
      </c>
      <c r="Z57" s="3">
        <v>138000000</v>
      </c>
      <c r="AA57" t="str">
        <f>VLOOKUP($A57,Mapping!$A:$D,2,FALSE)</f>
        <v>Azerbaijan</v>
      </c>
      <c r="AB57" t="str">
        <f>VLOOKUP($A57,Mapping!$A:$D,3,FALSE)</f>
        <v>AZE</v>
      </c>
      <c r="AC57">
        <f>VLOOKUP($A57,Mapping!$A:$D,4,FALSE)</f>
        <v>31</v>
      </c>
    </row>
    <row r="58" spans="1:29" x14ac:dyDescent="0.2">
      <c r="A58" t="s">
        <v>84</v>
      </c>
      <c r="B58" t="s">
        <v>81</v>
      </c>
      <c r="C58" s="1">
        <v>36861</v>
      </c>
      <c r="D58" s="2">
        <v>2.7E-2</v>
      </c>
      <c r="F58" s="4">
        <v>27869</v>
      </c>
      <c r="I58" s="4">
        <v>18591</v>
      </c>
      <c r="J58" s="3">
        <v>47124925462</v>
      </c>
      <c r="K58" s="2">
        <v>2.8000000000000001E-2</v>
      </c>
      <c r="L58" s="3">
        <v>10</v>
      </c>
      <c r="N58" s="2">
        <v>6.4000000000000001E-2</v>
      </c>
      <c r="O58">
        <v>0</v>
      </c>
      <c r="P58" s="2">
        <v>0.155</v>
      </c>
      <c r="Q58">
        <v>66</v>
      </c>
      <c r="R58">
        <v>65</v>
      </c>
      <c r="S58">
        <v>0</v>
      </c>
      <c r="T58" s="2">
        <v>0.37</v>
      </c>
      <c r="U58" s="2">
        <v>0.59</v>
      </c>
      <c r="V58" s="2">
        <v>4.1000000000000002E-2</v>
      </c>
      <c r="W58" s="4">
        <v>132383265</v>
      </c>
      <c r="X58" s="2">
        <v>0.23599999999999999</v>
      </c>
      <c r="Y58" s="3">
        <v>50000000</v>
      </c>
      <c r="Z58" s="3">
        <v>471000000</v>
      </c>
      <c r="AA58" t="str">
        <f>VLOOKUP($A58,Mapping!$A:$D,2,FALSE)</f>
        <v>Bangladesh</v>
      </c>
      <c r="AB58" t="str">
        <f>VLOOKUP($A58,Mapping!$A:$D,3,FALSE)</f>
        <v>BGD</v>
      </c>
      <c r="AC58">
        <f>VLOOKUP($A58,Mapping!$A:$D,4,FALSE)</f>
        <v>50</v>
      </c>
    </row>
    <row r="59" spans="1:29" x14ac:dyDescent="0.2">
      <c r="A59" t="s">
        <v>85</v>
      </c>
      <c r="B59" t="s">
        <v>81</v>
      </c>
      <c r="C59" s="1">
        <v>36861</v>
      </c>
      <c r="D59" s="2">
        <v>2.8000000000000001E-2</v>
      </c>
      <c r="F59">
        <v>400</v>
      </c>
      <c r="J59" s="3">
        <v>439158233</v>
      </c>
      <c r="K59" s="2">
        <v>6.7000000000000004E-2</v>
      </c>
      <c r="L59" s="3">
        <v>52</v>
      </c>
      <c r="N59" s="2">
        <v>5.8999999999999997E-2</v>
      </c>
      <c r="O59">
        <v>0</v>
      </c>
      <c r="P59" s="2">
        <v>0.16</v>
      </c>
      <c r="Q59">
        <v>60</v>
      </c>
      <c r="R59">
        <v>60</v>
      </c>
      <c r="T59" s="2">
        <v>0.40600000000000003</v>
      </c>
      <c r="U59" s="2">
        <v>0.55600000000000005</v>
      </c>
      <c r="V59" s="2">
        <v>3.7999999999999999E-2</v>
      </c>
      <c r="W59" s="4">
        <v>564350</v>
      </c>
      <c r="X59" s="2">
        <v>0.254</v>
      </c>
      <c r="Y59" s="3">
        <v>10000000</v>
      </c>
      <c r="AA59" t="str">
        <f>VLOOKUP($A59,Mapping!$A:$D,2,FALSE)</f>
        <v>Bhutan</v>
      </c>
      <c r="AB59" t="str">
        <f>VLOOKUP($A59,Mapping!$A:$D,3,FALSE)</f>
        <v>BTN</v>
      </c>
      <c r="AC59">
        <f>VLOOKUP($A59,Mapping!$A:$D,4,FALSE)</f>
        <v>64</v>
      </c>
    </row>
    <row r="60" spans="1:29" x14ac:dyDescent="0.2">
      <c r="A60" t="s">
        <v>86</v>
      </c>
      <c r="B60" t="s">
        <v>81</v>
      </c>
      <c r="C60" s="1">
        <v>36861</v>
      </c>
      <c r="D60" s="2">
        <v>2.3E-2</v>
      </c>
      <c r="F60" s="4">
        <v>6527</v>
      </c>
      <c r="I60" s="4">
        <v>2385</v>
      </c>
      <c r="J60" s="3">
        <v>6001153318</v>
      </c>
      <c r="K60" s="2">
        <v>0.03</v>
      </c>
      <c r="L60" s="3">
        <v>543</v>
      </c>
      <c r="N60" s="2">
        <v>8.0000000000000002E-3</v>
      </c>
      <c r="O60">
        <v>0.1</v>
      </c>
      <c r="P60" s="2">
        <v>5.5E-2</v>
      </c>
      <c r="Q60">
        <v>78</v>
      </c>
      <c r="R60">
        <v>74</v>
      </c>
      <c r="S60">
        <v>0.3</v>
      </c>
      <c r="T60" s="2">
        <v>0.30399999999999999</v>
      </c>
      <c r="U60" s="2">
        <v>0.66800000000000004</v>
      </c>
      <c r="V60" s="2">
        <v>2.8000000000000001E-2</v>
      </c>
      <c r="W60" s="4">
        <v>331801</v>
      </c>
      <c r="X60" s="2">
        <v>0.71199999999999997</v>
      </c>
      <c r="AA60" t="str">
        <f>VLOOKUP($A60,Mapping!$A:$D,2,FALSE)</f>
        <v>Brunei Darussalam</v>
      </c>
      <c r="AB60" t="str">
        <f>VLOOKUP($A60,Mapping!$A:$D,3,FALSE)</f>
        <v>BRN</v>
      </c>
      <c r="AC60">
        <f>VLOOKUP($A60,Mapping!$A:$D,4,FALSE)</f>
        <v>96</v>
      </c>
    </row>
    <row r="61" spans="1:29" x14ac:dyDescent="0.2">
      <c r="A61" t="s">
        <v>87</v>
      </c>
      <c r="B61" t="s">
        <v>81</v>
      </c>
      <c r="C61" s="1">
        <v>36861</v>
      </c>
      <c r="D61" s="2">
        <v>2.8000000000000001E-2</v>
      </c>
      <c r="F61" s="4">
        <v>1977</v>
      </c>
      <c r="I61" s="4">
        <v>3412</v>
      </c>
      <c r="J61" s="3">
        <v>3654031716</v>
      </c>
      <c r="K61" s="2">
        <v>6.3E-2</v>
      </c>
      <c r="L61" s="3">
        <v>19</v>
      </c>
      <c r="N61" s="2">
        <v>8.2000000000000003E-2</v>
      </c>
      <c r="O61">
        <v>0</v>
      </c>
      <c r="Q61">
        <v>65</v>
      </c>
      <c r="R61">
        <v>59</v>
      </c>
      <c r="S61">
        <v>0</v>
      </c>
      <c r="T61" s="2">
        <v>0.40799999999999997</v>
      </c>
      <c r="U61" s="2">
        <v>0.55400000000000005</v>
      </c>
      <c r="V61" s="2">
        <v>3.7999999999999999E-2</v>
      </c>
      <c r="W61" s="4">
        <v>12222871</v>
      </c>
      <c r="X61" s="2">
        <v>0.186</v>
      </c>
      <c r="Y61" s="3">
        <v>345000000</v>
      </c>
      <c r="Z61" s="3">
        <v>52000000</v>
      </c>
      <c r="AA61" t="str">
        <f>VLOOKUP($A61,Mapping!$A:$D,2,FALSE)</f>
        <v>Cambodia</v>
      </c>
      <c r="AB61" t="str">
        <f>VLOOKUP($A61,Mapping!$A:$D,3,FALSE)</f>
        <v>KHM</v>
      </c>
      <c r="AC61">
        <f>VLOOKUP($A61,Mapping!$A:$D,4,FALSE)</f>
        <v>116</v>
      </c>
    </row>
    <row r="62" spans="1:29" x14ac:dyDescent="0.2">
      <c r="A62" t="s">
        <v>88</v>
      </c>
      <c r="B62" t="s">
        <v>81</v>
      </c>
      <c r="C62" s="1">
        <v>36861</v>
      </c>
      <c r="D62" s="2">
        <v>1.4E-2</v>
      </c>
      <c r="F62" s="4">
        <v>3405180</v>
      </c>
      <c r="I62" s="4">
        <v>1161353</v>
      </c>
      <c r="J62" s="3">
        <v>1198474937925</v>
      </c>
      <c r="K62" s="2">
        <v>4.5999999999999999E-2</v>
      </c>
      <c r="L62" s="3">
        <v>43</v>
      </c>
      <c r="N62" s="2">
        <v>0.03</v>
      </c>
      <c r="O62">
        <v>0</v>
      </c>
      <c r="P62" s="2">
        <v>5.8999999999999997E-2</v>
      </c>
      <c r="Q62">
        <v>74</v>
      </c>
      <c r="R62">
        <v>71</v>
      </c>
      <c r="S62">
        <v>0.1</v>
      </c>
      <c r="T62" s="2">
        <v>0.25600000000000001</v>
      </c>
      <c r="U62" s="2">
        <v>0.67500000000000004</v>
      </c>
      <c r="V62" s="2">
        <v>6.9000000000000006E-2</v>
      </c>
      <c r="W62" s="4">
        <v>1262645000</v>
      </c>
      <c r="X62" s="2">
        <v>0.35899999999999999</v>
      </c>
      <c r="Y62" s="3">
        <v>17318000000</v>
      </c>
      <c r="Z62" s="3">
        <v>14169000000</v>
      </c>
      <c r="AA62" t="str">
        <f>VLOOKUP($A62,Mapping!$A:$D,2,FALSE)</f>
        <v>China</v>
      </c>
      <c r="AB62" t="str">
        <f>VLOOKUP($A62,Mapping!$A:$D,3,FALSE)</f>
        <v>CHN</v>
      </c>
      <c r="AC62">
        <f>VLOOKUP($A62,Mapping!$A:$D,4,FALSE)</f>
        <v>156</v>
      </c>
    </row>
    <row r="63" spans="1:29" x14ac:dyDescent="0.2">
      <c r="A63" t="s">
        <v>89</v>
      </c>
      <c r="B63" t="s">
        <v>81</v>
      </c>
      <c r="C63" s="1">
        <v>36861</v>
      </c>
      <c r="D63" s="2">
        <v>1.2E-2</v>
      </c>
      <c r="F63" s="4">
        <v>4536</v>
      </c>
      <c r="I63" s="4">
        <v>2869</v>
      </c>
      <c r="J63" s="3">
        <v>3057453461</v>
      </c>
      <c r="K63" s="2">
        <v>6.9000000000000006E-2</v>
      </c>
      <c r="L63" s="3">
        <v>45</v>
      </c>
      <c r="N63" s="2">
        <v>3.1E-2</v>
      </c>
      <c r="O63">
        <v>0</v>
      </c>
      <c r="P63" s="2">
        <v>0.247</v>
      </c>
      <c r="Q63">
        <v>75</v>
      </c>
      <c r="R63">
        <v>68</v>
      </c>
      <c r="S63">
        <v>0</v>
      </c>
      <c r="T63" s="2">
        <v>0.219</v>
      </c>
      <c r="U63" s="2">
        <v>0.65600000000000003</v>
      </c>
      <c r="V63" s="2">
        <v>0.125</v>
      </c>
      <c r="W63" s="4">
        <v>4418300</v>
      </c>
      <c r="X63" s="2">
        <v>0.52600000000000002</v>
      </c>
      <c r="Y63" s="3">
        <v>107000000</v>
      </c>
      <c r="Z63" s="3">
        <v>129000000</v>
      </c>
      <c r="AA63" t="str">
        <f>VLOOKUP($A63,Mapping!$A:$D,2,FALSE)</f>
        <v>Georgia</v>
      </c>
      <c r="AB63" t="str">
        <f>VLOOKUP($A63,Mapping!$A:$D,3,FALSE)</f>
        <v>GEO</v>
      </c>
      <c r="AC63">
        <f>VLOOKUP($A63,Mapping!$A:$D,4,FALSE)</f>
        <v>268</v>
      </c>
    </row>
    <row r="64" spans="1:29" x14ac:dyDescent="0.2">
      <c r="A64" t="s">
        <v>90</v>
      </c>
      <c r="B64" t="s">
        <v>81</v>
      </c>
      <c r="C64" s="1">
        <v>36861</v>
      </c>
      <c r="D64" s="2">
        <v>8.0000000000000002E-3</v>
      </c>
      <c r="F64" s="4">
        <v>40465</v>
      </c>
      <c r="I64" s="4">
        <v>13392</v>
      </c>
      <c r="J64" s="3">
        <v>171668164083</v>
      </c>
      <c r="O64">
        <v>0.3</v>
      </c>
      <c r="P64" s="2">
        <v>9.5000000000000001E-2</v>
      </c>
      <c r="Q64">
        <v>84</v>
      </c>
      <c r="R64">
        <v>78</v>
      </c>
      <c r="S64">
        <v>0.8</v>
      </c>
      <c r="T64" s="2">
        <v>0.17299999999999999</v>
      </c>
      <c r="U64" s="2">
        <v>0.71699999999999997</v>
      </c>
      <c r="V64" s="2">
        <v>0.11</v>
      </c>
      <c r="W64" s="4">
        <v>6665000</v>
      </c>
      <c r="X64" s="2">
        <v>1</v>
      </c>
      <c r="Y64" s="3">
        <v>8198000000</v>
      </c>
      <c r="Z64" s="3">
        <v>12502000000</v>
      </c>
      <c r="AA64" t="str">
        <f>VLOOKUP($A64,Mapping!$A:$D,2,FALSE)</f>
        <v>Hong Kong</v>
      </c>
      <c r="AB64" t="str">
        <f>VLOOKUP($A64,Mapping!$A:$D,3,FALSE)</f>
        <v>HKG</v>
      </c>
      <c r="AC64">
        <f>VLOOKUP($A64,Mapping!$A:$D,4,FALSE)</f>
        <v>344</v>
      </c>
    </row>
    <row r="65" spans="1:29" x14ac:dyDescent="0.2">
      <c r="A65" t="s">
        <v>91</v>
      </c>
      <c r="B65" t="s">
        <v>81</v>
      </c>
      <c r="C65" s="1">
        <v>36861</v>
      </c>
      <c r="D65" s="2">
        <v>2.5999999999999999E-2</v>
      </c>
      <c r="F65" s="4">
        <v>1186663</v>
      </c>
      <c r="I65" s="4">
        <v>457198</v>
      </c>
      <c r="J65" s="3">
        <v>476609148166</v>
      </c>
      <c r="K65" s="2">
        <v>4.2999999999999997E-2</v>
      </c>
      <c r="L65" s="3">
        <v>20</v>
      </c>
      <c r="N65" s="2">
        <v>6.7000000000000004E-2</v>
      </c>
      <c r="O65">
        <v>0</v>
      </c>
      <c r="P65" s="2">
        <v>0.123</v>
      </c>
      <c r="Q65">
        <v>63</v>
      </c>
      <c r="R65">
        <v>61</v>
      </c>
      <c r="S65">
        <v>0</v>
      </c>
      <c r="T65" s="2">
        <v>0.34200000000000003</v>
      </c>
      <c r="U65" s="2">
        <v>0.61399999999999999</v>
      </c>
      <c r="V65" s="2">
        <v>4.3999999999999997E-2</v>
      </c>
      <c r="W65" s="4">
        <v>1042261758</v>
      </c>
      <c r="X65" s="2">
        <v>0.27700000000000002</v>
      </c>
      <c r="Y65" s="3">
        <v>3598000000</v>
      </c>
      <c r="Z65" s="3">
        <v>3686000000</v>
      </c>
      <c r="AA65" t="str">
        <f>VLOOKUP($A65,Mapping!$A:$D,2,FALSE)</f>
        <v>India</v>
      </c>
      <c r="AB65" t="str">
        <f>VLOOKUP($A65,Mapping!$A:$D,3,FALSE)</f>
        <v>IND</v>
      </c>
      <c r="AC65">
        <f>VLOOKUP($A65,Mapping!$A:$D,4,FALSE)</f>
        <v>356</v>
      </c>
    </row>
    <row r="66" spans="1:29" x14ac:dyDescent="0.2">
      <c r="A66" t="s">
        <v>92</v>
      </c>
      <c r="B66" t="s">
        <v>81</v>
      </c>
      <c r="C66" s="1">
        <v>36861</v>
      </c>
      <c r="D66" s="2">
        <v>2.1999999999999999E-2</v>
      </c>
      <c r="F66" s="4">
        <v>263419</v>
      </c>
      <c r="I66" s="4">
        <v>154768</v>
      </c>
      <c r="J66" s="3">
        <v>165021012262</v>
      </c>
      <c r="K66" s="2">
        <v>0.02</v>
      </c>
      <c r="L66" s="3">
        <v>15</v>
      </c>
      <c r="N66" s="2">
        <v>4.1000000000000002E-2</v>
      </c>
      <c r="O66">
        <v>0</v>
      </c>
      <c r="P66" s="2">
        <v>0.185</v>
      </c>
      <c r="Q66">
        <v>69</v>
      </c>
      <c r="R66">
        <v>65</v>
      </c>
      <c r="S66">
        <v>0</v>
      </c>
      <c r="T66" s="2">
        <v>0.307</v>
      </c>
      <c r="U66" s="2">
        <v>0.64700000000000002</v>
      </c>
      <c r="V66" s="2">
        <v>4.7E-2</v>
      </c>
      <c r="W66" s="4">
        <v>208938698</v>
      </c>
      <c r="X66" s="2">
        <v>0.42</v>
      </c>
      <c r="Y66" s="3">
        <v>4975000000</v>
      </c>
      <c r="Z66" s="3">
        <v>3197000000</v>
      </c>
      <c r="AA66" t="str">
        <f>VLOOKUP($A66,Mapping!$A:$D,2,FALSE)</f>
        <v>Indonesia</v>
      </c>
      <c r="AB66" t="str">
        <f>VLOOKUP($A66,Mapping!$A:$D,3,FALSE)</f>
        <v>IDN</v>
      </c>
      <c r="AC66">
        <f>VLOOKUP($A66,Mapping!$A:$D,4,FALSE)</f>
        <v>360</v>
      </c>
    </row>
    <row r="67" spans="1:29" x14ac:dyDescent="0.2">
      <c r="A67" t="s">
        <v>93</v>
      </c>
      <c r="B67" t="s">
        <v>81</v>
      </c>
      <c r="C67" s="1">
        <v>36861</v>
      </c>
      <c r="D67" s="2">
        <v>8.9999999999999993E-3</v>
      </c>
      <c r="F67" s="4">
        <v>1219589</v>
      </c>
      <c r="I67" s="4">
        <v>518964</v>
      </c>
      <c r="J67" s="3">
        <v>4731198760271</v>
      </c>
      <c r="K67" s="2">
        <v>7.5999999999999998E-2</v>
      </c>
      <c r="L67" s="3">
        <v>2834</v>
      </c>
      <c r="N67" s="2">
        <v>3.0000000000000001E-3</v>
      </c>
      <c r="O67">
        <v>0.3</v>
      </c>
      <c r="P67" s="2">
        <v>2.1000000000000001E-2</v>
      </c>
      <c r="Q67">
        <v>85</v>
      </c>
      <c r="R67">
        <v>78</v>
      </c>
      <c r="S67">
        <v>0.5</v>
      </c>
      <c r="T67" s="2">
        <v>0.14599999999999999</v>
      </c>
      <c r="U67" s="2">
        <v>0.68200000000000005</v>
      </c>
      <c r="V67" s="2">
        <v>0.17199999999999999</v>
      </c>
      <c r="W67" s="4">
        <v>126870000</v>
      </c>
      <c r="X67" s="2">
        <v>0.78600000000000003</v>
      </c>
      <c r="Y67" s="3">
        <v>5970000000</v>
      </c>
      <c r="Z67" s="3">
        <v>42643000000</v>
      </c>
      <c r="AA67" t="str">
        <f>VLOOKUP($A67,Mapping!$A:$D,2,FALSE)</f>
        <v>Japan</v>
      </c>
      <c r="AB67" t="str">
        <f>VLOOKUP($A67,Mapping!$A:$D,3,FALSE)</f>
        <v>JPN</v>
      </c>
      <c r="AC67">
        <f>VLOOKUP($A67,Mapping!$A:$D,4,FALSE)</f>
        <v>392</v>
      </c>
    </row>
    <row r="68" spans="1:29" x14ac:dyDescent="0.2">
      <c r="A68" t="s">
        <v>94</v>
      </c>
      <c r="B68" t="s">
        <v>81</v>
      </c>
      <c r="C68" s="1">
        <v>36861</v>
      </c>
      <c r="D68" s="2">
        <v>1.4999999999999999E-2</v>
      </c>
      <c r="F68" s="4">
        <v>127769</v>
      </c>
      <c r="I68" s="4">
        <v>35679</v>
      </c>
      <c r="J68" s="3">
        <v>18291990619</v>
      </c>
      <c r="K68" s="2">
        <v>4.2000000000000003E-2</v>
      </c>
      <c r="L68" s="3">
        <v>52</v>
      </c>
      <c r="N68" s="2">
        <v>3.7999999999999999E-2</v>
      </c>
      <c r="O68">
        <v>0</v>
      </c>
      <c r="Q68">
        <v>71</v>
      </c>
      <c r="R68">
        <v>60</v>
      </c>
      <c r="S68">
        <v>0</v>
      </c>
      <c r="T68" s="2">
        <v>0.27700000000000002</v>
      </c>
      <c r="U68" s="2">
        <v>0.65500000000000003</v>
      </c>
      <c r="V68" s="2">
        <v>6.8000000000000005E-2</v>
      </c>
      <c r="W68" s="4">
        <v>14883626</v>
      </c>
      <c r="X68" s="2">
        <v>0.55700000000000005</v>
      </c>
      <c r="Y68" s="3">
        <v>403000000</v>
      </c>
      <c r="Z68" s="3">
        <v>483000000</v>
      </c>
      <c r="AA68" t="str">
        <f>VLOOKUP($A68,Mapping!$A:$D,2,FALSE)</f>
        <v>Kazakhstan</v>
      </c>
      <c r="AB68" t="str">
        <f>VLOOKUP($A68,Mapping!$A:$D,3,FALSE)</f>
        <v>KAZ</v>
      </c>
      <c r="AC68">
        <f>VLOOKUP($A68,Mapping!$A:$D,4,FALSE)</f>
        <v>398</v>
      </c>
    </row>
    <row r="69" spans="1:29" x14ac:dyDescent="0.2">
      <c r="A69" t="s">
        <v>95</v>
      </c>
      <c r="B69" t="s">
        <v>81</v>
      </c>
      <c r="C69" s="1">
        <v>36861</v>
      </c>
      <c r="D69" s="2">
        <v>1.7999999999999999E-2</v>
      </c>
      <c r="F69" s="4">
        <v>76699</v>
      </c>
      <c r="I69" s="4">
        <v>19717</v>
      </c>
      <c r="N69" s="2">
        <v>4.4999999999999998E-2</v>
      </c>
      <c r="Q69">
        <v>69</v>
      </c>
      <c r="R69">
        <v>61</v>
      </c>
      <c r="T69" s="2">
        <v>0.26</v>
      </c>
      <c r="U69" s="2">
        <v>0.68100000000000005</v>
      </c>
      <c r="V69" s="2">
        <v>5.8999999999999997E-2</v>
      </c>
      <c r="W69" s="4">
        <v>22840225</v>
      </c>
      <c r="X69" s="2">
        <v>0.59399999999999997</v>
      </c>
      <c r="AA69" t="str">
        <f>VLOOKUP($A69,Mapping!$A:$D,2,FALSE)</f>
        <v>Korea (Democratic People's Republic of)</v>
      </c>
      <c r="AB69" t="str">
        <f>VLOOKUP($A69,Mapping!$A:$D,3,FALSE)</f>
        <v>PRK</v>
      </c>
      <c r="AC69">
        <f>VLOOKUP($A69,Mapping!$A:$D,4,FALSE)</f>
        <v>408</v>
      </c>
    </row>
    <row r="70" spans="1:29" x14ac:dyDescent="0.2">
      <c r="A70" t="s">
        <v>96</v>
      </c>
      <c r="B70" t="s">
        <v>81</v>
      </c>
      <c r="C70" s="1">
        <v>36861</v>
      </c>
      <c r="D70" s="2">
        <v>1.2999999999999999E-2</v>
      </c>
      <c r="F70" s="4">
        <v>447561</v>
      </c>
      <c r="I70" s="4">
        <v>188161</v>
      </c>
      <c r="J70" s="3">
        <v>561633037420</v>
      </c>
      <c r="K70" s="2">
        <v>4.2999999999999997E-2</v>
      </c>
      <c r="L70" s="3">
        <v>491</v>
      </c>
      <c r="N70" s="2">
        <v>5.0000000000000001E-3</v>
      </c>
      <c r="O70">
        <v>0.4</v>
      </c>
      <c r="P70" s="2">
        <v>8.5000000000000006E-2</v>
      </c>
      <c r="Q70">
        <v>80</v>
      </c>
      <c r="R70">
        <v>72</v>
      </c>
      <c r="S70">
        <v>0.6</v>
      </c>
      <c r="T70" s="2">
        <v>0.21</v>
      </c>
      <c r="U70" s="2">
        <v>0.71699999999999997</v>
      </c>
      <c r="V70" s="2">
        <v>7.2999999999999995E-2</v>
      </c>
      <c r="W70" s="4">
        <v>47008111</v>
      </c>
      <c r="X70" s="2">
        <v>0.79600000000000004</v>
      </c>
      <c r="Y70" s="3">
        <v>8527000000</v>
      </c>
      <c r="Z70" s="3">
        <v>7945000000</v>
      </c>
      <c r="AA70" t="str">
        <f>VLOOKUP($A70,Mapping!$A:$D,2,FALSE)</f>
        <v>Korea (Republic of)</v>
      </c>
      <c r="AB70" t="str">
        <f>VLOOKUP($A70,Mapping!$A:$D,3,FALSE)</f>
        <v>KOR</v>
      </c>
      <c r="AC70">
        <f>VLOOKUP($A70,Mapping!$A:$D,4,FALSE)</f>
        <v>410</v>
      </c>
    </row>
    <row r="71" spans="1:29" x14ac:dyDescent="0.2">
      <c r="A71" t="s">
        <v>97</v>
      </c>
      <c r="B71" t="s">
        <v>81</v>
      </c>
      <c r="C71" s="1">
        <v>36861</v>
      </c>
      <c r="D71" s="2">
        <v>0.02</v>
      </c>
      <c r="F71" s="4">
        <v>4529</v>
      </c>
      <c r="I71" s="4">
        <v>2317</v>
      </c>
      <c r="J71" s="3">
        <v>1369691955</v>
      </c>
      <c r="K71" s="2">
        <v>4.7E-2</v>
      </c>
      <c r="L71" s="3">
        <v>13</v>
      </c>
      <c r="N71" s="2">
        <v>4.2000000000000003E-2</v>
      </c>
      <c r="O71">
        <v>0</v>
      </c>
      <c r="P71" s="2">
        <v>0.51900000000000002</v>
      </c>
      <c r="Q71">
        <v>72</v>
      </c>
      <c r="R71">
        <v>65</v>
      </c>
      <c r="S71">
        <v>0</v>
      </c>
      <c r="T71" s="2">
        <v>0.35</v>
      </c>
      <c r="U71" s="2">
        <v>0.59599999999999997</v>
      </c>
      <c r="V71" s="2">
        <v>5.5E-2</v>
      </c>
      <c r="W71" s="4">
        <v>4898400</v>
      </c>
      <c r="X71" s="2">
        <v>0.35299999999999998</v>
      </c>
      <c r="Y71" s="3">
        <v>20000000</v>
      </c>
      <c r="Z71" s="3">
        <v>28000000</v>
      </c>
      <c r="AA71" t="str">
        <f>VLOOKUP($A71,Mapping!$A:$D,2,FALSE)</f>
        <v>Kyrgyzstan</v>
      </c>
      <c r="AB71" t="str">
        <f>VLOOKUP($A71,Mapping!$A:$D,3,FALSE)</f>
        <v>KGZ</v>
      </c>
      <c r="AC71">
        <f>VLOOKUP($A71,Mapping!$A:$D,4,FALSE)</f>
        <v>417</v>
      </c>
    </row>
    <row r="72" spans="1:29" x14ac:dyDescent="0.2">
      <c r="A72" t="s">
        <v>98</v>
      </c>
      <c r="B72" t="s">
        <v>81</v>
      </c>
      <c r="C72" s="1">
        <v>36861</v>
      </c>
      <c r="D72" s="2">
        <v>3.1E-2</v>
      </c>
      <c r="F72">
        <v>972</v>
      </c>
      <c r="J72" s="3">
        <v>1731198022</v>
      </c>
      <c r="K72" s="2">
        <v>3.3000000000000002E-2</v>
      </c>
      <c r="L72" s="3">
        <v>11</v>
      </c>
      <c r="N72" s="2">
        <v>8.3000000000000004E-2</v>
      </c>
      <c r="O72">
        <v>0</v>
      </c>
      <c r="P72" s="2">
        <v>0.32</v>
      </c>
      <c r="Q72">
        <v>63</v>
      </c>
      <c r="R72">
        <v>60</v>
      </c>
      <c r="S72">
        <v>0</v>
      </c>
      <c r="T72" s="2">
        <v>0.435</v>
      </c>
      <c r="U72" s="2">
        <v>0.52900000000000003</v>
      </c>
      <c r="V72" s="2">
        <v>3.5999999999999997E-2</v>
      </c>
      <c r="W72" s="4">
        <v>5388281</v>
      </c>
      <c r="X72" s="2">
        <v>0.22</v>
      </c>
      <c r="Y72" s="3">
        <v>114000000</v>
      </c>
      <c r="Z72" s="3">
        <v>8000000</v>
      </c>
      <c r="AA72" t="str">
        <f>VLOOKUP($A72,Mapping!$A:$D,2,FALSE)</f>
        <v>Lao People's Democratic Republic</v>
      </c>
      <c r="AB72" t="str">
        <f>VLOOKUP($A72,Mapping!$A:$D,3,FALSE)</f>
        <v>LAO</v>
      </c>
      <c r="AC72">
        <f>VLOOKUP($A72,Mapping!$A:$D,4,FALSE)</f>
        <v>418</v>
      </c>
    </row>
    <row r="73" spans="1:29" x14ac:dyDescent="0.2">
      <c r="A73" t="s">
        <v>99</v>
      </c>
      <c r="B73" t="s">
        <v>81</v>
      </c>
      <c r="C73" s="1">
        <v>36861</v>
      </c>
      <c r="D73" s="2">
        <v>8.9999999999999993E-3</v>
      </c>
      <c r="F73" s="4">
        <v>1635</v>
      </c>
      <c r="J73" s="3">
        <v>6101794939</v>
      </c>
      <c r="O73">
        <v>0.1</v>
      </c>
      <c r="P73" s="2">
        <v>9.9000000000000005E-2</v>
      </c>
      <c r="Q73">
        <v>80</v>
      </c>
      <c r="R73">
        <v>75</v>
      </c>
      <c r="S73">
        <v>0.3</v>
      </c>
      <c r="T73" s="2">
        <v>0.22800000000000001</v>
      </c>
      <c r="U73" s="2">
        <v>0.69799999999999995</v>
      </c>
      <c r="V73" s="2">
        <v>7.3999999999999996E-2</v>
      </c>
      <c r="W73" s="4">
        <v>431907</v>
      </c>
      <c r="X73" s="2">
        <v>1</v>
      </c>
      <c r="Y73" s="3">
        <v>3205000000</v>
      </c>
      <c r="AA73" t="str">
        <f>VLOOKUP($A73,Mapping!$A:$D,2,FALSE)</f>
        <v>Macao</v>
      </c>
      <c r="AB73" t="str">
        <f>VLOOKUP($A73,Mapping!$A:$D,3,FALSE)</f>
        <v>MAC</v>
      </c>
      <c r="AC73">
        <f>VLOOKUP($A73,Mapping!$A:$D,4,FALSE)</f>
        <v>446</v>
      </c>
    </row>
    <row r="74" spans="1:29" x14ac:dyDescent="0.2">
      <c r="A74" t="s">
        <v>100</v>
      </c>
      <c r="B74" t="s">
        <v>81</v>
      </c>
      <c r="C74" s="1">
        <v>36861</v>
      </c>
      <c r="D74" s="2">
        <v>2.3E-2</v>
      </c>
      <c r="F74" s="4">
        <v>126603</v>
      </c>
      <c r="I74" s="4">
        <v>47110</v>
      </c>
      <c r="J74" s="3">
        <v>93789473684</v>
      </c>
      <c r="K74" s="2">
        <v>0.03</v>
      </c>
      <c r="L74" s="3">
        <v>120</v>
      </c>
      <c r="N74" s="2">
        <v>8.9999999999999993E-3</v>
      </c>
      <c r="O74">
        <v>0.2</v>
      </c>
      <c r="P74" s="2">
        <v>7.6999999999999999E-2</v>
      </c>
      <c r="Q74">
        <v>75</v>
      </c>
      <c r="R74">
        <v>71</v>
      </c>
      <c r="S74">
        <v>0.2</v>
      </c>
      <c r="T74" s="2">
        <v>0.33300000000000002</v>
      </c>
      <c r="U74" s="2">
        <v>0.628</v>
      </c>
      <c r="V74" s="2">
        <v>3.7999999999999999E-2</v>
      </c>
      <c r="W74" s="4">
        <v>23420751</v>
      </c>
      <c r="X74" s="2">
        <v>0.62</v>
      </c>
      <c r="Y74" s="3">
        <v>5873000000</v>
      </c>
      <c r="Z74" s="3">
        <v>2543000000</v>
      </c>
      <c r="AA74" t="str">
        <f>VLOOKUP($A74,Mapping!$A:$D,2,FALSE)</f>
        <v>Malaysia</v>
      </c>
      <c r="AB74" t="str">
        <f>VLOOKUP($A74,Mapping!$A:$D,3,FALSE)</f>
        <v>MYS</v>
      </c>
      <c r="AC74">
        <f>VLOOKUP($A74,Mapping!$A:$D,4,FALSE)</f>
        <v>458</v>
      </c>
    </row>
    <row r="75" spans="1:29" x14ac:dyDescent="0.2">
      <c r="A75" t="s">
        <v>101</v>
      </c>
      <c r="B75" t="s">
        <v>81</v>
      </c>
      <c r="C75" s="1">
        <v>36861</v>
      </c>
      <c r="D75" s="2">
        <v>2.5000000000000001E-2</v>
      </c>
      <c r="F75">
        <v>499</v>
      </c>
      <c r="J75" s="3">
        <v>624337144</v>
      </c>
      <c r="K75" s="2">
        <v>7.0999999999999994E-2</v>
      </c>
      <c r="L75" s="3">
        <v>162</v>
      </c>
      <c r="N75" s="2">
        <v>3.5000000000000003E-2</v>
      </c>
      <c r="O75">
        <v>0</v>
      </c>
      <c r="P75" s="2">
        <v>0.13</v>
      </c>
      <c r="Q75">
        <v>70</v>
      </c>
      <c r="R75">
        <v>69</v>
      </c>
      <c r="S75">
        <v>0</v>
      </c>
      <c r="T75" s="2">
        <v>0.41299999999999998</v>
      </c>
      <c r="U75" s="2">
        <v>0.54900000000000004</v>
      </c>
      <c r="V75" s="2">
        <v>3.7999999999999999E-2</v>
      </c>
      <c r="W75" s="4">
        <v>272745</v>
      </c>
      <c r="X75" s="2">
        <v>0.27700000000000002</v>
      </c>
      <c r="Y75" s="3">
        <v>321000000</v>
      </c>
      <c r="Z75" s="3">
        <v>60000000</v>
      </c>
      <c r="AA75" t="str">
        <f>VLOOKUP($A75,Mapping!$A:$D,2,FALSE)</f>
        <v>Maldives</v>
      </c>
      <c r="AB75" t="str">
        <f>VLOOKUP($A75,Mapping!$A:$D,3,FALSE)</f>
        <v>MDV</v>
      </c>
      <c r="AC75">
        <f>VLOOKUP($A75,Mapping!$A:$D,4,FALSE)</f>
        <v>462</v>
      </c>
    </row>
    <row r="76" spans="1:29" x14ac:dyDescent="0.2">
      <c r="A76" t="s">
        <v>102</v>
      </c>
      <c r="B76" t="s">
        <v>81</v>
      </c>
      <c r="C76" s="1">
        <v>36861</v>
      </c>
      <c r="D76" s="2">
        <v>1.9E-2</v>
      </c>
      <c r="F76" s="4">
        <v>7506</v>
      </c>
      <c r="I76" s="4">
        <v>2397</v>
      </c>
      <c r="J76" s="3">
        <v>1136896162</v>
      </c>
      <c r="K76" s="2">
        <v>4.7E-2</v>
      </c>
      <c r="L76" s="3">
        <v>22</v>
      </c>
      <c r="N76" s="2">
        <v>4.9000000000000002E-2</v>
      </c>
      <c r="O76">
        <v>0</v>
      </c>
      <c r="P76" s="2">
        <v>0.37</v>
      </c>
      <c r="Q76">
        <v>66</v>
      </c>
      <c r="R76">
        <v>60</v>
      </c>
      <c r="S76">
        <v>0.1</v>
      </c>
      <c r="T76" s="2">
        <v>0.34799999999999998</v>
      </c>
      <c r="U76" s="2">
        <v>0.61499999999999999</v>
      </c>
      <c r="V76" s="2">
        <v>3.6999999999999998E-2</v>
      </c>
      <c r="W76" s="4">
        <v>2397473</v>
      </c>
      <c r="X76" s="2">
        <v>0.57099999999999995</v>
      </c>
      <c r="Y76" s="3">
        <v>43000000</v>
      </c>
      <c r="Z76" s="3">
        <v>54000000</v>
      </c>
      <c r="AA76" t="str">
        <f>VLOOKUP($A76,Mapping!$A:$D,2,FALSE)</f>
        <v>Mongolia</v>
      </c>
      <c r="AB76" t="str">
        <f>VLOOKUP($A76,Mapping!$A:$D,3,FALSE)</f>
        <v>MNG</v>
      </c>
      <c r="AC76">
        <f>VLOOKUP($A76,Mapping!$A:$D,4,FALSE)</f>
        <v>496</v>
      </c>
    </row>
    <row r="77" spans="1:29" x14ac:dyDescent="0.2">
      <c r="A77" t="s">
        <v>103</v>
      </c>
      <c r="B77" t="s">
        <v>81</v>
      </c>
      <c r="C77" s="1">
        <v>36861</v>
      </c>
      <c r="D77" s="2">
        <v>2.1000000000000001E-2</v>
      </c>
      <c r="F77" s="4">
        <v>10088</v>
      </c>
      <c r="I77" s="4">
        <v>12841</v>
      </c>
      <c r="K77" s="2">
        <v>2.1000000000000001E-2</v>
      </c>
      <c r="L77" s="3">
        <v>3</v>
      </c>
      <c r="N77" s="2">
        <v>5.8999999999999997E-2</v>
      </c>
      <c r="P77" s="2">
        <v>0.153</v>
      </c>
      <c r="Q77">
        <v>64</v>
      </c>
      <c r="R77">
        <v>60</v>
      </c>
      <c r="S77">
        <v>0</v>
      </c>
      <c r="T77" s="2">
        <v>0.307</v>
      </c>
      <c r="U77" s="2">
        <v>0.64500000000000002</v>
      </c>
      <c r="V77" s="2">
        <v>4.7E-2</v>
      </c>
      <c r="W77" s="4">
        <v>48453000</v>
      </c>
      <c r="X77" s="2">
        <v>0.27</v>
      </c>
      <c r="Y77" s="3">
        <v>195000000</v>
      </c>
      <c r="Z77" s="3">
        <v>30000000</v>
      </c>
      <c r="AA77" t="str">
        <f>VLOOKUP($A77,Mapping!$A:$D,2,FALSE)</f>
        <v>Myanmar</v>
      </c>
      <c r="AB77" t="str">
        <f>VLOOKUP($A77,Mapping!$A:$D,3,FALSE)</f>
        <v>MMR</v>
      </c>
      <c r="AC77">
        <f>VLOOKUP($A77,Mapping!$A:$D,4,FALSE)</f>
        <v>104</v>
      </c>
    </row>
    <row r="78" spans="1:29" x14ac:dyDescent="0.2">
      <c r="A78" t="s">
        <v>104</v>
      </c>
      <c r="B78" t="s">
        <v>81</v>
      </c>
      <c r="C78" s="1">
        <v>36861</v>
      </c>
      <c r="D78" s="2">
        <v>3.3000000000000002E-2</v>
      </c>
      <c r="F78" s="4">
        <v>3234</v>
      </c>
      <c r="I78" s="4">
        <v>8108</v>
      </c>
      <c r="J78" s="3">
        <v>5494252208</v>
      </c>
      <c r="K78" s="2">
        <v>0.05</v>
      </c>
      <c r="L78" s="3">
        <v>12</v>
      </c>
      <c r="N78" s="2">
        <v>0.06</v>
      </c>
      <c r="O78">
        <v>0</v>
      </c>
      <c r="P78" s="2">
        <v>9.5000000000000001E-2</v>
      </c>
      <c r="Q78">
        <v>63</v>
      </c>
      <c r="R78">
        <v>61</v>
      </c>
      <c r="S78">
        <v>0</v>
      </c>
      <c r="T78" s="2">
        <v>0.40400000000000003</v>
      </c>
      <c r="U78" s="2">
        <v>0.55800000000000005</v>
      </c>
      <c r="V78" s="2">
        <v>3.7999999999999999E-2</v>
      </c>
      <c r="W78" s="4">
        <v>23184177</v>
      </c>
      <c r="X78" s="2">
        <v>0.13400000000000001</v>
      </c>
      <c r="Y78" s="3">
        <v>219000000</v>
      </c>
      <c r="Z78" s="3">
        <v>109000000</v>
      </c>
      <c r="AA78" t="str">
        <f>VLOOKUP($A78,Mapping!$A:$D,2,FALSE)</f>
        <v>Nepal</v>
      </c>
      <c r="AB78" t="str">
        <f>VLOOKUP($A78,Mapping!$A:$D,3,FALSE)</f>
        <v>NPL</v>
      </c>
      <c r="AC78">
        <f>VLOOKUP($A78,Mapping!$A:$D,4,FALSE)</f>
        <v>524</v>
      </c>
    </row>
    <row r="79" spans="1:29" x14ac:dyDescent="0.2">
      <c r="A79" t="s">
        <v>105</v>
      </c>
      <c r="B79" t="s">
        <v>81</v>
      </c>
      <c r="C79" s="1">
        <v>36861</v>
      </c>
      <c r="D79" s="2">
        <v>3.1E-2</v>
      </c>
      <c r="F79" s="4">
        <v>106449</v>
      </c>
      <c r="I79" s="4">
        <v>64067</v>
      </c>
      <c r="J79" s="3">
        <v>73952374970</v>
      </c>
      <c r="K79" s="2">
        <v>0.03</v>
      </c>
      <c r="L79" s="3">
        <v>15</v>
      </c>
      <c r="N79" s="2">
        <v>8.7999999999999995E-2</v>
      </c>
      <c r="Q79">
        <v>65</v>
      </c>
      <c r="R79">
        <v>63</v>
      </c>
      <c r="S79">
        <v>0</v>
      </c>
      <c r="T79" s="2">
        <v>0.41499999999999998</v>
      </c>
      <c r="U79" s="2">
        <v>0.54600000000000004</v>
      </c>
      <c r="V79" s="2">
        <v>3.9E-2</v>
      </c>
      <c r="W79" s="4">
        <v>143832014</v>
      </c>
      <c r="X79" s="2">
        <v>0.33200000000000002</v>
      </c>
      <c r="Y79" s="3">
        <v>551000000</v>
      </c>
      <c r="Z79" s="3">
        <v>574000000</v>
      </c>
      <c r="AA79" t="str">
        <f>VLOOKUP($A79,Mapping!$A:$D,2,FALSE)</f>
        <v>Pakistan</v>
      </c>
      <c r="AB79" t="str">
        <f>VLOOKUP($A79,Mapping!$A:$D,3,FALSE)</f>
        <v>PAK</v>
      </c>
      <c r="AC79">
        <f>VLOOKUP($A79,Mapping!$A:$D,4,FALSE)</f>
        <v>586</v>
      </c>
    </row>
    <row r="80" spans="1:29" x14ac:dyDescent="0.2">
      <c r="A80" t="s">
        <v>106</v>
      </c>
      <c r="B80" t="s">
        <v>81</v>
      </c>
      <c r="C80" s="1">
        <v>36861</v>
      </c>
      <c r="D80" s="2">
        <v>0.03</v>
      </c>
      <c r="F80" s="4">
        <v>73307</v>
      </c>
      <c r="I80" s="4">
        <v>39872</v>
      </c>
      <c r="J80" s="3">
        <v>81026294681</v>
      </c>
      <c r="K80" s="2">
        <v>3.2000000000000001E-2</v>
      </c>
      <c r="L80" s="3">
        <v>33</v>
      </c>
      <c r="N80" s="2">
        <v>0.03</v>
      </c>
      <c r="O80">
        <v>0</v>
      </c>
      <c r="P80" s="2">
        <v>0.109</v>
      </c>
      <c r="Q80">
        <v>70</v>
      </c>
      <c r="R80">
        <v>64</v>
      </c>
      <c r="S80">
        <v>0.1</v>
      </c>
      <c r="T80" s="2">
        <v>0.38500000000000001</v>
      </c>
      <c r="U80" s="2">
        <v>0.58299999999999996</v>
      </c>
      <c r="V80" s="2">
        <v>3.2000000000000001E-2</v>
      </c>
      <c r="W80" s="4">
        <v>77651848</v>
      </c>
      <c r="X80" s="2">
        <v>0.48</v>
      </c>
      <c r="Y80" s="3">
        <v>2334000000</v>
      </c>
      <c r="Z80" s="3">
        <v>1841000000</v>
      </c>
      <c r="AA80" t="str">
        <f>VLOOKUP($A80,Mapping!$A:$D,2,FALSE)</f>
        <v>Philippines</v>
      </c>
      <c r="AB80" t="str">
        <f>VLOOKUP($A80,Mapping!$A:$D,3,FALSE)</f>
        <v>PHL</v>
      </c>
      <c r="AC80">
        <f>VLOOKUP($A80,Mapping!$A:$D,4,FALSE)</f>
        <v>608</v>
      </c>
    </row>
    <row r="81" spans="1:29" x14ac:dyDescent="0.2">
      <c r="A81" t="s">
        <v>107</v>
      </c>
      <c r="B81" t="s">
        <v>81</v>
      </c>
      <c r="C81" s="1">
        <v>36861</v>
      </c>
      <c r="D81" s="2">
        <v>1.2E-2</v>
      </c>
      <c r="F81" s="4">
        <v>49006</v>
      </c>
      <c r="I81" s="4">
        <v>18692</v>
      </c>
      <c r="J81" s="3">
        <v>95835970989</v>
      </c>
      <c r="K81" s="2">
        <v>2.7E-2</v>
      </c>
      <c r="L81" s="3">
        <v>662</v>
      </c>
      <c r="N81" s="2">
        <v>3.0000000000000001E-3</v>
      </c>
      <c r="O81">
        <v>0.4</v>
      </c>
      <c r="P81" s="2">
        <v>5.8000000000000003E-2</v>
      </c>
      <c r="Q81">
        <v>80</v>
      </c>
      <c r="R81">
        <v>76</v>
      </c>
      <c r="S81">
        <v>0.7</v>
      </c>
      <c r="T81" s="2">
        <v>0.215</v>
      </c>
      <c r="U81" s="2">
        <v>0.71199999999999997</v>
      </c>
      <c r="V81" s="2">
        <v>7.2999999999999995E-2</v>
      </c>
      <c r="W81" s="4">
        <v>4027900</v>
      </c>
      <c r="X81" s="2">
        <v>1</v>
      </c>
      <c r="Y81" s="3">
        <v>5142000000</v>
      </c>
      <c r="Z81" s="3">
        <v>4535000000</v>
      </c>
      <c r="AA81" t="str">
        <f>VLOOKUP($A81,Mapping!$A:$D,2,FALSE)</f>
        <v>Singapore</v>
      </c>
      <c r="AB81" t="str">
        <f>VLOOKUP($A81,Mapping!$A:$D,3,FALSE)</f>
        <v>SGP</v>
      </c>
      <c r="AC81">
        <f>VLOOKUP($A81,Mapping!$A:$D,4,FALSE)</f>
        <v>702</v>
      </c>
    </row>
    <row r="82" spans="1:29" x14ac:dyDescent="0.2">
      <c r="A82" t="s">
        <v>108</v>
      </c>
      <c r="B82" t="s">
        <v>81</v>
      </c>
      <c r="C82" s="1">
        <v>36861</v>
      </c>
      <c r="D82" s="2">
        <v>1.7999999999999999E-2</v>
      </c>
      <c r="F82" s="4">
        <v>10161</v>
      </c>
      <c r="I82" s="4">
        <v>8327</v>
      </c>
      <c r="J82" s="3">
        <v>16330810304</v>
      </c>
      <c r="K82" s="2">
        <v>3.6999999999999998E-2</v>
      </c>
      <c r="L82" s="3">
        <v>32</v>
      </c>
      <c r="N82" s="2">
        <v>1.4E-2</v>
      </c>
      <c r="O82">
        <v>0</v>
      </c>
      <c r="P82" s="2">
        <v>0.16200000000000001</v>
      </c>
      <c r="Q82">
        <v>75</v>
      </c>
      <c r="R82">
        <v>68</v>
      </c>
      <c r="S82">
        <v>0</v>
      </c>
      <c r="T82" s="2">
        <v>0.26900000000000002</v>
      </c>
      <c r="U82" s="2">
        <v>0.66900000000000004</v>
      </c>
      <c r="V82" s="2">
        <v>6.3E-2</v>
      </c>
      <c r="W82" s="4">
        <v>19102000</v>
      </c>
      <c r="X82" s="2">
        <v>0.184</v>
      </c>
      <c r="Y82" s="3">
        <v>388000000</v>
      </c>
      <c r="Z82" s="3">
        <v>383000000</v>
      </c>
      <c r="AA82" t="str">
        <f>VLOOKUP($A82,Mapping!$A:$D,2,FALSE)</f>
        <v>Sri Lanka</v>
      </c>
      <c r="AB82" t="str">
        <f>VLOOKUP($A82,Mapping!$A:$D,3,FALSE)</f>
        <v>LKA</v>
      </c>
      <c r="AC82">
        <f>VLOOKUP($A82,Mapping!$A:$D,4,FALSE)</f>
        <v>144</v>
      </c>
    </row>
    <row r="83" spans="1:29" x14ac:dyDescent="0.2">
      <c r="A83" t="s">
        <v>109</v>
      </c>
      <c r="B83" t="s">
        <v>81</v>
      </c>
      <c r="C83" s="1">
        <v>36861</v>
      </c>
      <c r="D83" s="2">
        <v>0.03</v>
      </c>
      <c r="F83" s="4">
        <v>2237</v>
      </c>
      <c r="I83" s="4">
        <v>2149</v>
      </c>
      <c r="J83" s="3">
        <v>860550294</v>
      </c>
      <c r="K83" s="2">
        <v>4.5999999999999999E-2</v>
      </c>
      <c r="L83" s="3">
        <v>6</v>
      </c>
      <c r="N83" s="2">
        <v>7.4999999999999997E-2</v>
      </c>
      <c r="O83">
        <v>0</v>
      </c>
      <c r="P83" s="2">
        <v>0.25600000000000001</v>
      </c>
      <c r="Q83">
        <v>68</v>
      </c>
      <c r="R83">
        <v>60</v>
      </c>
      <c r="S83">
        <v>0</v>
      </c>
      <c r="T83" s="2">
        <v>0.42899999999999999</v>
      </c>
      <c r="U83" s="2">
        <v>0.53600000000000003</v>
      </c>
      <c r="V83" s="2">
        <v>3.5000000000000003E-2</v>
      </c>
      <c r="W83" s="4">
        <v>6186152</v>
      </c>
      <c r="X83" s="2">
        <v>0.26500000000000001</v>
      </c>
      <c r="AA83" t="str">
        <f>VLOOKUP($A83,Mapping!$A:$D,2,FALSE)</f>
        <v>Tajikistan</v>
      </c>
      <c r="AB83" t="str">
        <f>VLOOKUP($A83,Mapping!$A:$D,3,FALSE)</f>
        <v>TJK</v>
      </c>
      <c r="AC83">
        <f>VLOOKUP($A83,Mapping!$A:$D,4,FALSE)</f>
        <v>762</v>
      </c>
    </row>
    <row r="84" spans="1:29" x14ac:dyDescent="0.2">
      <c r="A84" t="s">
        <v>110</v>
      </c>
      <c r="B84" t="s">
        <v>81</v>
      </c>
      <c r="C84" s="1">
        <v>36861</v>
      </c>
      <c r="D84" s="2">
        <v>1.4999999999999999E-2</v>
      </c>
      <c r="F84" s="4">
        <v>188355</v>
      </c>
      <c r="I84" s="4">
        <v>72284</v>
      </c>
      <c r="J84" s="3">
        <v>122725247706</v>
      </c>
      <c r="K84" s="2">
        <v>3.4000000000000002E-2</v>
      </c>
      <c r="L84" s="3">
        <v>67</v>
      </c>
      <c r="N84" s="2">
        <v>1.9E-2</v>
      </c>
      <c r="O84">
        <v>0</v>
      </c>
      <c r="P84" s="2">
        <v>7.8E-2</v>
      </c>
      <c r="Q84">
        <v>75</v>
      </c>
      <c r="R84">
        <v>67</v>
      </c>
      <c r="S84">
        <v>0</v>
      </c>
      <c r="T84" s="2">
        <v>0.24199999999999999</v>
      </c>
      <c r="U84" s="2">
        <v>0.69299999999999995</v>
      </c>
      <c r="V84" s="2">
        <v>6.6000000000000003E-2</v>
      </c>
      <c r="W84" s="4">
        <v>62343379</v>
      </c>
      <c r="X84" s="2">
        <v>0.314</v>
      </c>
      <c r="Y84" s="3">
        <v>9935000000</v>
      </c>
      <c r="Z84" s="3">
        <v>3218000000</v>
      </c>
      <c r="AA84" t="str">
        <f>VLOOKUP($A84,Mapping!$A:$D,2,FALSE)</f>
        <v>Thailand</v>
      </c>
      <c r="AB84" t="str">
        <f>VLOOKUP($A84,Mapping!$A:$D,3,FALSE)</f>
        <v>THA</v>
      </c>
      <c r="AC84">
        <f>VLOOKUP($A84,Mapping!$A:$D,4,FALSE)</f>
        <v>764</v>
      </c>
    </row>
    <row r="85" spans="1:29" x14ac:dyDescent="0.2">
      <c r="A85" t="s">
        <v>111</v>
      </c>
      <c r="B85" t="s">
        <v>81</v>
      </c>
      <c r="C85" s="1">
        <v>36861</v>
      </c>
      <c r="D85" s="2">
        <v>4.2999999999999997E-2</v>
      </c>
      <c r="J85" s="3">
        <v>350100000</v>
      </c>
      <c r="K85" s="2">
        <v>5.0999999999999997E-2</v>
      </c>
      <c r="L85" s="3">
        <v>19</v>
      </c>
      <c r="N85" s="2">
        <v>8.4000000000000005E-2</v>
      </c>
      <c r="Q85">
        <v>61</v>
      </c>
      <c r="R85">
        <v>58</v>
      </c>
      <c r="T85" s="2">
        <v>0.498</v>
      </c>
      <c r="U85" s="2">
        <v>0.47899999999999998</v>
      </c>
      <c r="V85" s="2">
        <v>2.4E-2</v>
      </c>
      <c r="W85" s="4">
        <v>853585</v>
      </c>
      <c r="X85" s="2">
        <v>0.24299999999999999</v>
      </c>
      <c r="AA85" t="str">
        <f>VLOOKUP($A85,Mapping!$A:$D,2,FALSE)</f>
        <v>Timor-Leste</v>
      </c>
      <c r="AB85" t="str">
        <f>VLOOKUP($A85,Mapping!$A:$D,3,FALSE)</f>
        <v>TLS</v>
      </c>
      <c r="AC85">
        <f>VLOOKUP($A85,Mapping!$A:$D,4,FALSE)</f>
        <v>626</v>
      </c>
    </row>
    <row r="86" spans="1:29" x14ac:dyDescent="0.2">
      <c r="A86" t="s">
        <v>112</v>
      </c>
      <c r="B86" t="s">
        <v>81</v>
      </c>
      <c r="C86" s="1">
        <v>36861</v>
      </c>
      <c r="D86" s="2">
        <v>2.4E-2</v>
      </c>
      <c r="F86" s="4">
        <v>35365</v>
      </c>
      <c r="I86" s="4">
        <v>14871</v>
      </c>
      <c r="J86" s="3">
        <v>2904662605</v>
      </c>
      <c r="K86" s="2">
        <v>3.9E-2</v>
      </c>
      <c r="L86" s="3">
        <v>44</v>
      </c>
      <c r="N86" s="2">
        <v>6.6000000000000003E-2</v>
      </c>
      <c r="O86">
        <v>0</v>
      </c>
      <c r="Q86">
        <v>68</v>
      </c>
      <c r="R86">
        <v>60</v>
      </c>
      <c r="S86">
        <v>0</v>
      </c>
      <c r="T86" s="2">
        <v>0.36299999999999999</v>
      </c>
      <c r="U86" s="2">
        <v>0.59399999999999997</v>
      </c>
      <c r="V86" s="2">
        <v>4.2999999999999997E-2</v>
      </c>
      <c r="W86" s="4">
        <v>4501419</v>
      </c>
      <c r="X86" s="2">
        <v>0.45900000000000002</v>
      </c>
      <c r="AA86" t="str">
        <f>VLOOKUP($A86,Mapping!$A:$D,2,FALSE)</f>
        <v>Turkmenistan</v>
      </c>
      <c r="AB86" t="str">
        <f>VLOOKUP($A86,Mapping!$A:$D,3,FALSE)</f>
        <v>TKM</v>
      </c>
      <c r="AC86">
        <f>VLOOKUP($A86,Mapping!$A:$D,4,FALSE)</f>
        <v>795</v>
      </c>
    </row>
    <row r="87" spans="1:29" x14ac:dyDescent="0.2">
      <c r="A87" t="s">
        <v>113</v>
      </c>
      <c r="B87" t="s">
        <v>81</v>
      </c>
      <c r="C87" s="1">
        <v>36861</v>
      </c>
      <c r="D87" s="2">
        <v>2.1000000000000001E-2</v>
      </c>
      <c r="F87" s="4">
        <v>119951</v>
      </c>
      <c r="I87" s="4">
        <v>50757</v>
      </c>
      <c r="J87" s="3">
        <v>13760374488</v>
      </c>
      <c r="K87" s="2">
        <v>5.2999999999999999E-2</v>
      </c>
      <c r="L87" s="3">
        <v>29</v>
      </c>
      <c r="N87" s="2">
        <v>5.2999999999999999E-2</v>
      </c>
      <c r="O87">
        <v>0</v>
      </c>
      <c r="Q87">
        <v>70</v>
      </c>
      <c r="R87">
        <v>64</v>
      </c>
      <c r="S87">
        <v>0</v>
      </c>
      <c r="T87" s="2">
        <v>0.373</v>
      </c>
      <c r="U87" s="2">
        <v>0.58399999999999996</v>
      </c>
      <c r="V87" s="2">
        <v>4.2999999999999997E-2</v>
      </c>
      <c r="W87" s="4">
        <v>24650400</v>
      </c>
      <c r="X87" s="2">
        <v>0.374</v>
      </c>
      <c r="Y87" s="3">
        <v>63000000</v>
      </c>
      <c r="AA87" t="str">
        <f>VLOOKUP($A87,Mapping!$A:$D,2,FALSE)</f>
        <v>Uzbekistan</v>
      </c>
      <c r="AB87" t="str">
        <f>VLOOKUP($A87,Mapping!$A:$D,3,FALSE)</f>
        <v>UZB</v>
      </c>
      <c r="AC87">
        <f>VLOOKUP($A87,Mapping!$A:$D,4,FALSE)</f>
        <v>860</v>
      </c>
    </row>
    <row r="88" spans="1:29" x14ac:dyDescent="0.2">
      <c r="A88" t="s">
        <v>114</v>
      </c>
      <c r="B88" t="s">
        <v>81</v>
      </c>
      <c r="C88" s="1">
        <v>36861</v>
      </c>
      <c r="D88" s="2">
        <v>1.7000000000000001E-2</v>
      </c>
      <c r="F88" s="4">
        <v>53645</v>
      </c>
      <c r="I88" s="4">
        <v>28736</v>
      </c>
      <c r="J88" s="3">
        <v>33640085728</v>
      </c>
      <c r="K88" s="2">
        <v>5.2999999999999999E-2</v>
      </c>
      <c r="L88" s="3">
        <v>20</v>
      </c>
      <c r="N88" s="2">
        <v>2.7E-2</v>
      </c>
      <c r="O88">
        <v>0</v>
      </c>
      <c r="P88" s="2">
        <v>0.106</v>
      </c>
      <c r="Q88">
        <v>78</v>
      </c>
      <c r="R88">
        <v>69</v>
      </c>
      <c r="S88">
        <v>0</v>
      </c>
      <c r="T88" s="2">
        <v>0.316</v>
      </c>
      <c r="U88" s="2">
        <v>0.62</v>
      </c>
      <c r="V88" s="2">
        <v>6.4000000000000001E-2</v>
      </c>
      <c r="W88" s="4">
        <v>77630900</v>
      </c>
      <c r="X88" s="2">
        <v>0.24399999999999999</v>
      </c>
      <c r="AA88" t="str">
        <f>VLOOKUP($A88,Mapping!$A:$D,2,FALSE)</f>
        <v>Viet Nam</v>
      </c>
      <c r="AB88" t="str">
        <f>VLOOKUP($A88,Mapping!$A:$D,3,FALSE)</f>
        <v>VNM</v>
      </c>
      <c r="AC88">
        <f>VLOOKUP($A88,Mapping!$A:$D,4,FALSE)</f>
        <v>704</v>
      </c>
    </row>
    <row r="89" spans="1:29" x14ac:dyDescent="0.2">
      <c r="A89" t="s">
        <v>115</v>
      </c>
      <c r="B89" t="s">
        <v>116</v>
      </c>
      <c r="C89" s="1">
        <v>36861</v>
      </c>
      <c r="D89" s="2">
        <v>1.9E-2</v>
      </c>
      <c r="F89" s="4">
        <v>3022</v>
      </c>
      <c r="I89" s="4">
        <v>1763</v>
      </c>
      <c r="J89" s="3">
        <v>3686649387</v>
      </c>
      <c r="K89" s="2">
        <v>6.4000000000000001E-2</v>
      </c>
      <c r="L89" s="3">
        <v>70</v>
      </c>
      <c r="N89" s="2">
        <v>2.3E-2</v>
      </c>
      <c r="O89">
        <v>0</v>
      </c>
      <c r="P89" s="2">
        <v>0.221</v>
      </c>
      <c r="Q89">
        <v>77</v>
      </c>
      <c r="R89">
        <v>71</v>
      </c>
      <c r="S89">
        <v>0</v>
      </c>
      <c r="T89" s="2">
        <v>0.30299999999999999</v>
      </c>
      <c r="U89" s="2">
        <v>0.628</v>
      </c>
      <c r="V89" s="2">
        <v>6.8000000000000005E-2</v>
      </c>
      <c r="W89" s="4">
        <v>3089027</v>
      </c>
      <c r="X89" s="2">
        <v>0.41699999999999998</v>
      </c>
      <c r="Y89" s="3">
        <v>398000000</v>
      </c>
      <c r="Z89" s="3">
        <v>290000000</v>
      </c>
      <c r="AA89" t="str">
        <f>VLOOKUP($A89,Mapping!$A:$D,2,FALSE)</f>
        <v>Albania</v>
      </c>
      <c r="AB89" t="str">
        <f>VLOOKUP($A89,Mapping!$A:$D,3,FALSE)</f>
        <v>ALB</v>
      </c>
      <c r="AC89">
        <f>VLOOKUP($A89,Mapping!$A:$D,4,FALSE)</f>
        <v>8</v>
      </c>
    </row>
    <row r="90" spans="1:29" x14ac:dyDescent="0.2">
      <c r="A90" t="s">
        <v>117</v>
      </c>
      <c r="B90" t="s">
        <v>116</v>
      </c>
      <c r="C90" s="1">
        <v>36861</v>
      </c>
      <c r="D90" s="2">
        <v>1.0999999999999999E-2</v>
      </c>
      <c r="F90">
        <v>524</v>
      </c>
      <c r="J90" s="3">
        <v>1133644295</v>
      </c>
      <c r="K90" s="2">
        <v>6.2E-2</v>
      </c>
      <c r="L90" s="3">
        <v>1330</v>
      </c>
      <c r="N90" s="2">
        <v>4.0000000000000001E-3</v>
      </c>
      <c r="O90">
        <v>0.1</v>
      </c>
      <c r="S90">
        <v>0.4</v>
      </c>
      <c r="W90" s="4">
        <v>65399</v>
      </c>
      <c r="X90" s="2">
        <v>0.92400000000000004</v>
      </c>
      <c r="AA90" t="str">
        <f>VLOOKUP($A90,Mapping!$A:$D,2,FALSE)</f>
        <v>Andorra</v>
      </c>
      <c r="AB90" t="str">
        <f>VLOOKUP($A90,Mapping!$A:$D,3,FALSE)</f>
        <v>AND</v>
      </c>
      <c r="AC90">
        <f>VLOOKUP($A90,Mapping!$A:$D,4,FALSE)</f>
        <v>20</v>
      </c>
    </row>
    <row r="91" spans="1:29" x14ac:dyDescent="0.2">
      <c r="A91" t="s">
        <v>118</v>
      </c>
      <c r="B91" t="s">
        <v>116</v>
      </c>
      <c r="C91" s="1">
        <v>36861</v>
      </c>
      <c r="D91" s="2">
        <v>0.01</v>
      </c>
      <c r="F91" s="4">
        <v>63696</v>
      </c>
      <c r="I91" s="4">
        <v>28558</v>
      </c>
      <c r="J91" s="3">
        <v>192070749954</v>
      </c>
      <c r="K91" s="2">
        <v>0.1</v>
      </c>
      <c r="L91" s="3">
        <v>2403</v>
      </c>
      <c r="N91" s="2">
        <v>5.0000000000000001E-3</v>
      </c>
      <c r="O91">
        <v>0.3</v>
      </c>
      <c r="Q91">
        <v>81</v>
      </c>
      <c r="R91">
        <v>75</v>
      </c>
      <c r="S91">
        <v>0.8</v>
      </c>
      <c r="T91" s="2">
        <v>0.17</v>
      </c>
      <c r="U91" s="2">
        <v>0.67500000000000004</v>
      </c>
      <c r="V91" s="2">
        <v>0.155</v>
      </c>
      <c r="W91" s="4">
        <v>8011566</v>
      </c>
      <c r="X91" s="2">
        <v>0.65800000000000003</v>
      </c>
      <c r="Y91" s="3">
        <v>11382000000</v>
      </c>
      <c r="Z91" s="3">
        <v>7001000000</v>
      </c>
      <c r="AA91" t="str">
        <f>VLOOKUP($A91,Mapping!$A:$D,2,FALSE)</f>
        <v>Austria</v>
      </c>
      <c r="AB91" t="str">
        <f>VLOOKUP($A91,Mapping!$A:$D,3,FALSE)</f>
        <v>AUT</v>
      </c>
      <c r="AC91">
        <f>VLOOKUP($A91,Mapping!$A:$D,4,FALSE)</f>
        <v>40</v>
      </c>
    </row>
    <row r="92" spans="1:29" x14ac:dyDescent="0.2">
      <c r="A92" t="s">
        <v>119</v>
      </c>
      <c r="B92" t="s">
        <v>116</v>
      </c>
      <c r="C92" s="1">
        <v>36861</v>
      </c>
      <c r="D92" s="2">
        <v>8.9999999999999993E-3</v>
      </c>
      <c r="F92" s="4">
        <v>53469</v>
      </c>
      <c r="I92" s="4">
        <v>24695</v>
      </c>
      <c r="J92" s="3">
        <v>12736856485</v>
      </c>
      <c r="K92" s="2">
        <v>6.0999999999999999E-2</v>
      </c>
      <c r="L92" s="3">
        <v>64</v>
      </c>
      <c r="N92" s="2">
        <v>1.0999999999999999E-2</v>
      </c>
      <c r="O92">
        <v>0</v>
      </c>
      <c r="P92" s="2">
        <v>0.67700000000000005</v>
      </c>
      <c r="Q92">
        <v>75</v>
      </c>
      <c r="R92">
        <v>63</v>
      </c>
      <c r="S92">
        <v>0</v>
      </c>
      <c r="T92" s="2">
        <v>0.186</v>
      </c>
      <c r="U92" s="2">
        <v>0.67900000000000005</v>
      </c>
      <c r="V92" s="2">
        <v>0.13400000000000001</v>
      </c>
      <c r="W92" s="4">
        <v>10005000</v>
      </c>
      <c r="X92" s="2">
        <v>0.7</v>
      </c>
      <c r="Y92" s="3">
        <v>188000000</v>
      </c>
      <c r="Z92" s="3">
        <v>247000000</v>
      </c>
      <c r="AA92" t="str">
        <f>VLOOKUP($A92,Mapping!$A:$D,2,FALSE)</f>
        <v>Belarus</v>
      </c>
      <c r="AB92" t="str">
        <f>VLOOKUP($A92,Mapping!$A:$D,3,FALSE)</f>
        <v>BLR</v>
      </c>
      <c r="AC92">
        <f>VLOOKUP($A92,Mapping!$A:$D,4,FALSE)</f>
        <v>112</v>
      </c>
    </row>
    <row r="93" spans="1:29" x14ac:dyDescent="0.2">
      <c r="A93" t="s">
        <v>120</v>
      </c>
      <c r="B93" t="s">
        <v>116</v>
      </c>
      <c r="C93" s="1">
        <v>36861</v>
      </c>
      <c r="D93" s="2">
        <v>1.0999999999999999E-2</v>
      </c>
      <c r="F93" s="4">
        <v>115709</v>
      </c>
      <c r="I93" s="4">
        <v>58508</v>
      </c>
      <c r="J93" s="3">
        <v>232672747374</v>
      </c>
      <c r="K93" s="2">
        <v>8.1000000000000003E-2</v>
      </c>
      <c r="L93" s="3">
        <v>1845</v>
      </c>
      <c r="N93" s="2">
        <v>5.0000000000000001E-3</v>
      </c>
      <c r="O93">
        <v>0.3</v>
      </c>
      <c r="P93" s="2">
        <v>0.08</v>
      </c>
      <c r="Q93">
        <v>81</v>
      </c>
      <c r="R93">
        <v>75</v>
      </c>
      <c r="S93">
        <v>0.5</v>
      </c>
      <c r="T93" s="2">
        <v>0.17599999999999999</v>
      </c>
      <c r="U93" s="2">
        <v>0.65500000000000003</v>
      </c>
      <c r="V93" s="2">
        <v>0.16900000000000001</v>
      </c>
      <c r="W93" s="4">
        <v>10251250</v>
      </c>
      <c r="X93" s="2">
        <v>0.97099999999999997</v>
      </c>
      <c r="Y93" s="3">
        <v>6592000000</v>
      </c>
      <c r="Z93" s="3">
        <v>9429000000</v>
      </c>
      <c r="AA93" t="str">
        <f>VLOOKUP($A93,Mapping!$A:$D,2,FALSE)</f>
        <v>Belgium</v>
      </c>
      <c r="AB93" t="str">
        <f>VLOOKUP($A93,Mapping!$A:$D,3,FALSE)</f>
        <v>BEL</v>
      </c>
      <c r="AC93">
        <f>VLOOKUP($A93,Mapping!$A:$D,4,FALSE)</f>
        <v>56</v>
      </c>
    </row>
    <row r="94" spans="1:29" x14ac:dyDescent="0.2">
      <c r="A94" t="s">
        <v>121</v>
      </c>
      <c r="B94" t="s">
        <v>116</v>
      </c>
      <c r="C94" s="1">
        <v>36861</v>
      </c>
      <c r="D94" s="2">
        <v>0.01</v>
      </c>
      <c r="F94" s="4">
        <v>23223</v>
      </c>
      <c r="I94" s="4">
        <v>4346</v>
      </c>
      <c r="J94" s="3">
        <v>5505984456</v>
      </c>
      <c r="K94" s="2">
        <v>7.0999999999999994E-2</v>
      </c>
      <c r="L94" s="3">
        <v>103</v>
      </c>
      <c r="N94" s="2">
        <v>8.0000000000000002E-3</v>
      </c>
      <c r="O94">
        <v>0</v>
      </c>
      <c r="P94" s="2">
        <v>0.30499999999999999</v>
      </c>
      <c r="Q94">
        <v>77</v>
      </c>
      <c r="R94">
        <v>72</v>
      </c>
      <c r="S94">
        <v>0</v>
      </c>
      <c r="T94" s="2">
        <v>0.20200000000000001</v>
      </c>
      <c r="U94" s="2">
        <v>0.69099999999999995</v>
      </c>
      <c r="V94" s="2">
        <v>0.107</v>
      </c>
      <c r="W94" s="4">
        <v>3834364</v>
      </c>
      <c r="X94" s="2">
        <v>0.39300000000000002</v>
      </c>
      <c r="Y94" s="3">
        <v>246000000</v>
      </c>
      <c r="Z94" s="3">
        <v>92000000</v>
      </c>
      <c r="AA94" t="str">
        <f>VLOOKUP($A94,Mapping!$A:$D,2,FALSE)</f>
        <v>Bosnia and Herzegovina</v>
      </c>
      <c r="AB94" t="str">
        <f>VLOOKUP($A94,Mapping!$A:$D,3,FALSE)</f>
        <v>BIH</v>
      </c>
      <c r="AC94">
        <f>VLOOKUP($A94,Mapping!$A:$D,4,FALSE)</f>
        <v>70</v>
      </c>
    </row>
    <row r="95" spans="1:29" x14ac:dyDescent="0.2">
      <c r="A95" t="s">
        <v>122</v>
      </c>
      <c r="B95" t="s">
        <v>116</v>
      </c>
      <c r="C95" s="1">
        <v>36861</v>
      </c>
      <c r="D95" s="2">
        <v>8.9999999999999993E-3</v>
      </c>
      <c r="F95" s="4">
        <v>43531</v>
      </c>
      <c r="I95" s="4">
        <v>18688</v>
      </c>
      <c r="J95" s="3">
        <v>12903546765</v>
      </c>
      <c r="K95" s="2">
        <v>6.2E-2</v>
      </c>
      <c r="L95" s="3">
        <v>98</v>
      </c>
      <c r="N95" s="2">
        <v>1.7999999999999999E-2</v>
      </c>
      <c r="O95">
        <v>0.1</v>
      </c>
      <c r="P95" s="2">
        <v>0.113</v>
      </c>
      <c r="Q95">
        <v>75</v>
      </c>
      <c r="R95">
        <v>68</v>
      </c>
      <c r="S95">
        <v>0.1</v>
      </c>
      <c r="T95" s="2">
        <v>0.157</v>
      </c>
      <c r="U95" s="2">
        <v>0.67700000000000005</v>
      </c>
      <c r="V95" s="2">
        <v>0.16600000000000001</v>
      </c>
      <c r="W95" s="4">
        <v>8170172</v>
      </c>
      <c r="X95" s="2">
        <v>0.68899999999999995</v>
      </c>
      <c r="Y95" s="3">
        <v>1364000000</v>
      </c>
      <c r="Z95" s="3">
        <v>764000000</v>
      </c>
      <c r="AA95" t="str">
        <f>VLOOKUP($A95,Mapping!$A:$D,2,FALSE)</f>
        <v>Bulgaria</v>
      </c>
      <c r="AB95" t="str">
        <f>VLOOKUP($A95,Mapping!$A:$D,3,FALSE)</f>
        <v>BGR</v>
      </c>
      <c r="AC95">
        <f>VLOOKUP($A95,Mapping!$A:$D,4,FALSE)</f>
        <v>100</v>
      </c>
    </row>
    <row r="96" spans="1:29" x14ac:dyDescent="0.2">
      <c r="A96" t="s">
        <v>123</v>
      </c>
      <c r="B96" t="s">
        <v>116</v>
      </c>
      <c r="C96" s="1">
        <v>36861</v>
      </c>
      <c r="D96" s="2">
        <v>0.01</v>
      </c>
      <c r="F96" s="4">
        <v>19644</v>
      </c>
      <c r="I96" s="4">
        <v>7790</v>
      </c>
      <c r="J96" s="3">
        <v>21517784659</v>
      </c>
      <c r="K96" s="2">
        <v>7.8E-2</v>
      </c>
      <c r="L96" s="3">
        <v>377</v>
      </c>
      <c r="N96" s="2">
        <v>7.0000000000000001E-3</v>
      </c>
      <c r="O96">
        <v>0.1</v>
      </c>
      <c r="P96" s="2">
        <v>0.121</v>
      </c>
      <c r="Q96">
        <v>77</v>
      </c>
      <c r="R96">
        <v>69</v>
      </c>
      <c r="S96">
        <v>0.2</v>
      </c>
      <c r="T96" s="2">
        <v>0.17199999999999999</v>
      </c>
      <c r="U96" s="2">
        <v>0.67300000000000004</v>
      </c>
      <c r="V96" s="2">
        <v>0.156</v>
      </c>
      <c r="W96" s="4">
        <v>4426000</v>
      </c>
      <c r="X96" s="2">
        <v>0.55600000000000005</v>
      </c>
      <c r="Y96" s="3">
        <v>2871000000</v>
      </c>
      <c r="Z96" s="3">
        <v>634000000</v>
      </c>
      <c r="AA96" t="str">
        <f>VLOOKUP($A96,Mapping!$A:$D,2,FALSE)</f>
        <v>Croatia</v>
      </c>
      <c r="AB96" t="str">
        <f>VLOOKUP($A96,Mapping!$A:$D,3,FALSE)</f>
        <v>HRV</v>
      </c>
      <c r="AC96">
        <f>VLOOKUP($A96,Mapping!$A:$D,4,FALSE)</f>
        <v>191</v>
      </c>
    </row>
    <row r="97" spans="1:29" x14ac:dyDescent="0.2">
      <c r="A97" t="s">
        <v>124</v>
      </c>
      <c r="B97" t="s">
        <v>116</v>
      </c>
      <c r="C97" s="1">
        <v>36861</v>
      </c>
      <c r="D97" s="2">
        <v>1.2999999999999999E-2</v>
      </c>
      <c r="F97" s="4">
        <v>6850</v>
      </c>
      <c r="I97" s="4">
        <v>2137</v>
      </c>
      <c r="J97" s="3">
        <v>9314937556</v>
      </c>
      <c r="K97" s="2">
        <v>5.8000000000000003E-2</v>
      </c>
      <c r="L97" s="3">
        <v>744</v>
      </c>
      <c r="N97" s="2">
        <v>6.0000000000000001E-3</v>
      </c>
      <c r="O97">
        <v>0.2</v>
      </c>
      <c r="P97" s="2">
        <v>0.08</v>
      </c>
      <c r="Q97">
        <v>80</v>
      </c>
      <c r="R97">
        <v>76</v>
      </c>
      <c r="S97">
        <v>0.2</v>
      </c>
      <c r="T97" s="2">
        <v>0.224</v>
      </c>
      <c r="U97" s="2">
        <v>0.67400000000000004</v>
      </c>
      <c r="V97" s="2">
        <v>0.10199999999999999</v>
      </c>
      <c r="W97" s="4">
        <v>943287</v>
      </c>
      <c r="X97" s="2">
        <v>0.68600000000000005</v>
      </c>
      <c r="Y97" s="3">
        <v>2137000000</v>
      </c>
      <c r="Z97" s="3">
        <v>543000000</v>
      </c>
      <c r="AA97" t="str">
        <f>VLOOKUP($A97,Mapping!$A:$D,2,FALSE)</f>
        <v>Cyprus</v>
      </c>
      <c r="AB97" t="str">
        <f>VLOOKUP($A97,Mapping!$A:$D,3,FALSE)</f>
        <v>CYP</v>
      </c>
      <c r="AC97">
        <f>VLOOKUP($A97,Mapping!$A:$D,4,FALSE)</f>
        <v>196</v>
      </c>
    </row>
    <row r="98" spans="1:29" x14ac:dyDescent="0.2">
      <c r="A98" t="s">
        <v>125</v>
      </c>
      <c r="B98" t="s">
        <v>116</v>
      </c>
      <c r="C98" s="1">
        <v>36861</v>
      </c>
      <c r="D98" s="2">
        <v>8.9999999999999993E-3</v>
      </c>
      <c r="F98" s="4">
        <v>124649</v>
      </c>
      <c r="I98" s="4">
        <v>40993</v>
      </c>
      <c r="J98" s="3">
        <v>58807244368</v>
      </c>
      <c r="K98" s="2">
        <v>6.3E-2</v>
      </c>
      <c r="L98" s="3">
        <v>361</v>
      </c>
      <c r="N98" s="2">
        <v>6.0000000000000001E-3</v>
      </c>
      <c r="O98">
        <v>0.1</v>
      </c>
      <c r="P98" s="2">
        <v>7.1999999999999995E-2</v>
      </c>
      <c r="Q98">
        <v>78</v>
      </c>
      <c r="R98">
        <v>72</v>
      </c>
      <c r="S98">
        <v>0.4</v>
      </c>
      <c r="T98" s="2">
        <v>0.16500000000000001</v>
      </c>
      <c r="U98" s="2">
        <v>0.69699999999999995</v>
      </c>
      <c r="V98" s="2">
        <v>0.13800000000000001</v>
      </c>
      <c r="W98" s="4">
        <v>10255063</v>
      </c>
      <c r="X98" s="2">
        <v>0.74</v>
      </c>
      <c r="Y98" s="3">
        <v>2973000000</v>
      </c>
      <c r="Z98" s="3">
        <v>1276000000</v>
      </c>
      <c r="AA98" t="str">
        <f>VLOOKUP($A98,Mapping!$A:$D,2,FALSE)</f>
        <v>Czech Republic</v>
      </c>
      <c r="AB98" t="str">
        <f>VLOOKUP($A98,Mapping!$A:$D,3,FALSE)</f>
        <v>CZE</v>
      </c>
      <c r="AC98">
        <f>VLOOKUP($A98,Mapping!$A:$D,4,FALSE)</f>
        <v>203</v>
      </c>
    </row>
    <row r="99" spans="1:29" x14ac:dyDescent="0.2">
      <c r="A99" t="s">
        <v>126</v>
      </c>
      <c r="B99" t="s">
        <v>116</v>
      </c>
      <c r="C99" s="1">
        <v>36861</v>
      </c>
      <c r="D99" s="2">
        <v>1.2999999999999999E-2</v>
      </c>
      <c r="F99" s="4">
        <v>47260</v>
      </c>
      <c r="I99" s="4">
        <v>18634</v>
      </c>
      <c r="J99" s="3">
        <v>160082517846</v>
      </c>
      <c r="K99" s="2">
        <v>8.6999999999999994E-2</v>
      </c>
      <c r="L99" s="3">
        <v>2613</v>
      </c>
      <c r="N99" s="2">
        <v>5.0000000000000001E-3</v>
      </c>
      <c r="O99">
        <v>0.4</v>
      </c>
      <c r="P99" s="2">
        <v>8.1000000000000003E-2</v>
      </c>
      <c r="Q99">
        <v>79</v>
      </c>
      <c r="R99">
        <v>74</v>
      </c>
      <c r="S99">
        <v>0.6</v>
      </c>
      <c r="T99" s="2">
        <v>0.185</v>
      </c>
      <c r="U99" s="2">
        <v>0.66700000000000004</v>
      </c>
      <c r="V99" s="2">
        <v>0.14899999999999999</v>
      </c>
      <c r="W99" s="4">
        <v>5339616</v>
      </c>
      <c r="X99" s="2">
        <v>0.85099999999999998</v>
      </c>
      <c r="Y99" s="3">
        <v>3671000000</v>
      </c>
      <c r="Z99" s="3">
        <v>4669000000</v>
      </c>
      <c r="AA99" t="str">
        <f>VLOOKUP($A99,Mapping!$A:$D,2,FALSE)</f>
        <v>Denmark</v>
      </c>
      <c r="AB99" t="str">
        <f>VLOOKUP($A99,Mapping!$A:$D,3,FALSE)</f>
        <v>DNK</v>
      </c>
      <c r="AC99">
        <f>VLOOKUP($A99,Mapping!$A:$D,4,FALSE)</f>
        <v>208</v>
      </c>
    </row>
    <row r="100" spans="1:29" x14ac:dyDescent="0.2">
      <c r="A100" t="s">
        <v>127</v>
      </c>
      <c r="B100" t="s">
        <v>116</v>
      </c>
      <c r="C100" s="1">
        <v>36861</v>
      </c>
      <c r="D100" s="2">
        <v>0.01</v>
      </c>
      <c r="F100" s="4">
        <v>15181</v>
      </c>
      <c r="I100" s="4">
        <v>4715</v>
      </c>
      <c r="J100" s="3">
        <v>5675697575</v>
      </c>
      <c r="K100" s="2">
        <v>5.2999999999999999E-2</v>
      </c>
      <c r="L100" s="3">
        <v>213</v>
      </c>
      <c r="N100" s="2">
        <v>8.9999999999999993E-3</v>
      </c>
      <c r="O100">
        <v>0.3</v>
      </c>
      <c r="P100" s="2">
        <v>7.3999999999999996E-2</v>
      </c>
      <c r="Q100">
        <v>76</v>
      </c>
      <c r="R100">
        <v>65</v>
      </c>
      <c r="S100">
        <v>0.4</v>
      </c>
      <c r="T100" s="2">
        <v>0.18</v>
      </c>
      <c r="U100" s="2">
        <v>0.66900000000000004</v>
      </c>
      <c r="V100" s="2">
        <v>0.152</v>
      </c>
      <c r="W100" s="4">
        <v>1396985</v>
      </c>
      <c r="X100" s="2">
        <v>0.69399999999999995</v>
      </c>
      <c r="Y100" s="3">
        <v>657000000</v>
      </c>
      <c r="Z100" s="3">
        <v>253000000</v>
      </c>
      <c r="AA100" t="str">
        <f>VLOOKUP($A100,Mapping!$A:$D,2,FALSE)</f>
        <v>Estonia</v>
      </c>
      <c r="AB100" t="str">
        <f>VLOOKUP($A100,Mapping!$A:$D,3,FALSE)</f>
        <v>EST</v>
      </c>
      <c r="AC100">
        <f>VLOOKUP($A100,Mapping!$A:$D,4,FALSE)</f>
        <v>233</v>
      </c>
    </row>
    <row r="101" spans="1:29" x14ac:dyDescent="0.2">
      <c r="A101" t="s">
        <v>128</v>
      </c>
      <c r="B101" t="s">
        <v>116</v>
      </c>
      <c r="C101" s="1">
        <v>36861</v>
      </c>
      <c r="F101">
        <v>711</v>
      </c>
      <c r="J101" s="3">
        <v>1062339944</v>
      </c>
      <c r="O101">
        <v>0.3</v>
      </c>
      <c r="Q101">
        <v>82</v>
      </c>
      <c r="R101">
        <v>76</v>
      </c>
      <c r="S101">
        <v>0.4</v>
      </c>
      <c r="W101" s="4">
        <v>46491</v>
      </c>
      <c r="X101" s="2">
        <v>0.36299999999999999</v>
      </c>
      <c r="AA101" t="str">
        <f>VLOOKUP($A101,Mapping!$A:$D,2,FALSE)</f>
        <v>Faroe Islands</v>
      </c>
      <c r="AB101" t="str">
        <f>VLOOKUP($A101,Mapping!$A:$D,3,FALSE)</f>
        <v>FRO</v>
      </c>
      <c r="AC101">
        <f>VLOOKUP($A101,Mapping!$A:$D,4,FALSE)</f>
        <v>234</v>
      </c>
    </row>
    <row r="102" spans="1:29" x14ac:dyDescent="0.2">
      <c r="A102" t="s">
        <v>129</v>
      </c>
      <c r="B102" t="s">
        <v>116</v>
      </c>
      <c r="C102" s="1">
        <v>36861</v>
      </c>
      <c r="D102" s="2">
        <v>1.0999999999999999E-2</v>
      </c>
      <c r="F102" s="4">
        <v>52141</v>
      </c>
      <c r="I102" s="4">
        <v>32233</v>
      </c>
      <c r="J102" s="3">
        <v>121793808734</v>
      </c>
      <c r="K102" s="2">
        <v>7.1999999999999995E-2</v>
      </c>
      <c r="L102" s="3">
        <v>1700</v>
      </c>
      <c r="N102" s="2">
        <v>4.0000000000000001E-3</v>
      </c>
      <c r="O102">
        <v>0.4</v>
      </c>
      <c r="P102" s="2">
        <v>5.6000000000000001E-2</v>
      </c>
      <c r="Q102">
        <v>81</v>
      </c>
      <c r="R102">
        <v>74</v>
      </c>
      <c r="S102">
        <v>0.7</v>
      </c>
      <c r="T102" s="2">
        <v>0.182</v>
      </c>
      <c r="U102" s="2">
        <v>0.66900000000000004</v>
      </c>
      <c r="V102" s="2">
        <v>0.14899999999999999</v>
      </c>
      <c r="W102" s="4">
        <v>5176209</v>
      </c>
      <c r="X102" s="2">
        <v>0.82199999999999995</v>
      </c>
      <c r="Y102" s="3">
        <v>2035000000</v>
      </c>
      <c r="Z102" s="3">
        <v>2293000000</v>
      </c>
      <c r="AA102" t="str">
        <f>VLOOKUP($A102,Mapping!$A:$D,2,FALSE)</f>
        <v>Finland</v>
      </c>
      <c r="AB102" t="str">
        <f>VLOOKUP($A102,Mapping!$A:$D,3,FALSE)</f>
        <v>FIN</v>
      </c>
      <c r="AC102">
        <f>VLOOKUP($A102,Mapping!$A:$D,4,FALSE)</f>
        <v>246</v>
      </c>
    </row>
    <row r="103" spans="1:29" x14ac:dyDescent="0.2">
      <c r="A103" t="s">
        <v>130</v>
      </c>
      <c r="B103" t="s">
        <v>116</v>
      </c>
      <c r="C103" s="1">
        <v>36861</v>
      </c>
      <c r="D103" s="2">
        <v>1.2999999999999999E-2</v>
      </c>
      <c r="F103" s="4">
        <v>365560</v>
      </c>
      <c r="I103" s="4">
        <v>251981</v>
      </c>
      <c r="J103" s="3">
        <v>1326334438917</v>
      </c>
      <c r="K103" s="2">
        <v>0.10100000000000001</v>
      </c>
      <c r="L103" s="3">
        <v>2209</v>
      </c>
      <c r="N103" s="2">
        <v>4.0000000000000001E-3</v>
      </c>
      <c r="O103">
        <v>0.1</v>
      </c>
      <c r="P103" s="2">
        <v>6.7000000000000004E-2</v>
      </c>
      <c r="Q103">
        <v>83</v>
      </c>
      <c r="R103">
        <v>75</v>
      </c>
      <c r="S103">
        <v>0.5</v>
      </c>
      <c r="T103" s="2">
        <v>0.189</v>
      </c>
      <c r="U103" s="2">
        <v>0.65</v>
      </c>
      <c r="V103" s="2">
        <v>0.16</v>
      </c>
      <c r="W103" s="4">
        <v>60911057</v>
      </c>
      <c r="X103" s="2">
        <v>0.75900000000000001</v>
      </c>
      <c r="Y103" s="3">
        <v>38534000000</v>
      </c>
      <c r="Z103" s="3">
        <v>26703000000</v>
      </c>
      <c r="AA103" t="str">
        <f>VLOOKUP($A103,Mapping!$A:$D,2,FALSE)</f>
        <v>France</v>
      </c>
      <c r="AB103" t="str">
        <f>VLOOKUP($A103,Mapping!$A:$D,3,FALSE)</f>
        <v>FRA</v>
      </c>
      <c r="AC103">
        <f>VLOOKUP($A103,Mapping!$A:$D,4,FALSE)</f>
        <v>250</v>
      </c>
    </row>
    <row r="104" spans="1:29" x14ac:dyDescent="0.2">
      <c r="A104" t="s">
        <v>131</v>
      </c>
      <c r="B104" t="s">
        <v>116</v>
      </c>
      <c r="C104" s="1">
        <v>36861</v>
      </c>
      <c r="D104" s="2">
        <v>8.9999999999999993E-3</v>
      </c>
      <c r="F104" s="4">
        <v>829978</v>
      </c>
      <c r="I104" s="4">
        <v>336584</v>
      </c>
      <c r="J104" s="3">
        <v>1886401326700</v>
      </c>
      <c r="K104" s="2">
        <v>0.104</v>
      </c>
      <c r="L104" s="3">
        <v>2387</v>
      </c>
      <c r="N104" s="2">
        <v>4.0000000000000001E-3</v>
      </c>
      <c r="O104">
        <v>0.3</v>
      </c>
      <c r="P104" s="2">
        <v>9.6000000000000002E-2</v>
      </c>
      <c r="Q104">
        <v>81</v>
      </c>
      <c r="R104">
        <v>75</v>
      </c>
      <c r="S104">
        <v>0.6</v>
      </c>
      <c r="T104" s="2">
        <v>0.156</v>
      </c>
      <c r="U104" s="2">
        <v>0.68100000000000005</v>
      </c>
      <c r="V104" s="2">
        <v>0.16300000000000001</v>
      </c>
      <c r="W104" s="4">
        <v>82211508</v>
      </c>
      <c r="X104" s="2">
        <v>0.73099999999999998</v>
      </c>
      <c r="Y104" s="3">
        <v>24943000000</v>
      </c>
      <c r="Z104" s="3">
        <v>57601000000</v>
      </c>
      <c r="AA104" t="str">
        <f>VLOOKUP($A104,Mapping!$A:$D,2,FALSE)</f>
        <v>Germany</v>
      </c>
      <c r="AB104" t="str">
        <f>VLOOKUP($A104,Mapping!$A:$D,3,FALSE)</f>
        <v>DEU</v>
      </c>
      <c r="AC104">
        <f>VLOOKUP($A104,Mapping!$A:$D,4,FALSE)</f>
        <v>276</v>
      </c>
    </row>
    <row r="105" spans="1:29" x14ac:dyDescent="0.2">
      <c r="A105" t="s">
        <v>132</v>
      </c>
      <c r="B105" t="s">
        <v>116</v>
      </c>
      <c r="C105" s="1">
        <v>36861</v>
      </c>
      <c r="D105" s="2">
        <v>0.01</v>
      </c>
      <c r="F105" s="4">
        <v>91616</v>
      </c>
      <c r="I105" s="4">
        <v>27086</v>
      </c>
      <c r="J105" s="3">
        <v>124418163928</v>
      </c>
      <c r="K105" s="2">
        <v>7.9000000000000001E-2</v>
      </c>
      <c r="L105" s="3">
        <v>918</v>
      </c>
      <c r="N105" s="2">
        <v>7.0000000000000001E-3</v>
      </c>
      <c r="O105">
        <v>0.1</v>
      </c>
      <c r="P105" s="2">
        <v>0.123</v>
      </c>
      <c r="Q105">
        <v>81</v>
      </c>
      <c r="R105">
        <v>75</v>
      </c>
      <c r="S105">
        <v>0.5</v>
      </c>
      <c r="T105" s="2">
        <v>0.152</v>
      </c>
      <c r="U105" s="2">
        <v>0.68</v>
      </c>
      <c r="V105" s="2">
        <v>0.16800000000000001</v>
      </c>
      <c r="W105" s="4">
        <v>10917482</v>
      </c>
      <c r="X105" s="2">
        <v>0.72699999999999998</v>
      </c>
      <c r="Y105" s="3">
        <v>9262000000</v>
      </c>
      <c r="Z105" s="3">
        <v>4564000000</v>
      </c>
      <c r="AA105" t="str">
        <f>VLOOKUP($A105,Mapping!$A:$D,2,FALSE)</f>
        <v>Greece</v>
      </c>
      <c r="AB105" t="str">
        <f>VLOOKUP($A105,Mapping!$A:$D,3,FALSE)</f>
        <v>GRC</v>
      </c>
      <c r="AC105">
        <f>VLOOKUP($A105,Mapping!$A:$D,4,FALSE)</f>
        <v>300</v>
      </c>
    </row>
    <row r="106" spans="1:29" x14ac:dyDescent="0.2">
      <c r="A106" t="s">
        <v>133</v>
      </c>
      <c r="B106" t="s">
        <v>116</v>
      </c>
      <c r="C106" s="1">
        <v>36861</v>
      </c>
      <c r="D106" s="2">
        <v>0.01</v>
      </c>
      <c r="F106" s="4">
        <v>57238</v>
      </c>
      <c r="I106" s="4">
        <v>24999</v>
      </c>
      <c r="J106" s="3">
        <v>46385589534</v>
      </c>
      <c r="K106" s="2">
        <v>7.1999999999999995E-2</v>
      </c>
      <c r="L106" s="3">
        <v>326</v>
      </c>
      <c r="N106" s="2">
        <v>0.01</v>
      </c>
      <c r="O106">
        <v>0.1</v>
      </c>
      <c r="P106" s="2">
        <v>0.126</v>
      </c>
      <c r="Q106">
        <v>76</v>
      </c>
      <c r="R106">
        <v>67</v>
      </c>
      <c r="S106">
        <v>0.3</v>
      </c>
      <c r="T106" s="2">
        <v>0.16800000000000001</v>
      </c>
      <c r="U106" s="2">
        <v>0.68</v>
      </c>
      <c r="V106" s="2">
        <v>0.151</v>
      </c>
      <c r="W106" s="4">
        <v>10210971</v>
      </c>
      <c r="X106" s="2">
        <v>0.64600000000000002</v>
      </c>
      <c r="Y106" s="3">
        <v>3809000000</v>
      </c>
      <c r="Z106" s="3">
        <v>1722000000</v>
      </c>
      <c r="AA106" t="str">
        <f>VLOOKUP($A106,Mapping!$A:$D,2,FALSE)</f>
        <v>Hungary</v>
      </c>
      <c r="AB106" t="str">
        <f>VLOOKUP($A106,Mapping!$A:$D,3,FALSE)</f>
        <v>HUN</v>
      </c>
      <c r="AC106">
        <f>VLOOKUP($A106,Mapping!$A:$D,4,FALSE)</f>
        <v>348</v>
      </c>
    </row>
    <row r="107" spans="1:29" x14ac:dyDescent="0.2">
      <c r="A107" t="s">
        <v>134</v>
      </c>
      <c r="B107" t="s">
        <v>116</v>
      </c>
      <c r="C107" s="1">
        <v>36861</v>
      </c>
      <c r="D107" s="2">
        <v>1.4E-2</v>
      </c>
      <c r="F107" s="4">
        <v>2164</v>
      </c>
      <c r="I107" s="4">
        <v>3100</v>
      </c>
      <c r="J107" s="3">
        <v>8697298234</v>
      </c>
      <c r="K107" s="2">
        <v>9.5000000000000001E-2</v>
      </c>
      <c r="L107" s="3">
        <v>2961</v>
      </c>
      <c r="N107" s="2">
        <v>3.0000000000000001E-3</v>
      </c>
      <c r="O107">
        <v>0.4</v>
      </c>
      <c r="P107" s="2">
        <v>0.16800000000000001</v>
      </c>
      <c r="Q107">
        <v>82</v>
      </c>
      <c r="R107">
        <v>78</v>
      </c>
      <c r="S107">
        <v>0.8</v>
      </c>
      <c r="T107" s="2">
        <v>0.23300000000000001</v>
      </c>
      <c r="U107" s="2">
        <v>0.65100000000000002</v>
      </c>
      <c r="V107" s="2">
        <v>0.11600000000000001</v>
      </c>
      <c r="W107" s="4">
        <v>281205</v>
      </c>
      <c r="X107" s="2">
        <v>0.92400000000000004</v>
      </c>
      <c r="Y107" s="3">
        <v>386000000</v>
      </c>
      <c r="Z107" s="3">
        <v>471000000</v>
      </c>
      <c r="AA107" t="str">
        <f>VLOOKUP($A107,Mapping!$A:$D,2,FALSE)</f>
        <v>Iceland</v>
      </c>
      <c r="AB107" t="str">
        <f>VLOOKUP($A107,Mapping!$A:$D,3,FALSE)</f>
        <v>ISL</v>
      </c>
      <c r="AC107">
        <f>VLOOKUP($A107,Mapping!$A:$D,4,FALSE)</f>
        <v>352</v>
      </c>
    </row>
    <row r="108" spans="1:29" x14ac:dyDescent="0.2">
      <c r="A108" t="s">
        <v>135</v>
      </c>
      <c r="B108" t="s">
        <v>116</v>
      </c>
      <c r="C108" s="1">
        <v>36861</v>
      </c>
      <c r="D108" s="2">
        <v>1.4E-2</v>
      </c>
      <c r="F108" s="4">
        <v>41345</v>
      </c>
      <c r="I108" s="4">
        <v>13574</v>
      </c>
      <c r="J108" s="3">
        <v>97331522066</v>
      </c>
      <c r="K108" s="2">
        <v>6.0999999999999999E-2</v>
      </c>
      <c r="L108" s="3">
        <v>1572</v>
      </c>
      <c r="N108" s="2">
        <v>6.0000000000000001E-3</v>
      </c>
      <c r="O108">
        <v>0.2</v>
      </c>
      <c r="P108" s="2">
        <v>4.8000000000000001E-2</v>
      </c>
      <c r="Q108">
        <v>79</v>
      </c>
      <c r="R108">
        <v>74</v>
      </c>
      <c r="S108">
        <v>0.6</v>
      </c>
      <c r="T108" s="2">
        <v>0.218</v>
      </c>
      <c r="U108" s="2">
        <v>0.67</v>
      </c>
      <c r="V108" s="2">
        <v>0.112</v>
      </c>
      <c r="W108" s="4">
        <v>3805174</v>
      </c>
      <c r="X108" s="2">
        <v>0.59099999999999997</v>
      </c>
      <c r="Y108" s="3">
        <v>3517000000</v>
      </c>
      <c r="Z108" s="3">
        <v>2626000000</v>
      </c>
      <c r="AA108" t="str">
        <f>VLOOKUP($A108,Mapping!$A:$D,2,FALSE)</f>
        <v>Ireland</v>
      </c>
      <c r="AB108" t="str">
        <f>VLOOKUP($A108,Mapping!$A:$D,3,FALSE)</f>
        <v>IRL</v>
      </c>
      <c r="AC108">
        <f>VLOOKUP($A108,Mapping!$A:$D,4,FALSE)</f>
        <v>372</v>
      </c>
    </row>
    <row r="109" spans="1:29" x14ac:dyDescent="0.2">
      <c r="A109" t="s">
        <v>136</v>
      </c>
      <c r="B109" t="s">
        <v>116</v>
      </c>
      <c r="C109" s="1">
        <v>36861</v>
      </c>
      <c r="J109" s="3">
        <v>1563667800</v>
      </c>
      <c r="W109" s="4">
        <v>76806</v>
      </c>
      <c r="X109" s="2">
        <v>0.51800000000000002</v>
      </c>
      <c r="AA109" t="str">
        <f>VLOOKUP($A109,Mapping!$A:$D,2,FALSE)</f>
        <v>Isle of Man</v>
      </c>
      <c r="AB109" t="str">
        <f>VLOOKUP($A109,Mapping!$A:$D,3,FALSE)</f>
        <v>IMN</v>
      </c>
      <c r="AC109">
        <f>VLOOKUP($A109,Mapping!$A:$D,4,FALSE)</f>
        <v>833</v>
      </c>
    </row>
    <row r="110" spans="1:29" x14ac:dyDescent="0.2">
      <c r="A110" t="s">
        <v>137</v>
      </c>
      <c r="B110" t="s">
        <v>116</v>
      </c>
      <c r="C110" s="1">
        <v>36861</v>
      </c>
      <c r="D110" s="2">
        <v>0.01</v>
      </c>
      <c r="F110" s="4">
        <v>451441</v>
      </c>
      <c r="I110" s="4">
        <v>171522</v>
      </c>
      <c r="J110" s="3">
        <v>1104009462562</v>
      </c>
      <c r="K110" s="2">
        <v>7.9000000000000001E-2</v>
      </c>
      <c r="L110" s="3">
        <v>1527</v>
      </c>
      <c r="N110" s="2">
        <v>5.0000000000000001E-3</v>
      </c>
      <c r="O110">
        <v>0.2</v>
      </c>
      <c r="P110" s="2">
        <v>7.0000000000000007E-2</v>
      </c>
      <c r="Q110">
        <v>83</v>
      </c>
      <c r="R110">
        <v>77</v>
      </c>
      <c r="S110">
        <v>0.7</v>
      </c>
      <c r="T110" s="2">
        <v>0.14299999999999999</v>
      </c>
      <c r="U110" s="2">
        <v>0.67400000000000004</v>
      </c>
      <c r="V110" s="2">
        <v>0.183</v>
      </c>
      <c r="W110" s="4">
        <v>56942108</v>
      </c>
      <c r="X110" s="2">
        <v>0.67200000000000004</v>
      </c>
      <c r="Y110" s="3">
        <v>28706000000</v>
      </c>
      <c r="Z110" s="3">
        <v>18169000000</v>
      </c>
      <c r="AA110" t="str">
        <f>VLOOKUP($A110,Mapping!$A:$D,2,FALSE)</f>
        <v>Italy</v>
      </c>
      <c r="AB110" t="str">
        <f>VLOOKUP($A110,Mapping!$A:$D,3,FALSE)</f>
        <v>ITA</v>
      </c>
      <c r="AC110">
        <f>VLOOKUP($A110,Mapping!$A:$D,4,FALSE)</f>
        <v>380</v>
      </c>
    </row>
    <row r="111" spans="1:29" x14ac:dyDescent="0.2">
      <c r="A111" t="s">
        <v>138</v>
      </c>
      <c r="B111" t="s">
        <v>116</v>
      </c>
      <c r="C111" s="1">
        <v>36861</v>
      </c>
      <c r="D111" s="2">
        <v>2.3E-2</v>
      </c>
      <c r="I111" s="4">
        <v>1545</v>
      </c>
      <c r="J111" s="3">
        <v>1849196082</v>
      </c>
      <c r="Q111">
        <v>70</v>
      </c>
      <c r="R111">
        <v>66</v>
      </c>
      <c r="W111" s="4">
        <v>1700000</v>
      </c>
      <c r="AA111" t="e">
        <f>VLOOKUP($A111,Mapping!$A:$D,2,FALSE)</f>
        <v>#N/A</v>
      </c>
      <c r="AB111" t="e">
        <f>VLOOKUP($A111,Mapping!$A:$D,3,FALSE)</f>
        <v>#N/A</v>
      </c>
      <c r="AC111" t="e">
        <f>VLOOKUP($A111,Mapping!$A:$D,4,FALSE)</f>
        <v>#N/A</v>
      </c>
    </row>
    <row r="112" spans="1:29" x14ac:dyDescent="0.2">
      <c r="A112" t="s">
        <v>139</v>
      </c>
      <c r="B112" t="s">
        <v>116</v>
      </c>
      <c r="C112" s="1">
        <v>36861</v>
      </c>
      <c r="D112" s="2">
        <v>8.9999999999999993E-3</v>
      </c>
      <c r="F112" s="4">
        <v>6241</v>
      </c>
      <c r="I112" s="4">
        <v>3832</v>
      </c>
      <c r="J112" s="3">
        <v>7833068425</v>
      </c>
      <c r="K112" s="2">
        <v>0.06</v>
      </c>
      <c r="L112" s="3">
        <v>197</v>
      </c>
      <c r="N112" s="2">
        <v>1.4999999999999999E-2</v>
      </c>
      <c r="O112">
        <v>0.1</v>
      </c>
      <c r="P112" s="2">
        <v>0.11899999999999999</v>
      </c>
      <c r="Q112">
        <v>76</v>
      </c>
      <c r="R112">
        <v>65</v>
      </c>
      <c r="S112">
        <v>0.2</v>
      </c>
      <c r="T112" s="2">
        <v>0.17899999999999999</v>
      </c>
      <c r="U112" s="2">
        <v>0.67100000000000004</v>
      </c>
      <c r="V112" s="2">
        <v>0.15</v>
      </c>
      <c r="W112" s="4">
        <v>2367550</v>
      </c>
      <c r="X112" s="2">
        <v>0.68100000000000005</v>
      </c>
      <c r="Y112" s="3">
        <v>172000000</v>
      </c>
      <c r="Z112" s="3">
        <v>281000000</v>
      </c>
      <c r="AA112" t="str">
        <f>VLOOKUP($A112,Mapping!$A:$D,2,FALSE)</f>
        <v>Latvia</v>
      </c>
      <c r="AB112" t="str">
        <f>VLOOKUP($A112,Mapping!$A:$D,3,FALSE)</f>
        <v>LVA</v>
      </c>
      <c r="AC112">
        <f>VLOOKUP($A112,Mapping!$A:$D,4,FALSE)</f>
        <v>428</v>
      </c>
    </row>
    <row r="113" spans="1:29" x14ac:dyDescent="0.2">
      <c r="A113" t="s">
        <v>140</v>
      </c>
      <c r="B113" t="s">
        <v>116</v>
      </c>
      <c r="C113" s="1">
        <v>36861</v>
      </c>
      <c r="D113" s="2">
        <v>1.2999999999999999E-2</v>
      </c>
      <c r="J113" s="3">
        <v>2483890594</v>
      </c>
      <c r="O113">
        <v>0.4</v>
      </c>
      <c r="Q113">
        <v>80</v>
      </c>
      <c r="R113">
        <v>74</v>
      </c>
      <c r="S113">
        <v>0.3</v>
      </c>
      <c r="W113" s="4">
        <v>33093</v>
      </c>
      <c r="X113" s="2">
        <v>0.151</v>
      </c>
      <c r="AA113" t="str">
        <f>VLOOKUP($A113,Mapping!$A:$D,2,FALSE)</f>
        <v>Liechtenstein</v>
      </c>
      <c r="AB113" t="str">
        <f>VLOOKUP($A113,Mapping!$A:$D,3,FALSE)</f>
        <v>LIE</v>
      </c>
      <c r="AC113">
        <f>VLOOKUP($A113,Mapping!$A:$D,4,FALSE)</f>
        <v>438</v>
      </c>
    </row>
    <row r="114" spans="1:29" x14ac:dyDescent="0.2">
      <c r="A114" t="s">
        <v>141</v>
      </c>
      <c r="B114" t="s">
        <v>116</v>
      </c>
      <c r="C114" s="1">
        <v>36861</v>
      </c>
      <c r="D114" s="2">
        <v>0.01</v>
      </c>
      <c r="F114" s="4">
        <v>12200</v>
      </c>
      <c r="I114" s="4">
        <v>7131</v>
      </c>
      <c r="J114" s="3">
        <v>11434200000</v>
      </c>
      <c r="K114" s="2">
        <v>6.5000000000000002E-2</v>
      </c>
      <c r="L114" s="3">
        <v>212</v>
      </c>
      <c r="N114" s="2">
        <v>0.01</v>
      </c>
      <c r="O114">
        <v>0.1</v>
      </c>
      <c r="P114" s="2">
        <v>0.121</v>
      </c>
      <c r="Q114">
        <v>78</v>
      </c>
      <c r="R114">
        <v>67</v>
      </c>
      <c r="S114">
        <v>0.2</v>
      </c>
      <c r="T114" s="2">
        <v>0.19900000000000001</v>
      </c>
      <c r="U114" s="2">
        <v>0.66200000000000003</v>
      </c>
      <c r="V114" s="2">
        <v>0.13900000000000001</v>
      </c>
      <c r="W114" s="4">
        <v>3499536</v>
      </c>
      <c r="X114" s="2">
        <v>0.67</v>
      </c>
      <c r="Y114" s="3">
        <v>430000000</v>
      </c>
      <c r="Z114" s="3">
        <v>261000000</v>
      </c>
      <c r="AA114" t="str">
        <f>VLOOKUP($A114,Mapping!$A:$D,2,FALSE)</f>
        <v>Lithuania</v>
      </c>
      <c r="AB114" t="str">
        <f>VLOOKUP($A114,Mapping!$A:$D,3,FALSE)</f>
        <v>LTU</v>
      </c>
      <c r="AC114">
        <f>VLOOKUP($A114,Mapping!$A:$D,4,FALSE)</f>
        <v>440</v>
      </c>
    </row>
    <row r="115" spans="1:29" x14ac:dyDescent="0.2">
      <c r="A115" t="s">
        <v>142</v>
      </c>
      <c r="B115" t="s">
        <v>116</v>
      </c>
      <c r="C115" s="1">
        <v>36861</v>
      </c>
      <c r="D115" s="2">
        <v>1.2999999999999999E-2</v>
      </c>
      <c r="F115" s="4">
        <v>8240</v>
      </c>
      <c r="I115" s="4">
        <v>3335</v>
      </c>
      <c r="J115" s="3">
        <v>20267551133</v>
      </c>
      <c r="K115" s="2">
        <v>7.4999999999999997E-2</v>
      </c>
      <c r="L115" s="3">
        <v>3495</v>
      </c>
      <c r="N115" s="2">
        <v>4.0000000000000001E-3</v>
      </c>
      <c r="O115">
        <v>0.2</v>
      </c>
      <c r="Q115">
        <v>81</v>
      </c>
      <c r="R115">
        <v>75</v>
      </c>
      <c r="S115">
        <v>0.7</v>
      </c>
      <c r="T115" s="2">
        <v>0.189</v>
      </c>
      <c r="U115" s="2">
        <v>0.67</v>
      </c>
      <c r="V115" s="2">
        <v>0.14099999999999999</v>
      </c>
      <c r="W115" s="4">
        <v>436300</v>
      </c>
      <c r="X115" s="2">
        <v>0.84199999999999997</v>
      </c>
      <c r="Y115" s="3">
        <v>1686000000</v>
      </c>
      <c r="Z115" s="3">
        <v>1309000000</v>
      </c>
      <c r="AA115" t="str">
        <f>VLOOKUP($A115,Mapping!$A:$D,2,FALSE)</f>
        <v>Luxembourg</v>
      </c>
      <c r="AB115" t="str">
        <f>VLOOKUP($A115,Mapping!$A:$D,3,FALSE)</f>
        <v>LUX</v>
      </c>
      <c r="AC115">
        <f>VLOOKUP($A115,Mapping!$A:$D,4,FALSE)</f>
        <v>442</v>
      </c>
    </row>
    <row r="116" spans="1:29" x14ac:dyDescent="0.2">
      <c r="A116" t="s">
        <v>143</v>
      </c>
      <c r="B116" t="s">
        <v>116</v>
      </c>
      <c r="C116" s="1">
        <v>36861</v>
      </c>
      <c r="D116" s="2">
        <v>1.2999999999999999E-2</v>
      </c>
      <c r="F116" s="4">
        <v>12064</v>
      </c>
      <c r="I116" s="4">
        <v>2668</v>
      </c>
      <c r="J116" s="3">
        <v>3586883989</v>
      </c>
      <c r="K116" s="2">
        <v>8.6999999999999994E-2</v>
      </c>
      <c r="L116" s="3">
        <v>153</v>
      </c>
      <c r="N116" s="2">
        <v>1.4E-2</v>
      </c>
      <c r="O116">
        <v>0</v>
      </c>
      <c r="P116" s="2">
        <v>0.189</v>
      </c>
      <c r="Q116">
        <v>76</v>
      </c>
      <c r="R116">
        <v>71</v>
      </c>
      <c r="S116">
        <v>0.1</v>
      </c>
      <c r="T116" s="2">
        <v>0.224</v>
      </c>
      <c r="U116" s="2">
        <v>0.67600000000000005</v>
      </c>
      <c r="V116" s="2">
        <v>0.1</v>
      </c>
      <c r="W116" s="4">
        <v>2052129</v>
      </c>
      <c r="X116" s="2">
        <v>0.58499999999999996</v>
      </c>
      <c r="Y116" s="3">
        <v>88000000</v>
      </c>
      <c r="Z116" s="3">
        <v>58000000</v>
      </c>
      <c r="AA116" t="str">
        <f>VLOOKUP($A116,Mapping!$A:$D,2,FALSE)</f>
        <v>Macedonia (the former Yugoslav Republic of)</v>
      </c>
      <c r="AB116" t="str">
        <f>VLOOKUP($A116,Mapping!$A:$D,3,FALSE)</f>
        <v>MKD</v>
      </c>
      <c r="AC116">
        <f>VLOOKUP($A116,Mapping!$A:$D,4,FALSE)</f>
        <v>807</v>
      </c>
    </row>
    <row r="117" spans="1:29" x14ac:dyDescent="0.2">
      <c r="A117" t="s">
        <v>144</v>
      </c>
      <c r="B117" t="s">
        <v>116</v>
      </c>
      <c r="C117" s="1">
        <v>36861</v>
      </c>
      <c r="D117" s="2">
        <v>1.2E-2</v>
      </c>
      <c r="F117" s="4">
        <v>2065</v>
      </c>
      <c r="I117">
        <v>676</v>
      </c>
      <c r="J117" s="3">
        <v>3957418083</v>
      </c>
      <c r="K117" s="2">
        <v>6.6000000000000003E-2</v>
      </c>
      <c r="L117" s="3">
        <v>643</v>
      </c>
      <c r="N117" s="2">
        <v>7.0000000000000001E-3</v>
      </c>
      <c r="O117">
        <v>0.1</v>
      </c>
      <c r="P117" s="2">
        <v>7.2999999999999995E-2</v>
      </c>
      <c r="Q117">
        <v>80</v>
      </c>
      <c r="R117">
        <v>76</v>
      </c>
      <c r="S117">
        <v>0.3</v>
      </c>
      <c r="T117" s="2">
        <v>0.20699999999999999</v>
      </c>
      <c r="U117" s="2">
        <v>0.68600000000000005</v>
      </c>
      <c r="V117" s="2">
        <v>0.107</v>
      </c>
      <c r="W117" s="4">
        <v>381363</v>
      </c>
      <c r="X117" s="2">
        <v>0.92400000000000004</v>
      </c>
      <c r="Y117" s="3">
        <v>731000000</v>
      </c>
      <c r="Z117" s="3">
        <v>224000000</v>
      </c>
      <c r="AA117" t="str">
        <f>VLOOKUP($A117,Mapping!$A:$D,2,FALSE)</f>
        <v>Malta</v>
      </c>
      <c r="AB117" t="str">
        <f>VLOOKUP($A117,Mapping!$A:$D,3,FALSE)</f>
        <v>MLT</v>
      </c>
      <c r="AC117">
        <f>VLOOKUP($A117,Mapping!$A:$D,4,FALSE)</f>
        <v>470</v>
      </c>
    </row>
    <row r="118" spans="1:29" x14ac:dyDescent="0.2">
      <c r="A118" t="s">
        <v>145</v>
      </c>
      <c r="B118" t="s">
        <v>116</v>
      </c>
      <c r="C118" s="1">
        <v>36861</v>
      </c>
      <c r="D118" s="2">
        <v>1.2E-2</v>
      </c>
      <c r="F118" s="4">
        <v>3513</v>
      </c>
      <c r="I118" s="4">
        <v>2883</v>
      </c>
      <c r="J118" s="3">
        <v>1288420223</v>
      </c>
      <c r="K118" s="2">
        <v>6.7000000000000004E-2</v>
      </c>
      <c r="L118" s="3">
        <v>24</v>
      </c>
      <c r="N118" s="2">
        <v>2.5000000000000001E-2</v>
      </c>
      <c r="O118">
        <v>0</v>
      </c>
      <c r="P118" s="2">
        <v>0.33800000000000002</v>
      </c>
      <c r="Q118">
        <v>71</v>
      </c>
      <c r="R118">
        <v>63</v>
      </c>
      <c r="S118">
        <v>0</v>
      </c>
      <c r="T118" s="2">
        <v>0.23699999999999999</v>
      </c>
      <c r="U118" s="2">
        <v>0.66300000000000003</v>
      </c>
      <c r="V118" s="2">
        <v>0.1</v>
      </c>
      <c r="W118" s="4">
        <v>3639592</v>
      </c>
      <c r="X118" s="2">
        <v>0.45800000000000002</v>
      </c>
      <c r="Y118" s="3">
        <v>57000000</v>
      </c>
      <c r="Z118" s="3">
        <v>86000000</v>
      </c>
      <c r="AA118" t="str">
        <f>VLOOKUP($A118,Mapping!$A:$D,2,FALSE)</f>
        <v>Moldova (Republic of)</v>
      </c>
      <c r="AB118" t="str">
        <f>VLOOKUP($A118,Mapping!$A:$D,3,FALSE)</f>
        <v>MDA</v>
      </c>
      <c r="AC118">
        <f>VLOOKUP($A118,Mapping!$A:$D,4,FALSE)</f>
        <v>498</v>
      </c>
    </row>
    <row r="119" spans="1:29" x14ac:dyDescent="0.2">
      <c r="A119" t="s">
        <v>146</v>
      </c>
      <c r="B119" t="s">
        <v>116</v>
      </c>
      <c r="C119" s="1">
        <v>36861</v>
      </c>
      <c r="J119" s="3">
        <v>2647883820</v>
      </c>
      <c r="K119" s="2">
        <v>3.3000000000000002E-2</v>
      </c>
      <c r="L119" s="3">
        <v>2685</v>
      </c>
      <c r="N119" s="2">
        <v>4.0000000000000001E-3</v>
      </c>
      <c r="O119">
        <v>0.4</v>
      </c>
      <c r="S119">
        <v>0.4</v>
      </c>
      <c r="W119" s="4">
        <v>32081</v>
      </c>
      <c r="X119" s="2">
        <v>1</v>
      </c>
      <c r="AA119" t="str">
        <f>VLOOKUP($A119,Mapping!$A:$D,2,FALSE)</f>
        <v>Monaco</v>
      </c>
      <c r="AB119" t="str">
        <f>VLOOKUP($A119,Mapping!$A:$D,3,FALSE)</f>
        <v>MCO</v>
      </c>
      <c r="AC119">
        <f>VLOOKUP($A119,Mapping!$A:$D,4,FALSE)</f>
        <v>492</v>
      </c>
    </row>
    <row r="120" spans="1:29" x14ac:dyDescent="0.2">
      <c r="A120" t="s">
        <v>147</v>
      </c>
      <c r="B120" t="s">
        <v>116</v>
      </c>
      <c r="C120" s="1">
        <v>36861</v>
      </c>
      <c r="D120" s="2">
        <v>1.2999999999999999E-2</v>
      </c>
      <c r="J120" s="3">
        <v>984279596</v>
      </c>
      <c r="K120" s="2">
        <v>7.4999999999999997E-2</v>
      </c>
      <c r="L120" s="3">
        <v>121</v>
      </c>
      <c r="N120" s="2">
        <v>1.2999999999999999E-2</v>
      </c>
      <c r="Q120">
        <v>77</v>
      </c>
      <c r="R120">
        <v>71</v>
      </c>
      <c r="T120" s="2">
        <v>0.21299999999999999</v>
      </c>
      <c r="U120" s="2">
        <v>0.67300000000000004</v>
      </c>
      <c r="V120" s="2">
        <v>0.113</v>
      </c>
      <c r="W120" s="4">
        <v>611196</v>
      </c>
      <c r="X120" s="2">
        <v>0.58499999999999996</v>
      </c>
      <c r="AA120" t="str">
        <f>VLOOKUP($A120,Mapping!$A:$D,2,FALSE)</f>
        <v>Montenegro</v>
      </c>
      <c r="AB120" t="str">
        <f>VLOOKUP($A120,Mapping!$A:$D,3,FALSE)</f>
        <v>MNE</v>
      </c>
      <c r="AC120">
        <f>VLOOKUP($A120,Mapping!$A:$D,4,FALSE)</f>
        <v>499</v>
      </c>
    </row>
    <row r="121" spans="1:29" x14ac:dyDescent="0.2">
      <c r="A121" t="s">
        <v>148</v>
      </c>
      <c r="B121" t="s">
        <v>116</v>
      </c>
      <c r="C121" s="1">
        <v>36861</v>
      </c>
      <c r="D121" s="2">
        <v>1.2999999999999999E-2</v>
      </c>
      <c r="F121" s="4">
        <v>165363</v>
      </c>
      <c r="I121" s="4">
        <v>73223</v>
      </c>
      <c r="J121" s="3">
        <v>385074626866</v>
      </c>
      <c r="K121" s="2">
        <v>0.08</v>
      </c>
      <c r="L121" s="3">
        <v>1932</v>
      </c>
      <c r="N121" s="2">
        <v>5.0000000000000001E-3</v>
      </c>
      <c r="O121">
        <v>0.4</v>
      </c>
      <c r="P121" s="2">
        <v>4.8000000000000001E-2</v>
      </c>
      <c r="Q121">
        <v>81</v>
      </c>
      <c r="R121">
        <v>76</v>
      </c>
      <c r="S121">
        <v>0.7</v>
      </c>
      <c r="T121" s="2">
        <v>0.186</v>
      </c>
      <c r="U121" s="2">
        <v>0.67900000000000005</v>
      </c>
      <c r="V121" s="2">
        <v>0.13600000000000001</v>
      </c>
      <c r="W121" s="4">
        <v>15925513</v>
      </c>
      <c r="X121" s="2">
        <v>0.76800000000000002</v>
      </c>
      <c r="Y121" s="3">
        <v>11285000000</v>
      </c>
      <c r="Z121" s="3">
        <v>13649000000</v>
      </c>
      <c r="AA121" t="str">
        <f>VLOOKUP($A121,Mapping!$A:$D,2,FALSE)</f>
        <v>Netherlands</v>
      </c>
      <c r="AB121" t="str">
        <f>VLOOKUP($A121,Mapping!$A:$D,3,FALSE)</f>
        <v>NLD</v>
      </c>
      <c r="AC121">
        <f>VLOOKUP($A121,Mapping!$A:$D,4,FALSE)</f>
        <v>528</v>
      </c>
    </row>
    <row r="122" spans="1:29" x14ac:dyDescent="0.2">
      <c r="A122" t="s">
        <v>149</v>
      </c>
      <c r="B122" t="s">
        <v>116</v>
      </c>
      <c r="C122" s="1">
        <v>36861</v>
      </c>
      <c r="D122" s="2">
        <v>1.2999999999999999E-2</v>
      </c>
      <c r="F122" s="4">
        <v>38808</v>
      </c>
      <c r="I122" s="4">
        <v>26092</v>
      </c>
      <c r="J122" s="3">
        <v>168288531891</v>
      </c>
      <c r="K122" s="2">
        <v>9.0999999999999998E-2</v>
      </c>
      <c r="L122" s="3">
        <v>3432</v>
      </c>
      <c r="N122" s="2">
        <v>4.0000000000000001E-3</v>
      </c>
      <c r="O122">
        <v>0.5</v>
      </c>
      <c r="P122" s="2">
        <v>8.8999999999999996E-2</v>
      </c>
      <c r="Q122">
        <v>81</v>
      </c>
      <c r="R122">
        <v>76</v>
      </c>
      <c r="S122">
        <v>0.7</v>
      </c>
      <c r="T122" s="2">
        <v>0.2</v>
      </c>
      <c r="U122" s="2">
        <v>0.64800000000000002</v>
      </c>
      <c r="V122" s="2">
        <v>0.152</v>
      </c>
      <c r="W122" s="4">
        <v>4490967</v>
      </c>
      <c r="X122" s="2">
        <v>0.76100000000000001</v>
      </c>
      <c r="Y122" s="3">
        <v>2521000000</v>
      </c>
      <c r="Z122" s="3">
        <v>4893000000</v>
      </c>
      <c r="AA122" t="str">
        <f>VLOOKUP($A122,Mapping!$A:$D,2,FALSE)</f>
        <v>Norway</v>
      </c>
      <c r="AB122" t="str">
        <f>VLOOKUP($A122,Mapping!$A:$D,3,FALSE)</f>
        <v>NOR</v>
      </c>
      <c r="AC122">
        <f>VLOOKUP($A122,Mapping!$A:$D,4,FALSE)</f>
        <v>578</v>
      </c>
    </row>
    <row r="123" spans="1:29" x14ac:dyDescent="0.2">
      <c r="A123" t="s">
        <v>150</v>
      </c>
      <c r="B123" t="s">
        <v>116</v>
      </c>
      <c r="C123" s="1">
        <v>36861</v>
      </c>
      <c r="D123" s="2">
        <v>0.01</v>
      </c>
      <c r="F123" s="4">
        <v>301691</v>
      </c>
      <c r="I123" s="4">
        <v>89116</v>
      </c>
      <c r="J123" s="3">
        <v>171276118424</v>
      </c>
      <c r="K123" s="2">
        <v>5.5E-2</v>
      </c>
      <c r="L123" s="3">
        <v>247</v>
      </c>
      <c r="N123" s="2">
        <v>8.0000000000000002E-3</v>
      </c>
      <c r="O123">
        <v>0.1</v>
      </c>
      <c r="P123" s="2">
        <v>0.2</v>
      </c>
      <c r="Q123">
        <v>78</v>
      </c>
      <c r="R123">
        <v>70</v>
      </c>
      <c r="S123">
        <v>0.2</v>
      </c>
      <c r="T123" s="2">
        <v>0.19400000000000001</v>
      </c>
      <c r="U123" s="2">
        <v>0.68400000000000005</v>
      </c>
      <c r="V123" s="2">
        <v>0.123</v>
      </c>
      <c r="W123" s="4">
        <v>38258629</v>
      </c>
      <c r="X123" s="2">
        <v>0.61699999999999999</v>
      </c>
      <c r="Y123" s="3">
        <v>6128000000</v>
      </c>
      <c r="Z123" s="3">
        <v>3417000000</v>
      </c>
      <c r="AA123" t="str">
        <f>VLOOKUP($A123,Mapping!$A:$D,2,FALSE)</f>
        <v>Poland</v>
      </c>
      <c r="AB123" t="str">
        <f>VLOOKUP($A123,Mapping!$A:$D,3,FALSE)</f>
        <v>POL</v>
      </c>
      <c r="AC123">
        <f>VLOOKUP($A123,Mapping!$A:$D,4,FALSE)</f>
        <v>616</v>
      </c>
    </row>
    <row r="124" spans="1:29" x14ac:dyDescent="0.2">
      <c r="A124" t="s">
        <v>151</v>
      </c>
      <c r="B124" t="s">
        <v>116</v>
      </c>
      <c r="C124" s="1">
        <v>36861</v>
      </c>
      <c r="D124" s="2">
        <v>1.2E-2</v>
      </c>
      <c r="F124" s="4">
        <v>62966</v>
      </c>
      <c r="I124" s="4">
        <v>24673</v>
      </c>
      <c r="J124" s="3">
        <v>117299520914</v>
      </c>
      <c r="K124" s="2">
        <v>9.2999999999999999E-2</v>
      </c>
      <c r="L124" s="3">
        <v>1070</v>
      </c>
      <c r="N124" s="2">
        <v>6.0000000000000001E-3</v>
      </c>
      <c r="O124">
        <v>0.2</v>
      </c>
      <c r="Q124">
        <v>80</v>
      </c>
      <c r="R124">
        <v>73</v>
      </c>
      <c r="S124">
        <v>0.6</v>
      </c>
      <c r="T124" s="2">
        <v>0.16200000000000001</v>
      </c>
      <c r="U124" s="2">
        <v>0.67600000000000005</v>
      </c>
      <c r="V124" s="2">
        <v>0.16200000000000001</v>
      </c>
      <c r="W124" s="4">
        <v>10289898</v>
      </c>
      <c r="X124" s="2">
        <v>0.54400000000000004</v>
      </c>
      <c r="Y124" s="3">
        <v>6027000000</v>
      </c>
      <c r="Z124" s="3">
        <v>2754000000</v>
      </c>
      <c r="AA124" t="str">
        <f>VLOOKUP($A124,Mapping!$A:$D,2,FALSE)</f>
        <v>Portugal</v>
      </c>
      <c r="AB124" t="str">
        <f>VLOOKUP($A124,Mapping!$A:$D,3,FALSE)</f>
        <v>PRT</v>
      </c>
      <c r="AC124">
        <f>VLOOKUP($A124,Mapping!$A:$D,4,FALSE)</f>
        <v>620</v>
      </c>
    </row>
    <row r="125" spans="1:29" x14ac:dyDescent="0.2">
      <c r="A125" t="s">
        <v>152</v>
      </c>
      <c r="B125" t="s">
        <v>116</v>
      </c>
      <c r="C125" s="1">
        <v>36861</v>
      </c>
      <c r="D125" s="2">
        <v>0.01</v>
      </c>
      <c r="F125" s="4">
        <v>89985</v>
      </c>
      <c r="I125" s="4">
        <v>36228</v>
      </c>
      <c r="J125" s="3">
        <v>37305099928</v>
      </c>
      <c r="K125" s="2">
        <v>4.2999999999999997E-2</v>
      </c>
      <c r="L125" s="3">
        <v>72</v>
      </c>
      <c r="N125" s="2">
        <v>2.3E-2</v>
      </c>
      <c r="O125">
        <v>0</v>
      </c>
      <c r="P125" s="2">
        <v>0.53900000000000003</v>
      </c>
      <c r="Q125">
        <v>75</v>
      </c>
      <c r="R125">
        <v>68</v>
      </c>
      <c r="S125">
        <v>0.1</v>
      </c>
      <c r="T125" s="2">
        <v>0.186</v>
      </c>
      <c r="U125" s="2">
        <v>0.68</v>
      </c>
      <c r="V125" s="2">
        <v>0.13400000000000001</v>
      </c>
      <c r="W125" s="4">
        <v>22442971</v>
      </c>
      <c r="X125" s="2">
        <v>0.53</v>
      </c>
      <c r="Y125" s="3">
        <v>394000000</v>
      </c>
      <c r="Z125" s="3">
        <v>447000000</v>
      </c>
      <c r="AA125" t="str">
        <f>VLOOKUP($A125,Mapping!$A:$D,2,FALSE)</f>
        <v>Romania</v>
      </c>
      <c r="AB125" t="str">
        <f>VLOOKUP($A125,Mapping!$A:$D,3,FALSE)</f>
        <v>ROU</v>
      </c>
      <c r="AC125">
        <f>VLOOKUP($A125,Mapping!$A:$D,4,FALSE)</f>
        <v>642</v>
      </c>
    </row>
    <row r="126" spans="1:29" x14ac:dyDescent="0.2">
      <c r="A126" t="s">
        <v>153</v>
      </c>
      <c r="B126" t="s">
        <v>116</v>
      </c>
      <c r="C126" s="1">
        <v>36861</v>
      </c>
      <c r="D126" s="2">
        <v>8.9999999999999993E-3</v>
      </c>
      <c r="F126" s="4">
        <v>1558112</v>
      </c>
      <c r="I126" s="4">
        <v>619265</v>
      </c>
      <c r="J126" s="3">
        <v>259708496267</v>
      </c>
      <c r="K126" s="2">
        <v>5.3999999999999999E-2</v>
      </c>
      <c r="L126" s="3">
        <v>96</v>
      </c>
      <c r="N126" s="2">
        <v>0.02</v>
      </c>
      <c r="O126">
        <v>0</v>
      </c>
      <c r="P126" s="2">
        <v>0.24399999999999999</v>
      </c>
      <c r="Q126">
        <v>72</v>
      </c>
      <c r="R126">
        <v>59</v>
      </c>
      <c r="S126">
        <v>0</v>
      </c>
      <c r="T126" s="2">
        <v>0.182</v>
      </c>
      <c r="U126" s="2">
        <v>0.69399999999999995</v>
      </c>
      <c r="V126" s="2">
        <v>0.124</v>
      </c>
      <c r="W126" s="4">
        <v>146596870</v>
      </c>
      <c r="X126" s="2">
        <v>0.73399999999999999</v>
      </c>
      <c r="Y126" s="3">
        <v>3429000000</v>
      </c>
      <c r="Z126" s="3">
        <v>8848000000</v>
      </c>
      <c r="AA126" t="str">
        <f>VLOOKUP($A126,Mapping!$A:$D,2,FALSE)</f>
        <v>Russian Federation</v>
      </c>
      <c r="AB126" t="str">
        <f>VLOOKUP($A126,Mapping!$A:$D,3,FALSE)</f>
        <v>RUS</v>
      </c>
      <c r="AC126">
        <f>VLOOKUP($A126,Mapping!$A:$D,4,FALSE)</f>
        <v>643</v>
      </c>
    </row>
    <row r="127" spans="1:29" x14ac:dyDescent="0.2">
      <c r="A127" t="s">
        <v>154</v>
      </c>
      <c r="B127" t="s">
        <v>116</v>
      </c>
      <c r="C127" s="1">
        <v>36861</v>
      </c>
      <c r="J127" s="3">
        <v>773907642</v>
      </c>
      <c r="K127" s="2">
        <v>5.2999999999999999E-2</v>
      </c>
      <c r="L127" s="3">
        <v>2161</v>
      </c>
      <c r="N127" s="2">
        <v>5.0000000000000001E-3</v>
      </c>
      <c r="O127">
        <v>0.5</v>
      </c>
      <c r="P127" s="2">
        <v>9.1999999999999998E-2</v>
      </c>
      <c r="Q127">
        <v>84</v>
      </c>
      <c r="R127">
        <v>77</v>
      </c>
      <c r="S127">
        <v>0.5</v>
      </c>
      <c r="W127" s="4">
        <v>26969</v>
      </c>
      <c r="X127" s="2">
        <v>0.93400000000000005</v>
      </c>
      <c r="AA127" t="str">
        <f>VLOOKUP($A127,Mapping!$A:$D,2,FALSE)</f>
        <v>San Marino</v>
      </c>
      <c r="AB127" t="str">
        <f>VLOOKUP($A127,Mapping!$A:$D,3,FALSE)</f>
        <v>SMR</v>
      </c>
      <c r="AC127">
        <f>VLOOKUP($A127,Mapping!$A:$D,4,FALSE)</f>
        <v>674</v>
      </c>
    </row>
    <row r="128" spans="1:29" x14ac:dyDescent="0.2">
      <c r="A128" t="s">
        <v>155</v>
      </c>
      <c r="B128" t="s">
        <v>116</v>
      </c>
      <c r="C128" s="1">
        <v>36861</v>
      </c>
      <c r="D128" s="2">
        <v>0.01</v>
      </c>
      <c r="I128" s="4">
        <v>13728</v>
      </c>
      <c r="J128" s="3">
        <v>6082791506</v>
      </c>
      <c r="K128" s="2">
        <v>7.3999999999999996E-2</v>
      </c>
      <c r="L128" s="3">
        <v>51</v>
      </c>
      <c r="N128" s="2">
        <v>1.0999999999999999E-2</v>
      </c>
      <c r="P128" s="2">
        <v>6.3E-2</v>
      </c>
      <c r="Q128">
        <v>75</v>
      </c>
      <c r="R128">
        <v>70</v>
      </c>
      <c r="T128" s="2">
        <v>0.20200000000000001</v>
      </c>
      <c r="U128" s="2">
        <v>0.66900000000000004</v>
      </c>
      <c r="V128" s="2">
        <v>0.129</v>
      </c>
      <c r="W128" s="4">
        <v>7516346</v>
      </c>
      <c r="X128" s="2">
        <v>0.53200000000000003</v>
      </c>
      <c r="AA128" t="str">
        <f>VLOOKUP($A128,Mapping!$A:$D,2,FALSE)</f>
        <v>Serbia</v>
      </c>
      <c r="AB128" t="str">
        <f>VLOOKUP($A128,Mapping!$A:$D,3,FALSE)</f>
        <v>SRB</v>
      </c>
      <c r="AC128">
        <f>VLOOKUP($A128,Mapping!$A:$D,4,FALSE)</f>
        <v>688</v>
      </c>
    </row>
    <row r="129" spans="1:29" x14ac:dyDescent="0.2">
      <c r="A129" t="s">
        <v>156</v>
      </c>
      <c r="B129" t="s">
        <v>116</v>
      </c>
      <c r="C129" s="1">
        <v>36861</v>
      </c>
      <c r="D129" s="2">
        <v>0.01</v>
      </c>
      <c r="F129" s="4">
        <v>37312</v>
      </c>
      <c r="I129" s="4">
        <v>17743</v>
      </c>
      <c r="J129" s="3">
        <v>28724041828</v>
      </c>
      <c r="K129" s="2">
        <v>5.5E-2</v>
      </c>
      <c r="L129" s="3">
        <v>208</v>
      </c>
      <c r="N129" s="2">
        <v>0.01</v>
      </c>
      <c r="O129">
        <v>0.1</v>
      </c>
      <c r="P129" s="2">
        <v>0.14899999999999999</v>
      </c>
      <c r="Q129">
        <v>77</v>
      </c>
      <c r="R129">
        <v>69</v>
      </c>
      <c r="S129">
        <v>0.2</v>
      </c>
      <c r="T129" s="2">
        <v>0.19700000000000001</v>
      </c>
      <c r="U129" s="2">
        <v>0.68899999999999995</v>
      </c>
      <c r="V129" s="2">
        <v>0.114</v>
      </c>
      <c r="W129" s="4">
        <v>5388720</v>
      </c>
      <c r="X129" s="2">
        <v>0.56200000000000006</v>
      </c>
      <c r="Y129" s="3">
        <v>441000000</v>
      </c>
      <c r="Z129" s="3">
        <v>341000000</v>
      </c>
      <c r="AA129" t="str">
        <f>VLOOKUP($A129,Mapping!$A:$D,2,FALSE)</f>
        <v>Slovakia</v>
      </c>
      <c r="AB129" t="str">
        <f>VLOOKUP($A129,Mapping!$A:$D,3,FALSE)</f>
        <v>SVK</v>
      </c>
      <c r="AC129">
        <f>VLOOKUP($A129,Mapping!$A:$D,4,FALSE)</f>
        <v>703</v>
      </c>
    </row>
    <row r="130" spans="1:29" x14ac:dyDescent="0.2">
      <c r="A130" t="s">
        <v>157</v>
      </c>
      <c r="B130" t="s">
        <v>116</v>
      </c>
      <c r="C130" s="1">
        <v>36861</v>
      </c>
      <c r="D130" s="2">
        <v>8.9999999999999993E-3</v>
      </c>
      <c r="F130" s="4">
        <v>14265</v>
      </c>
      <c r="I130" s="4">
        <v>6413</v>
      </c>
      <c r="J130" s="3">
        <v>19979467790</v>
      </c>
      <c r="K130" s="2">
        <v>8.3000000000000004E-2</v>
      </c>
      <c r="L130" s="3">
        <v>831</v>
      </c>
      <c r="N130" s="2">
        <v>5.0000000000000001E-3</v>
      </c>
      <c r="O130">
        <v>0.2</v>
      </c>
      <c r="P130" s="2">
        <v>0.158</v>
      </c>
      <c r="Q130">
        <v>79</v>
      </c>
      <c r="R130">
        <v>72</v>
      </c>
      <c r="S130">
        <v>0.6</v>
      </c>
      <c r="T130" s="2">
        <v>0.159</v>
      </c>
      <c r="U130" s="2">
        <v>0.7</v>
      </c>
      <c r="V130" s="2">
        <v>0.14099999999999999</v>
      </c>
      <c r="W130" s="4">
        <v>1988925</v>
      </c>
      <c r="X130" s="2">
        <v>0.50800000000000001</v>
      </c>
      <c r="Y130" s="3">
        <v>1016000000</v>
      </c>
      <c r="Z130" s="3">
        <v>544000000</v>
      </c>
      <c r="AA130" t="str">
        <f>VLOOKUP($A130,Mapping!$A:$D,2,FALSE)</f>
        <v>Slovenia</v>
      </c>
      <c r="AB130" t="str">
        <f>VLOOKUP($A130,Mapping!$A:$D,3,FALSE)</f>
        <v>SVN</v>
      </c>
      <c r="AC130">
        <f>VLOOKUP($A130,Mapping!$A:$D,4,FALSE)</f>
        <v>705</v>
      </c>
    </row>
    <row r="131" spans="1:29" x14ac:dyDescent="0.2">
      <c r="A131" t="s">
        <v>158</v>
      </c>
      <c r="B131" t="s">
        <v>116</v>
      </c>
      <c r="C131" s="1">
        <v>36861</v>
      </c>
      <c r="D131" s="2">
        <v>0.01</v>
      </c>
      <c r="F131" s="4">
        <v>294434</v>
      </c>
      <c r="I131" s="4">
        <v>121856</v>
      </c>
      <c r="J131" s="3">
        <v>580345494748</v>
      </c>
      <c r="K131" s="2">
        <v>7.1999999999999995E-2</v>
      </c>
      <c r="L131" s="3">
        <v>1045</v>
      </c>
      <c r="N131" s="2">
        <v>5.0000000000000001E-3</v>
      </c>
      <c r="O131">
        <v>0.1</v>
      </c>
      <c r="P131" s="2">
        <v>5.1999999999999998E-2</v>
      </c>
      <c r="Q131">
        <v>83</v>
      </c>
      <c r="R131">
        <v>76</v>
      </c>
      <c r="S131">
        <v>0.6</v>
      </c>
      <c r="T131" s="2">
        <v>0.14799999999999999</v>
      </c>
      <c r="U131" s="2">
        <v>0.68400000000000005</v>
      </c>
      <c r="V131" s="2">
        <v>0.16900000000000001</v>
      </c>
      <c r="W131" s="4">
        <v>40263216</v>
      </c>
      <c r="X131" s="2">
        <v>0.76300000000000001</v>
      </c>
      <c r="Y131" s="3">
        <v>32656000000</v>
      </c>
      <c r="Z131" s="3">
        <v>7710000000</v>
      </c>
      <c r="AA131" t="str">
        <f>VLOOKUP($A131,Mapping!$A:$D,2,FALSE)</f>
        <v>Spain</v>
      </c>
      <c r="AB131" t="str">
        <f>VLOOKUP($A131,Mapping!$A:$D,3,FALSE)</f>
        <v>ESP</v>
      </c>
      <c r="AC131">
        <f>VLOOKUP($A131,Mapping!$A:$D,4,FALSE)</f>
        <v>724</v>
      </c>
    </row>
    <row r="132" spans="1:29" x14ac:dyDescent="0.2">
      <c r="A132" t="s">
        <v>159</v>
      </c>
      <c r="B132" t="s">
        <v>116</v>
      </c>
      <c r="C132" s="1">
        <v>36861</v>
      </c>
      <c r="D132" s="2">
        <v>0.01</v>
      </c>
      <c r="F132" s="4">
        <v>49794</v>
      </c>
      <c r="I132" s="4">
        <v>47556</v>
      </c>
      <c r="J132" s="3">
        <v>247260155858</v>
      </c>
      <c r="K132" s="2">
        <v>8.2000000000000003E-2</v>
      </c>
      <c r="L132" s="3">
        <v>2282</v>
      </c>
      <c r="N132" s="2">
        <v>3.0000000000000001E-3</v>
      </c>
      <c r="O132">
        <v>0.5</v>
      </c>
      <c r="P132" s="2">
        <v>5.8000000000000003E-2</v>
      </c>
      <c r="Q132">
        <v>82</v>
      </c>
      <c r="R132">
        <v>77</v>
      </c>
      <c r="S132">
        <v>0.7</v>
      </c>
      <c r="T132" s="2">
        <v>0.184</v>
      </c>
      <c r="U132" s="2">
        <v>0.64300000000000002</v>
      </c>
      <c r="V132" s="2">
        <v>0.17299999999999999</v>
      </c>
      <c r="W132" s="4">
        <v>8872109</v>
      </c>
      <c r="X132" s="2">
        <v>0.84</v>
      </c>
      <c r="Y132" s="3">
        <v>4825000000</v>
      </c>
      <c r="Z132" s="3">
        <v>8959000000</v>
      </c>
      <c r="AA132" t="str">
        <f>VLOOKUP($A132,Mapping!$A:$D,2,FALSE)</f>
        <v>Sweden</v>
      </c>
      <c r="AB132" t="str">
        <f>VLOOKUP($A132,Mapping!$A:$D,3,FALSE)</f>
        <v>SWE</v>
      </c>
      <c r="AC132">
        <f>VLOOKUP($A132,Mapping!$A:$D,4,FALSE)</f>
        <v>752</v>
      </c>
    </row>
    <row r="133" spans="1:29" x14ac:dyDescent="0.2">
      <c r="A133" t="s">
        <v>160</v>
      </c>
      <c r="B133" t="s">
        <v>116</v>
      </c>
      <c r="C133" s="1">
        <v>36861</v>
      </c>
      <c r="D133" s="2">
        <v>1.0999999999999999E-2</v>
      </c>
      <c r="F133" s="4">
        <v>39050</v>
      </c>
      <c r="I133" s="4">
        <v>25005</v>
      </c>
      <c r="J133" s="3">
        <v>256042925982</v>
      </c>
      <c r="K133" s="2">
        <v>9.9000000000000005E-2</v>
      </c>
      <c r="L133" s="3">
        <v>3541</v>
      </c>
      <c r="N133" s="2">
        <v>5.0000000000000001E-3</v>
      </c>
      <c r="O133">
        <v>0.5</v>
      </c>
      <c r="P133" s="2">
        <v>4.2999999999999997E-2</v>
      </c>
      <c r="Q133">
        <v>83</v>
      </c>
      <c r="R133">
        <v>77</v>
      </c>
      <c r="S133">
        <v>0.6</v>
      </c>
      <c r="T133" s="2">
        <v>0.17399999999999999</v>
      </c>
      <c r="U133" s="2">
        <v>0.67300000000000004</v>
      </c>
      <c r="V133" s="2">
        <v>0.153</v>
      </c>
      <c r="W133" s="4">
        <v>7184250</v>
      </c>
      <c r="X133" s="2">
        <v>0.73299999999999998</v>
      </c>
      <c r="Y133" s="3">
        <v>8988000000</v>
      </c>
      <c r="Z133" s="3">
        <v>7360000000</v>
      </c>
      <c r="AA133" t="str">
        <f>VLOOKUP($A133,Mapping!$A:$D,2,FALSE)</f>
        <v>Switzerland</v>
      </c>
      <c r="AB133" t="str">
        <f>VLOOKUP($A133,Mapping!$A:$D,3,FALSE)</f>
        <v>CHE</v>
      </c>
      <c r="AC133">
        <f>VLOOKUP($A133,Mapping!$A:$D,4,FALSE)</f>
        <v>756</v>
      </c>
    </row>
    <row r="134" spans="1:29" x14ac:dyDescent="0.2">
      <c r="A134" t="s">
        <v>161</v>
      </c>
      <c r="B134" t="s">
        <v>116</v>
      </c>
      <c r="C134" s="1">
        <v>36861</v>
      </c>
      <c r="D134" s="2">
        <v>2.1000000000000001E-2</v>
      </c>
      <c r="F134" s="4">
        <v>216148</v>
      </c>
      <c r="I134" s="4">
        <v>76348</v>
      </c>
      <c r="J134" s="3">
        <v>266567532726</v>
      </c>
      <c r="K134" s="2">
        <v>4.9000000000000002E-2</v>
      </c>
      <c r="L134" s="3">
        <v>196</v>
      </c>
      <c r="N134" s="2">
        <v>3.4000000000000002E-2</v>
      </c>
      <c r="O134">
        <v>0</v>
      </c>
      <c r="Q134">
        <v>74</v>
      </c>
      <c r="R134">
        <v>66</v>
      </c>
      <c r="S134">
        <v>0.3</v>
      </c>
      <c r="T134" s="2">
        <v>0.307</v>
      </c>
      <c r="U134" s="2">
        <v>0.63400000000000001</v>
      </c>
      <c r="V134" s="2">
        <v>0.06</v>
      </c>
      <c r="W134" s="4">
        <v>63174483</v>
      </c>
      <c r="X134" s="2">
        <v>0.64700000000000002</v>
      </c>
      <c r="Y134" s="3">
        <v>7636000000</v>
      </c>
      <c r="Z134" s="3">
        <v>1713000000</v>
      </c>
      <c r="AA134" t="str">
        <f>VLOOKUP($A134,Mapping!$A:$D,2,FALSE)</f>
        <v>Turkey</v>
      </c>
      <c r="AB134" t="str">
        <f>VLOOKUP($A134,Mapping!$A:$D,3,FALSE)</f>
        <v>TUR</v>
      </c>
      <c r="AC134">
        <f>VLOOKUP($A134,Mapping!$A:$D,4,FALSE)</f>
        <v>792</v>
      </c>
    </row>
    <row r="135" spans="1:29" x14ac:dyDescent="0.2">
      <c r="A135" t="s">
        <v>162</v>
      </c>
      <c r="B135" t="s">
        <v>116</v>
      </c>
      <c r="C135" s="1">
        <v>36861</v>
      </c>
      <c r="D135" s="2">
        <v>8.0000000000000002E-3</v>
      </c>
      <c r="F135" s="4">
        <v>320774</v>
      </c>
      <c r="I135" s="4">
        <v>133794</v>
      </c>
      <c r="J135" s="3">
        <v>31261527363</v>
      </c>
      <c r="K135" s="2">
        <v>5.6000000000000001E-2</v>
      </c>
      <c r="L135" s="3">
        <v>36</v>
      </c>
      <c r="N135" s="2">
        <v>1.6E-2</v>
      </c>
      <c r="O135">
        <v>0</v>
      </c>
      <c r="P135" s="2">
        <v>0.41499999999999998</v>
      </c>
      <c r="Q135">
        <v>74</v>
      </c>
      <c r="R135">
        <v>62</v>
      </c>
      <c r="S135">
        <v>0</v>
      </c>
      <c r="T135" s="2">
        <v>0.17499999999999999</v>
      </c>
      <c r="U135" s="2">
        <v>0.68799999999999994</v>
      </c>
      <c r="V135" s="2">
        <v>0.13800000000000001</v>
      </c>
      <c r="W135" s="4">
        <v>49175848</v>
      </c>
      <c r="X135" s="2">
        <v>0.67100000000000004</v>
      </c>
      <c r="Y135" s="3">
        <v>563000000</v>
      </c>
      <c r="Z135" s="3">
        <v>561000000</v>
      </c>
      <c r="AA135" t="str">
        <f>VLOOKUP($A135,Mapping!$A:$D,2,FALSE)</f>
        <v>Ukraine</v>
      </c>
      <c r="AB135" t="str">
        <f>VLOOKUP($A135,Mapping!$A:$D,3,FALSE)</f>
        <v>UKR</v>
      </c>
      <c r="AC135">
        <f>VLOOKUP($A135,Mapping!$A:$D,4,FALSE)</f>
        <v>804</v>
      </c>
    </row>
    <row r="136" spans="1:29" x14ac:dyDescent="0.2">
      <c r="A136" t="s">
        <v>163</v>
      </c>
      <c r="B136" t="s">
        <v>116</v>
      </c>
      <c r="C136" s="1">
        <v>36861</v>
      </c>
      <c r="D136" s="2">
        <v>1.2E-2</v>
      </c>
      <c r="F136" s="4">
        <v>543662</v>
      </c>
      <c r="I136" s="4">
        <v>222940</v>
      </c>
      <c r="J136" s="3">
        <v>1493628385535</v>
      </c>
      <c r="K136" s="2">
        <v>7.0000000000000007E-2</v>
      </c>
      <c r="L136" s="3">
        <v>1761</v>
      </c>
      <c r="N136" s="2">
        <v>6.0000000000000001E-3</v>
      </c>
      <c r="O136">
        <v>0.3</v>
      </c>
      <c r="P136" s="2">
        <v>0.06</v>
      </c>
      <c r="Q136">
        <v>80</v>
      </c>
      <c r="R136">
        <v>75</v>
      </c>
      <c r="S136">
        <v>0.7</v>
      </c>
      <c r="T136" s="2">
        <v>0.19</v>
      </c>
      <c r="U136" s="2">
        <v>0.65200000000000002</v>
      </c>
      <c r="V136" s="2">
        <v>0.158</v>
      </c>
      <c r="W136" s="4">
        <v>58892514</v>
      </c>
      <c r="X136" s="2">
        <v>0.78700000000000003</v>
      </c>
      <c r="Y136" s="3">
        <v>29978000000</v>
      </c>
      <c r="Z136" s="3">
        <v>47009000000</v>
      </c>
      <c r="AA136" t="str">
        <f>VLOOKUP($A136,Mapping!$A:$D,2,FALSE)</f>
        <v>United Kingdom of Great Britain and Northern Ireland</v>
      </c>
      <c r="AB136" t="str">
        <f>VLOOKUP($A136,Mapping!$A:$D,3,FALSE)</f>
        <v>GBR</v>
      </c>
      <c r="AC136">
        <f>VLOOKUP($A136,Mapping!$A:$D,4,FALSE)</f>
        <v>826</v>
      </c>
    </row>
    <row r="137" spans="1:29" x14ac:dyDescent="0.2">
      <c r="A137" t="s">
        <v>164</v>
      </c>
      <c r="B137" t="s">
        <v>165</v>
      </c>
      <c r="C137" s="1">
        <v>36861</v>
      </c>
      <c r="D137" s="2">
        <v>2.1000000000000001E-2</v>
      </c>
      <c r="F137" s="4">
        <v>18643</v>
      </c>
      <c r="I137" s="4">
        <v>5865</v>
      </c>
      <c r="J137" s="3">
        <v>9063147901</v>
      </c>
      <c r="K137" s="2">
        <v>3.5000000000000003E-2</v>
      </c>
      <c r="L137" s="3">
        <v>476</v>
      </c>
      <c r="N137" s="2">
        <v>1.0999999999999999E-2</v>
      </c>
      <c r="O137">
        <v>0.1</v>
      </c>
      <c r="P137" s="2">
        <v>0.11600000000000001</v>
      </c>
      <c r="Q137">
        <v>76</v>
      </c>
      <c r="R137">
        <v>74</v>
      </c>
      <c r="S137">
        <v>0.3</v>
      </c>
      <c r="T137" s="2">
        <v>0.308</v>
      </c>
      <c r="U137" s="2">
        <v>0.66700000000000004</v>
      </c>
      <c r="V137" s="2">
        <v>2.4E-2</v>
      </c>
      <c r="W137" s="4">
        <v>668239</v>
      </c>
      <c r="X137" s="2">
        <v>0.88400000000000001</v>
      </c>
      <c r="Y137" s="3">
        <v>854000000</v>
      </c>
      <c r="Z137" s="3">
        <v>425000000</v>
      </c>
      <c r="AA137" t="str">
        <f>VLOOKUP($A137,Mapping!$A:$D,2,FALSE)</f>
        <v>Bahrain</v>
      </c>
      <c r="AB137" t="str">
        <f>VLOOKUP($A137,Mapping!$A:$D,3,FALSE)</f>
        <v>BHR</v>
      </c>
      <c r="AC137">
        <f>VLOOKUP($A137,Mapping!$A:$D,4,FALSE)</f>
        <v>48</v>
      </c>
    </row>
    <row r="138" spans="1:29" x14ac:dyDescent="0.2">
      <c r="A138" t="s">
        <v>166</v>
      </c>
      <c r="B138" t="s">
        <v>165</v>
      </c>
      <c r="C138" s="1">
        <v>36861</v>
      </c>
      <c r="D138" s="2">
        <v>1.9E-2</v>
      </c>
      <c r="F138" s="4">
        <v>372703</v>
      </c>
      <c r="I138" s="4">
        <v>122983</v>
      </c>
      <c r="J138" s="3">
        <v>101286514977</v>
      </c>
      <c r="K138" s="2">
        <v>4.5999999999999999E-2</v>
      </c>
      <c r="L138" s="3">
        <v>231</v>
      </c>
      <c r="N138" s="2">
        <v>2.9000000000000001E-2</v>
      </c>
      <c r="O138">
        <v>0</v>
      </c>
      <c r="Q138">
        <v>71</v>
      </c>
      <c r="R138">
        <v>69</v>
      </c>
      <c r="S138">
        <v>0</v>
      </c>
      <c r="T138" s="2">
        <v>0.34699999999999998</v>
      </c>
      <c r="U138" s="2">
        <v>0.61099999999999999</v>
      </c>
      <c r="V138" s="2">
        <v>4.2000000000000003E-2</v>
      </c>
      <c r="W138" s="4">
        <v>65911052</v>
      </c>
      <c r="X138" s="2">
        <v>0.64</v>
      </c>
      <c r="Y138" s="3">
        <v>677000000</v>
      </c>
      <c r="Z138" s="3">
        <v>671000000</v>
      </c>
      <c r="AA138" t="str">
        <f>VLOOKUP($A138,Mapping!$A:$D,2,FALSE)</f>
        <v>Iran (Islamic Republic of)</v>
      </c>
      <c r="AB138" t="str">
        <f>VLOOKUP($A138,Mapping!$A:$D,3,FALSE)</f>
        <v>IRN</v>
      </c>
      <c r="AC138">
        <f>VLOOKUP($A138,Mapping!$A:$D,4,FALSE)</f>
        <v>364</v>
      </c>
    </row>
    <row r="139" spans="1:29" x14ac:dyDescent="0.2">
      <c r="A139" t="s">
        <v>167</v>
      </c>
      <c r="B139" t="s">
        <v>165</v>
      </c>
      <c r="C139" s="1">
        <v>36861</v>
      </c>
      <c r="D139" s="2">
        <v>3.5999999999999997E-2</v>
      </c>
      <c r="F139" s="4">
        <v>72445</v>
      </c>
      <c r="I139" s="4">
        <v>25937</v>
      </c>
      <c r="K139" s="2">
        <v>8.0000000000000002E-3</v>
      </c>
      <c r="L139" s="3">
        <v>7</v>
      </c>
      <c r="N139" s="2">
        <v>3.5999999999999997E-2</v>
      </c>
      <c r="Q139">
        <v>73</v>
      </c>
      <c r="R139">
        <v>69</v>
      </c>
      <c r="T139" s="2">
        <v>0.42799999999999999</v>
      </c>
      <c r="U139" s="2">
        <v>0.53700000000000003</v>
      </c>
      <c r="V139" s="2">
        <v>3.5000000000000003E-2</v>
      </c>
      <c r="W139" s="4">
        <v>23801156</v>
      </c>
      <c r="X139" s="2">
        <v>0.68500000000000005</v>
      </c>
      <c r="Y139" s="3">
        <v>2000000</v>
      </c>
      <c r="Z139" s="3">
        <v>9000000</v>
      </c>
      <c r="AA139" t="str">
        <f>VLOOKUP($A139,Mapping!$A:$D,2,FALSE)</f>
        <v>Iraq</v>
      </c>
      <c r="AB139" t="str">
        <f>VLOOKUP($A139,Mapping!$A:$D,3,FALSE)</f>
        <v>IRQ</v>
      </c>
      <c r="AC139">
        <f>VLOOKUP($A139,Mapping!$A:$D,4,FALSE)</f>
        <v>368</v>
      </c>
    </row>
    <row r="140" spans="1:29" x14ac:dyDescent="0.2">
      <c r="A140" t="s">
        <v>168</v>
      </c>
      <c r="B140" t="s">
        <v>165</v>
      </c>
      <c r="C140" s="1">
        <v>36861</v>
      </c>
      <c r="D140" s="2">
        <v>2.1999999999999999E-2</v>
      </c>
      <c r="F140" s="4">
        <v>62691</v>
      </c>
      <c r="I140" s="4">
        <v>18234</v>
      </c>
      <c r="J140" s="3">
        <v>124895151203</v>
      </c>
      <c r="K140" s="2">
        <v>7.3999999999999996E-2</v>
      </c>
      <c r="L140" s="3">
        <v>1454</v>
      </c>
      <c r="N140" s="2">
        <v>6.0000000000000001E-3</v>
      </c>
      <c r="O140">
        <v>0.2</v>
      </c>
      <c r="P140" s="2">
        <v>0.128</v>
      </c>
      <c r="Q140">
        <v>81</v>
      </c>
      <c r="R140">
        <v>77</v>
      </c>
      <c r="S140">
        <v>0.7</v>
      </c>
      <c r="T140" s="2">
        <v>0.28100000000000003</v>
      </c>
      <c r="U140" s="2">
        <v>0.61899999999999999</v>
      </c>
      <c r="V140" s="2">
        <v>0.1</v>
      </c>
      <c r="W140" s="4">
        <v>6289000</v>
      </c>
      <c r="X140" s="2">
        <v>0.91200000000000003</v>
      </c>
      <c r="Y140" s="3">
        <v>4611000000</v>
      </c>
      <c r="Z140" s="3">
        <v>3733000000</v>
      </c>
      <c r="AA140" t="str">
        <f>VLOOKUP($A140,Mapping!$A:$D,2,FALSE)</f>
        <v>Israel</v>
      </c>
      <c r="AB140" t="str">
        <f>VLOOKUP($A140,Mapping!$A:$D,3,FALSE)</f>
        <v>ISR</v>
      </c>
      <c r="AC140">
        <f>VLOOKUP($A140,Mapping!$A:$D,4,FALSE)</f>
        <v>376</v>
      </c>
    </row>
    <row r="141" spans="1:29" x14ac:dyDescent="0.2">
      <c r="A141" t="s">
        <v>169</v>
      </c>
      <c r="B141" t="s">
        <v>165</v>
      </c>
      <c r="C141" s="1">
        <v>36861</v>
      </c>
      <c r="D141" s="2">
        <v>3.1E-2</v>
      </c>
      <c r="F141" s="4">
        <v>15508</v>
      </c>
      <c r="I141" s="4">
        <v>4864</v>
      </c>
      <c r="J141" s="3">
        <v>8457923945</v>
      </c>
      <c r="K141" s="2">
        <v>9.7000000000000003E-2</v>
      </c>
      <c r="L141" s="3">
        <v>171</v>
      </c>
      <c r="N141" s="2">
        <v>2.3E-2</v>
      </c>
      <c r="O141">
        <v>0</v>
      </c>
      <c r="P141" s="2">
        <v>0.11799999999999999</v>
      </c>
      <c r="Q141">
        <v>73</v>
      </c>
      <c r="R141">
        <v>70</v>
      </c>
      <c r="S141">
        <v>0.1</v>
      </c>
      <c r="T141" s="2">
        <v>0.39400000000000002</v>
      </c>
      <c r="U141" s="2">
        <v>0.57499999999999996</v>
      </c>
      <c r="V141" s="2">
        <v>3.1E-2</v>
      </c>
      <c r="W141" s="4">
        <v>4797000</v>
      </c>
      <c r="X141" s="2">
        <v>0.79800000000000004</v>
      </c>
      <c r="Y141" s="3">
        <v>935000000</v>
      </c>
      <c r="Z141" s="3">
        <v>387000000</v>
      </c>
      <c r="AA141" t="str">
        <f>VLOOKUP($A141,Mapping!$A:$D,2,FALSE)</f>
        <v>Jordan</v>
      </c>
      <c r="AB141" t="str">
        <f>VLOOKUP($A141,Mapping!$A:$D,3,FALSE)</f>
        <v>JOR</v>
      </c>
      <c r="AC141">
        <f>VLOOKUP($A141,Mapping!$A:$D,4,FALSE)</f>
        <v>400</v>
      </c>
    </row>
    <row r="142" spans="1:29" x14ac:dyDescent="0.2">
      <c r="A142" t="s">
        <v>170</v>
      </c>
      <c r="B142" t="s">
        <v>165</v>
      </c>
      <c r="C142" s="1">
        <v>36861</v>
      </c>
      <c r="D142" s="2">
        <v>2.4E-2</v>
      </c>
      <c r="F142" s="4">
        <v>55181</v>
      </c>
      <c r="I142" s="4">
        <v>18805</v>
      </c>
      <c r="J142" s="3">
        <v>37718011469</v>
      </c>
      <c r="K142" s="2">
        <v>2.5000000000000001E-2</v>
      </c>
      <c r="L142" s="3">
        <v>494</v>
      </c>
      <c r="N142" s="2">
        <v>1.0999999999999999E-2</v>
      </c>
      <c r="O142">
        <v>0.1</v>
      </c>
      <c r="P142" s="2">
        <v>8.8999999999999996E-2</v>
      </c>
      <c r="Q142">
        <v>74</v>
      </c>
      <c r="R142">
        <v>72</v>
      </c>
      <c r="S142">
        <v>0.3</v>
      </c>
      <c r="T142" s="2">
        <v>0.25700000000000001</v>
      </c>
      <c r="U142" s="2">
        <v>0.71199999999999997</v>
      </c>
      <c r="V142" s="2">
        <v>3.1E-2</v>
      </c>
      <c r="W142" s="4">
        <v>1906231</v>
      </c>
      <c r="X142" s="2">
        <v>0.98099999999999998</v>
      </c>
      <c r="Y142" s="3">
        <v>394000000</v>
      </c>
      <c r="Z142" s="3">
        <v>2852000000</v>
      </c>
      <c r="AA142" t="str">
        <f>VLOOKUP($A142,Mapping!$A:$D,2,FALSE)</f>
        <v>Kuwait</v>
      </c>
      <c r="AB142" t="str">
        <f>VLOOKUP($A142,Mapping!$A:$D,3,FALSE)</f>
        <v>KWT</v>
      </c>
      <c r="AC142">
        <f>VLOOKUP($A142,Mapping!$A:$D,4,FALSE)</f>
        <v>414</v>
      </c>
    </row>
    <row r="143" spans="1:29" x14ac:dyDescent="0.2">
      <c r="A143" t="s">
        <v>171</v>
      </c>
      <c r="B143" t="s">
        <v>165</v>
      </c>
      <c r="C143" s="1">
        <v>36861</v>
      </c>
      <c r="D143" s="2">
        <v>1.9E-2</v>
      </c>
      <c r="F143" s="4">
        <v>15354</v>
      </c>
      <c r="I143" s="4">
        <v>4907</v>
      </c>
      <c r="J143" s="3">
        <v>17260364842</v>
      </c>
      <c r="K143" s="2">
        <v>0.109</v>
      </c>
      <c r="L143" s="3">
        <v>579</v>
      </c>
      <c r="N143" s="2">
        <v>1.7000000000000001E-2</v>
      </c>
      <c r="O143">
        <v>0.1</v>
      </c>
      <c r="P143" s="2">
        <v>0.182</v>
      </c>
      <c r="Q143">
        <v>76</v>
      </c>
      <c r="R143">
        <v>73</v>
      </c>
      <c r="S143">
        <v>0.2</v>
      </c>
      <c r="T143" s="2">
        <v>0.28599999999999998</v>
      </c>
      <c r="U143" s="2">
        <v>0.64300000000000002</v>
      </c>
      <c r="V143" s="2">
        <v>7.0999999999999994E-2</v>
      </c>
      <c r="W143" s="4">
        <v>3235380</v>
      </c>
      <c r="X143" s="2">
        <v>0.86</v>
      </c>
      <c r="Y143" s="3">
        <v>742000000</v>
      </c>
      <c r="AA143" t="str">
        <f>VLOOKUP($A143,Mapping!$A:$D,2,FALSE)</f>
        <v>Lebanon</v>
      </c>
      <c r="AB143" t="str">
        <f>VLOOKUP($A143,Mapping!$A:$D,3,FALSE)</f>
        <v>LBN</v>
      </c>
      <c r="AC143">
        <f>VLOOKUP($A143,Mapping!$A:$D,4,FALSE)</f>
        <v>422</v>
      </c>
    </row>
    <row r="144" spans="1:29" x14ac:dyDescent="0.2">
      <c r="A144" t="s">
        <v>172</v>
      </c>
      <c r="B144" t="s">
        <v>165</v>
      </c>
      <c r="C144" s="1">
        <v>36861</v>
      </c>
      <c r="D144" s="2">
        <v>2.4E-2</v>
      </c>
      <c r="F144" s="4">
        <v>21896</v>
      </c>
      <c r="I144" s="4">
        <v>8083</v>
      </c>
      <c r="J144" s="3">
        <v>19867880550</v>
      </c>
      <c r="K144" s="2">
        <v>3.1E-2</v>
      </c>
      <c r="L144" s="3">
        <v>264</v>
      </c>
      <c r="N144" s="2">
        <v>1.4E-2</v>
      </c>
      <c r="O144">
        <v>0</v>
      </c>
      <c r="P144" s="2">
        <v>0.10100000000000001</v>
      </c>
      <c r="Q144">
        <v>74</v>
      </c>
      <c r="R144">
        <v>70</v>
      </c>
      <c r="S144">
        <v>0.1</v>
      </c>
      <c r="T144" s="2">
        <v>0.372</v>
      </c>
      <c r="U144" s="2">
        <v>0.60499999999999998</v>
      </c>
      <c r="V144" s="2">
        <v>2.3E-2</v>
      </c>
      <c r="W144" s="4">
        <v>2192535</v>
      </c>
      <c r="X144" s="2">
        <v>0.71599999999999997</v>
      </c>
      <c r="Y144" s="3">
        <v>377000000</v>
      </c>
      <c r="Z144" s="3">
        <v>629000000</v>
      </c>
      <c r="AA144" t="str">
        <f>VLOOKUP($A144,Mapping!$A:$D,2,FALSE)</f>
        <v>Oman</v>
      </c>
      <c r="AB144" t="str">
        <f>VLOOKUP($A144,Mapping!$A:$D,3,FALSE)</f>
        <v>OMN</v>
      </c>
      <c r="AC144">
        <f>VLOOKUP($A144,Mapping!$A:$D,4,FALSE)</f>
        <v>512</v>
      </c>
    </row>
    <row r="145" spans="1:29" x14ac:dyDescent="0.2">
      <c r="A145" t="s">
        <v>173</v>
      </c>
      <c r="B145" t="s">
        <v>165</v>
      </c>
      <c r="C145" s="1">
        <v>36861</v>
      </c>
      <c r="D145" s="2">
        <v>1.9E-2</v>
      </c>
      <c r="F145" s="4">
        <v>34730</v>
      </c>
      <c r="I145" s="4">
        <v>10876</v>
      </c>
      <c r="J145" s="3">
        <v>17759889598</v>
      </c>
      <c r="K145" s="2">
        <v>2.1999999999999999E-2</v>
      </c>
      <c r="L145" s="3">
        <v>652</v>
      </c>
      <c r="N145" s="2">
        <v>1.0999999999999999E-2</v>
      </c>
      <c r="O145">
        <v>0</v>
      </c>
      <c r="Q145">
        <v>78</v>
      </c>
      <c r="R145">
        <v>76</v>
      </c>
      <c r="S145">
        <v>0.2</v>
      </c>
      <c r="T145" s="2">
        <v>0.25900000000000001</v>
      </c>
      <c r="U145" s="2">
        <v>0.72399999999999998</v>
      </c>
      <c r="V145" s="2">
        <v>1.7000000000000001E-2</v>
      </c>
      <c r="W145" s="4">
        <v>593693</v>
      </c>
      <c r="X145" s="2">
        <v>0.96299999999999997</v>
      </c>
      <c r="Y145" s="3">
        <v>128000000</v>
      </c>
      <c r="Z145" s="3">
        <v>307000000</v>
      </c>
      <c r="AA145" t="str">
        <f>VLOOKUP($A145,Mapping!$A:$D,2,FALSE)</f>
        <v>Qatar</v>
      </c>
      <c r="AB145" t="str">
        <f>VLOOKUP($A145,Mapping!$A:$D,3,FALSE)</f>
        <v>QAT</v>
      </c>
      <c r="AC145">
        <f>VLOOKUP($A145,Mapping!$A:$D,4,FALSE)</f>
        <v>634</v>
      </c>
    </row>
    <row r="146" spans="1:29" x14ac:dyDescent="0.2">
      <c r="A146" t="s">
        <v>174</v>
      </c>
      <c r="B146" t="s">
        <v>165</v>
      </c>
      <c r="C146" s="1">
        <v>36861</v>
      </c>
      <c r="D146" s="2">
        <v>2.7E-2</v>
      </c>
      <c r="F146" s="4">
        <v>296935</v>
      </c>
      <c r="I146" s="4">
        <v>101325</v>
      </c>
      <c r="J146" s="3">
        <v>188441864875</v>
      </c>
      <c r="K146" s="2">
        <v>4.2000000000000003E-2</v>
      </c>
      <c r="L146" s="3">
        <v>398</v>
      </c>
      <c r="N146" s="2">
        <v>1.9E-2</v>
      </c>
      <c r="O146">
        <v>0</v>
      </c>
      <c r="Q146">
        <v>74</v>
      </c>
      <c r="R146">
        <v>71</v>
      </c>
      <c r="S146">
        <v>0.1</v>
      </c>
      <c r="T146" s="2">
        <v>0.38400000000000001</v>
      </c>
      <c r="U146" s="2">
        <v>0.58099999999999996</v>
      </c>
      <c r="V146" s="2">
        <v>3.5000000000000003E-2</v>
      </c>
      <c r="W146" s="4">
        <v>20144584</v>
      </c>
      <c r="X146" s="2">
        <v>0.79800000000000004</v>
      </c>
      <c r="AA146" t="str">
        <f>VLOOKUP($A146,Mapping!$A:$D,2,FALSE)</f>
        <v>Saudi Arabia</v>
      </c>
      <c r="AB146" t="str">
        <f>VLOOKUP($A146,Mapping!$A:$D,3,FALSE)</f>
        <v>SAU</v>
      </c>
      <c r="AC146">
        <f>VLOOKUP($A146,Mapping!$A:$D,4,FALSE)</f>
        <v>682</v>
      </c>
    </row>
    <row r="147" spans="1:29" x14ac:dyDescent="0.2">
      <c r="A147" t="s">
        <v>175</v>
      </c>
      <c r="B147" t="s">
        <v>165</v>
      </c>
      <c r="C147" s="1">
        <v>36861</v>
      </c>
      <c r="D147" s="2">
        <v>0.03</v>
      </c>
      <c r="F147" s="4">
        <v>51048</v>
      </c>
      <c r="I147" s="4">
        <v>15765</v>
      </c>
      <c r="J147" s="3">
        <v>19325894913</v>
      </c>
      <c r="K147" s="2">
        <v>4.9000000000000002E-2</v>
      </c>
      <c r="L147" s="3">
        <v>59</v>
      </c>
      <c r="N147" s="2">
        <v>0.02</v>
      </c>
      <c r="O147">
        <v>0</v>
      </c>
      <c r="P147" s="2">
        <v>0.09</v>
      </c>
      <c r="Q147">
        <v>75</v>
      </c>
      <c r="R147">
        <v>72</v>
      </c>
      <c r="S147">
        <v>0</v>
      </c>
      <c r="T147" s="2">
        <v>0.40799999999999997</v>
      </c>
      <c r="U147" s="2">
        <v>0.55800000000000005</v>
      </c>
      <c r="V147" s="2">
        <v>3.4000000000000002E-2</v>
      </c>
      <c r="W147" s="4">
        <v>16371208</v>
      </c>
      <c r="X147" s="2">
        <v>0.51900000000000002</v>
      </c>
      <c r="Y147" s="3">
        <v>1082000000</v>
      </c>
      <c r="Z147" s="3">
        <v>669000000</v>
      </c>
      <c r="AA147" t="str">
        <f>VLOOKUP($A147,Mapping!$A:$D,2,FALSE)</f>
        <v>Syrian Arab Republic</v>
      </c>
      <c r="AB147" t="str">
        <f>VLOOKUP($A147,Mapping!$A:$D,3,FALSE)</f>
        <v>SYR</v>
      </c>
      <c r="AC147">
        <f>VLOOKUP($A147,Mapping!$A:$D,4,FALSE)</f>
        <v>760</v>
      </c>
    </row>
    <row r="148" spans="1:29" x14ac:dyDescent="0.2">
      <c r="A148" t="s">
        <v>176</v>
      </c>
      <c r="B148" t="s">
        <v>165</v>
      </c>
      <c r="C148" s="1">
        <v>36861</v>
      </c>
      <c r="D148" s="2">
        <v>1.7000000000000001E-2</v>
      </c>
      <c r="F148" s="4">
        <v>112562</v>
      </c>
      <c r="I148" s="4">
        <v>33944</v>
      </c>
      <c r="J148" s="3">
        <v>104337375343</v>
      </c>
      <c r="K148" s="2">
        <v>2.1999999999999999E-2</v>
      </c>
      <c r="L148" s="3">
        <v>752</v>
      </c>
      <c r="N148" s="2">
        <v>0.01</v>
      </c>
      <c r="O148">
        <v>0.2</v>
      </c>
      <c r="P148" s="2">
        <v>9.7000000000000003E-2</v>
      </c>
      <c r="Q148">
        <v>75</v>
      </c>
      <c r="R148">
        <v>73</v>
      </c>
      <c r="S148">
        <v>0.5</v>
      </c>
      <c r="T148" s="2">
        <v>0.254</v>
      </c>
      <c r="U148" s="2">
        <v>0.73599999999999999</v>
      </c>
      <c r="V148" s="2">
        <v>0.01</v>
      </c>
      <c r="W148" s="4">
        <v>3026352</v>
      </c>
      <c r="X148" s="2">
        <v>0.80200000000000005</v>
      </c>
      <c r="Y148" s="3">
        <v>1063000000</v>
      </c>
      <c r="Z148" s="3">
        <v>3019000000</v>
      </c>
      <c r="AA148" t="str">
        <f>VLOOKUP($A148,Mapping!$A:$D,2,FALSE)</f>
        <v>United Arab Emirates</v>
      </c>
      <c r="AB148" t="str">
        <f>VLOOKUP($A148,Mapping!$A:$D,3,FALSE)</f>
        <v>ARE</v>
      </c>
      <c r="AC148">
        <f>VLOOKUP($A148,Mapping!$A:$D,4,FALSE)</f>
        <v>784</v>
      </c>
    </row>
    <row r="149" spans="1:29" x14ac:dyDescent="0.2">
      <c r="A149" t="s">
        <v>177</v>
      </c>
      <c r="B149" t="s">
        <v>165</v>
      </c>
      <c r="C149" s="1">
        <v>36861</v>
      </c>
      <c r="D149" s="2">
        <v>3.9E-2</v>
      </c>
      <c r="F149" s="4">
        <v>14639</v>
      </c>
      <c r="I149" s="4">
        <v>4747</v>
      </c>
      <c r="J149" s="3">
        <v>9636342275</v>
      </c>
      <c r="K149" s="2">
        <v>4.1000000000000002E-2</v>
      </c>
      <c r="L149" s="3">
        <v>25</v>
      </c>
      <c r="N149" s="2">
        <v>6.9000000000000006E-2</v>
      </c>
      <c r="O149">
        <v>0</v>
      </c>
      <c r="P149" s="2">
        <v>0.19500000000000001</v>
      </c>
      <c r="Q149">
        <v>62</v>
      </c>
      <c r="R149">
        <v>59</v>
      </c>
      <c r="S149">
        <v>0</v>
      </c>
      <c r="T149" s="2">
        <v>0.48599999999999999</v>
      </c>
      <c r="U149" s="2">
        <v>0.48499999999999999</v>
      </c>
      <c r="V149" s="2">
        <v>2.9000000000000001E-2</v>
      </c>
      <c r="W149" s="4">
        <v>17522537</v>
      </c>
      <c r="X149" s="2">
        <v>0.26300000000000001</v>
      </c>
      <c r="Y149" s="3">
        <v>73000000</v>
      </c>
      <c r="Z149" s="3">
        <v>127000000</v>
      </c>
      <c r="AA149" t="str">
        <f>VLOOKUP($A149,Mapping!$A:$D,2,FALSE)</f>
        <v>Yemen</v>
      </c>
      <c r="AB149" t="str">
        <f>VLOOKUP($A149,Mapping!$A:$D,3,FALSE)</f>
        <v>YEM</v>
      </c>
      <c r="AC149">
        <f>VLOOKUP($A149,Mapping!$A:$D,4,FALSE)</f>
        <v>887</v>
      </c>
    </row>
    <row r="150" spans="1:29" x14ac:dyDescent="0.2">
      <c r="A150" t="s">
        <v>178</v>
      </c>
      <c r="B150" t="s">
        <v>179</v>
      </c>
      <c r="C150" s="1">
        <v>36861</v>
      </c>
      <c r="S150">
        <v>0</v>
      </c>
      <c r="W150" s="4">
        <v>57522</v>
      </c>
      <c r="X150" s="2">
        <v>0.88600000000000001</v>
      </c>
      <c r="AA150" t="str">
        <f>VLOOKUP($A150,Mapping!$A:$D,2,FALSE)</f>
        <v>American Samoa</v>
      </c>
      <c r="AB150" t="str">
        <f>VLOOKUP($A150,Mapping!$A:$D,3,FALSE)</f>
        <v>ASM</v>
      </c>
      <c r="AC150">
        <f>VLOOKUP($A150,Mapping!$A:$D,4,FALSE)</f>
        <v>16</v>
      </c>
    </row>
    <row r="151" spans="1:29" x14ac:dyDescent="0.2">
      <c r="A151" t="s">
        <v>180</v>
      </c>
      <c r="B151" t="s">
        <v>179</v>
      </c>
      <c r="C151" s="1">
        <v>36861</v>
      </c>
      <c r="D151" s="2">
        <v>1.2999999999999999E-2</v>
      </c>
      <c r="F151" s="4">
        <v>329605</v>
      </c>
      <c r="I151" s="4">
        <v>108110</v>
      </c>
      <c r="J151" s="3">
        <v>415208189412</v>
      </c>
      <c r="K151" s="2">
        <v>8.1000000000000003E-2</v>
      </c>
      <c r="L151" s="3">
        <v>1713</v>
      </c>
      <c r="N151" s="2">
        <v>5.0000000000000001E-3</v>
      </c>
      <c r="O151">
        <v>0.5</v>
      </c>
      <c r="P151" s="2">
        <v>9.2999999999999999E-2</v>
      </c>
      <c r="Q151">
        <v>82</v>
      </c>
      <c r="R151">
        <v>77</v>
      </c>
      <c r="S151">
        <v>0.4</v>
      </c>
      <c r="T151" s="2">
        <v>0.20699999999999999</v>
      </c>
      <c r="U151" s="2">
        <v>0.66900000000000004</v>
      </c>
      <c r="V151" s="2">
        <v>0.124</v>
      </c>
      <c r="W151" s="4">
        <v>19153000</v>
      </c>
      <c r="X151" s="2">
        <v>0.872</v>
      </c>
      <c r="Y151" s="3">
        <v>13016000000</v>
      </c>
      <c r="Z151" s="3">
        <v>8780000000</v>
      </c>
      <c r="AA151" t="str">
        <f>VLOOKUP($A151,Mapping!$A:$D,2,FALSE)</f>
        <v>Australia</v>
      </c>
      <c r="AB151" t="str">
        <f>VLOOKUP($A151,Mapping!$A:$D,3,FALSE)</f>
        <v>AUS</v>
      </c>
      <c r="AC151">
        <f>VLOOKUP($A151,Mapping!$A:$D,4,FALSE)</f>
        <v>36</v>
      </c>
    </row>
    <row r="152" spans="1:29" x14ac:dyDescent="0.2">
      <c r="A152" t="s">
        <v>181</v>
      </c>
      <c r="B152" t="s">
        <v>179</v>
      </c>
      <c r="C152" s="1">
        <v>36861</v>
      </c>
      <c r="D152" s="2">
        <v>2.5000000000000001E-2</v>
      </c>
      <c r="F152">
        <v>865</v>
      </c>
      <c r="J152" s="3">
        <v>1684109743</v>
      </c>
      <c r="K152" s="2">
        <v>3.9E-2</v>
      </c>
      <c r="L152" s="3">
        <v>80</v>
      </c>
      <c r="N152" s="2">
        <v>2.1000000000000001E-2</v>
      </c>
      <c r="O152">
        <v>0</v>
      </c>
      <c r="P152" s="2">
        <v>8.4000000000000005E-2</v>
      </c>
      <c r="Q152">
        <v>70</v>
      </c>
      <c r="R152">
        <v>65</v>
      </c>
      <c r="S152">
        <v>0.1</v>
      </c>
      <c r="T152" s="2">
        <v>0.35099999999999998</v>
      </c>
      <c r="U152" s="2">
        <v>0.61499999999999999</v>
      </c>
      <c r="V152" s="2">
        <v>3.4000000000000002E-2</v>
      </c>
      <c r="W152" s="4">
        <v>811647</v>
      </c>
      <c r="X152" s="2">
        <v>0.47899999999999998</v>
      </c>
      <c r="Y152" s="3">
        <v>291000000</v>
      </c>
      <c r="Z152" s="3">
        <v>96000000</v>
      </c>
      <c r="AA152" t="str">
        <f>VLOOKUP($A152,Mapping!$A:$D,2,FALSE)</f>
        <v>Fiji</v>
      </c>
      <c r="AB152" t="str">
        <f>VLOOKUP($A152,Mapping!$A:$D,3,FALSE)</f>
        <v>FJI</v>
      </c>
      <c r="AC152">
        <f>VLOOKUP($A152,Mapping!$A:$D,4,FALSE)</f>
        <v>242</v>
      </c>
    </row>
    <row r="153" spans="1:29" x14ac:dyDescent="0.2">
      <c r="A153" t="s">
        <v>182</v>
      </c>
      <c r="B153" t="s">
        <v>179</v>
      </c>
      <c r="C153" s="1">
        <v>36861</v>
      </c>
      <c r="D153" s="2">
        <v>0.02</v>
      </c>
      <c r="F153">
        <v>631</v>
      </c>
      <c r="J153" s="3">
        <v>3447543138</v>
      </c>
      <c r="O153">
        <v>0.1</v>
      </c>
      <c r="Q153">
        <v>75</v>
      </c>
      <c r="R153">
        <v>70</v>
      </c>
      <c r="S153">
        <v>0.2</v>
      </c>
      <c r="T153" s="2">
        <v>0.318</v>
      </c>
      <c r="U153" s="2">
        <v>0.64</v>
      </c>
      <c r="V153" s="2">
        <v>4.2999999999999997E-2</v>
      </c>
      <c r="W153" s="4">
        <v>237267</v>
      </c>
      <c r="X153" s="2">
        <v>0.56100000000000005</v>
      </c>
      <c r="AA153" t="str">
        <f>VLOOKUP($A153,Mapping!$A:$D,2,FALSE)</f>
        <v>French Polynesia</v>
      </c>
      <c r="AB153" t="str">
        <f>VLOOKUP($A153,Mapping!$A:$D,3,FALSE)</f>
        <v>PYF</v>
      </c>
      <c r="AC153">
        <f>VLOOKUP($A153,Mapping!$A:$D,4,FALSE)</f>
        <v>258</v>
      </c>
    </row>
    <row r="154" spans="1:29" x14ac:dyDescent="0.2">
      <c r="A154" t="s">
        <v>183</v>
      </c>
      <c r="B154" t="s">
        <v>179</v>
      </c>
      <c r="C154" s="1">
        <v>36861</v>
      </c>
      <c r="D154" s="2">
        <v>2.1999999999999999E-2</v>
      </c>
      <c r="O154">
        <v>0.2</v>
      </c>
      <c r="Q154">
        <v>78</v>
      </c>
      <c r="R154">
        <v>73</v>
      </c>
      <c r="S154">
        <v>0.2</v>
      </c>
      <c r="T154" s="2">
        <v>0.30499999999999999</v>
      </c>
      <c r="U154" s="2">
        <v>0.64200000000000002</v>
      </c>
      <c r="V154" s="2">
        <v>5.3999999999999999E-2</v>
      </c>
      <c r="W154" s="4">
        <v>155328</v>
      </c>
      <c r="X154" s="2">
        <v>0.93100000000000005</v>
      </c>
      <c r="AA154" t="str">
        <f>VLOOKUP($A154,Mapping!$A:$D,2,FALSE)</f>
        <v>Guam</v>
      </c>
      <c r="AB154" t="str">
        <f>VLOOKUP($A154,Mapping!$A:$D,3,FALSE)</f>
        <v>GUM</v>
      </c>
      <c r="AC154">
        <f>VLOOKUP($A154,Mapping!$A:$D,4,FALSE)</f>
        <v>316</v>
      </c>
    </row>
    <row r="155" spans="1:29" x14ac:dyDescent="0.2">
      <c r="A155" t="s">
        <v>184</v>
      </c>
      <c r="B155" t="s">
        <v>179</v>
      </c>
      <c r="C155" s="1">
        <v>36861</v>
      </c>
      <c r="D155" s="2">
        <v>2.9000000000000001E-2</v>
      </c>
      <c r="F155">
        <v>33</v>
      </c>
      <c r="J155" s="3">
        <v>67512715</v>
      </c>
      <c r="K155" s="2">
        <v>7.9000000000000001E-2</v>
      </c>
      <c r="L155" s="3">
        <v>65</v>
      </c>
      <c r="N155" s="2">
        <v>5.3999999999999999E-2</v>
      </c>
      <c r="O155">
        <v>0</v>
      </c>
      <c r="Q155">
        <v>68</v>
      </c>
      <c r="R155">
        <v>62</v>
      </c>
      <c r="S155">
        <v>0</v>
      </c>
      <c r="T155" s="2">
        <v>0.39900000000000002</v>
      </c>
      <c r="U155" s="2">
        <v>0.56699999999999995</v>
      </c>
      <c r="V155" s="2">
        <v>3.4000000000000002E-2</v>
      </c>
      <c r="W155" s="4">
        <v>82788</v>
      </c>
      <c r="X155" s="2">
        <v>0.43</v>
      </c>
      <c r="Y155" s="3">
        <v>2700000</v>
      </c>
      <c r="AA155" t="str">
        <f>VLOOKUP($A155,Mapping!$A:$D,2,FALSE)</f>
        <v>Kiribati</v>
      </c>
      <c r="AB155" t="str">
        <f>VLOOKUP($A155,Mapping!$A:$D,3,FALSE)</f>
        <v>KIR</v>
      </c>
      <c r="AC155">
        <f>VLOOKUP($A155,Mapping!$A:$D,4,FALSE)</f>
        <v>296</v>
      </c>
    </row>
    <row r="156" spans="1:29" x14ac:dyDescent="0.2">
      <c r="A156" t="s">
        <v>185</v>
      </c>
      <c r="B156" t="s">
        <v>179</v>
      </c>
      <c r="C156" s="1">
        <v>36861</v>
      </c>
      <c r="F156">
        <v>77</v>
      </c>
      <c r="J156" s="3">
        <v>110937729</v>
      </c>
      <c r="K156" s="2">
        <v>0.22500000000000001</v>
      </c>
      <c r="L156" s="3">
        <v>466</v>
      </c>
      <c r="N156" s="2">
        <v>3.4000000000000002E-2</v>
      </c>
      <c r="O156">
        <v>0</v>
      </c>
      <c r="Q156">
        <v>68</v>
      </c>
      <c r="R156">
        <v>63</v>
      </c>
      <c r="S156">
        <v>0</v>
      </c>
      <c r="W156" s="4">
        <v>52161</v>
      </c>
      <c r="X156" s="2">
        <v>0.68400000000000005</v>
      </c>
      <c r="Y156" s="3">
        <v>3000000</v>
      </c>
      <c r="Z156" s="3">
        <v>200000</v>
      </c>
      <c r="AA156" t="str">
        <f>VLOOKUP($A156,Mapping!$A:$D,2,FALSE)</f>
        <v>Marshall Islands</v>
      </c>
      <c r="AB156" t="str">
        <f>VLOOKUP($A156,Mapping!$A:$D,3,FALSE)</f>
        <v>MHL</v>
      </c>
      <c r="AC156">
        <f>VLOOKUP($A156,Mapping!$A:$D,4,FALSE)</f>
        <v>584</v>
      </c>
    </row>
    <row r="157" spans="1:29" x14ac:dyDescent="0.2">
      <c r="A157" t="s">
        <v>186</v>
      </c>
      <c r="B157" t="s">
        <v>179</v>
      </c>
      <c r="C157" s="1">
        <v>36861</v>
      </c>
      <c r="D157" s="2">
        <v>0.03</v>
      </c>
      <c r="F157">
        <v>136</v>
      </c>
      <c r="J157" s="3">
        <v>233226323</v>
      </c>
      <c r="K157" s="2">
        <v>7.8E-2</v>
      </c>
      <c r="L157" s="3">
        <v>170</v>
      </c>
      <c r="N157" s="2">
        <v>4.2000000000000003E-2</v>
      </c>
      <c r="O157">
        <v>0</v>
      </c>
      <c r="P157" s="2">
        <v>0.153</v>
      </c>
      <c r="Q157">
        <v>68</v>
      </c>
      <c r="R157">
        <v>67</v>
      </c>
      <c r="T157" s="2">
        <v>0.40300000000000002</v>
      </c>
      <c r="U157" s="2">
        <v>0.56000000000000005</v>
      </c>
      <c r="V157" s="2">
        <v>3.6999999999999998E-2</v>
      </c>
      <c r="W157" s="4">
        <v>107430</v>
      </c>
      <c r="X157" s="2">
        <v>0.223</v>
      </c>
      <c r="Y157" s="3">
        <v>17000000</v>
      </c>
      <c r="Z157" s="3">
        <v>5000000</v>
      </c>
      <c r="AA157" t="str">
        <f>VLOOKUP($A157,Mapping!$A:$D,2,FALSE)</f>
        <v>Micronesia (Federated States of)</v>
      </c>
      <c r="AB157" t="str">
        <f>VLOOKUP($A157,Mapping!$A:$D,3,FALSE)</f>
        <v>FSM</v>
      </c>
      <c r="AC157">
        <f>VLOOKUP($A157,Mapping!$A:$D,4,FALSE)</f>
        <v>583</v>
      </c>
    </row>
    <row r="158" spans="1:29" x14ac:dyDescent="0.2">
      <c r="A158" t="s">
        <v>187</v>
      </c>
      <c r="B158" t="s">
        <v>179</v>
      </c>
      <c r="C158" s="1">
        <v>36861</v>
      </c>
      <c r="D158" s="2">
        <v>2.1000000000000001E-2</v>
      </c>
      <c r="F158" s="4">
        <v>2299</v>
      </c>
      <c r="J158" s="3">
        <v>2682347064</v>
      </c>
      <c r="O158">
        <v>0.1</v>
      </c>
      <c r="Q158">
        <v>78</v>
      </c>
      <c r="R158">
        <v>72</v>
      </c>
      <c r="S158">
        <v>0.2</v>
      </c>
      <c r="T158" s="2">
        <v>0.28699999999999998</v>
      </c>
      <c r="U158" s="2">
        <v>0.65400000000000003</v>
      </c>
      <c r="V158" s="2">
        <v>5.8999999999999997E-2</v>
      </c>
      <c r="W158" s="4">
        <v>213230</v>
      </c>
      <c r="X158" s="2">
        <v>0.61799999999999999</v>
      </c>
      <c r="Y158" s="3">
        <v>111000000</v>
      </c>
      <c r="AA158" t="str">
        <f>VLOOKUP($A158,Mapping!$A:$D,2,FALSE)</f>
        <v>New Caledonia</v>
      </c>
      <c r="AB158" t="str">
        <f>VLOOKUP($A158,Mapping!$A:$D,3,FALSE)</f>
        <v>NCL</v>
      </c>
      <c r="AC158">
        <f>VLOOKUP($A158,Mapping!$A:$D,4,FALSE)</f>
        <v>540</v>
      </c>
    </row>
    <row r="159" spans="1:29" x14ac:dyDescent="0.2">
      <c r="A159" t="s">
        <v>188</v>
      </c>
      <c r="B159" t="s">
        <v>179</v>
      </c>
      <c r="C159" s="1">
        <v>36861</v>
      </c>
      <c r="D159" s="2">
        <v>1.4999999999999999E-2</v>
      </c>
      <c r="F159" s="4">
        <v>32897</v>
      </c>
      <c r="I159" s="4">
        <v>17056</v>
      </c>
      <c r="J159" s="3">
        <v>52011621745</v>
      </c>
      <c r="K159" s="2">
        <v>7.5999999999999998E-2</v>
      </c>
      <c r="L159" s="3">
        <v>1052</v>
      </c>
      <c r="N159" s="2">
        <v>6.0000000000000001E-3</v>
      </c>
      <c r="O159">
        <v>0.5</v>
      </c>
      <c r="P159" s="2">
        <v>7.8E-2</v>
      </c>
      <c r="Q159">
        <v>81</v>
      </c>
      <c r="R159">
        <v>76</v>
      </c>
      <c r="S159">
        <v>0.4</v>
      </c>
      <c r="T159" s="2">
        <v>0.22700000000000001</v>
      </c>
      <c r="U159" s="2">
        <v>0.65500000000000003</v>
      </c>
      <c r="V159" s="2">
        <v>0.11799999999999999</v>
      </c>
      <c r="W159" s="4">
        <v>3857700</v>
      </c>
      <c r="X159" s="2">
        <v>0.85699999999999998</v>
      </c>
      <c r="Y159" s="3">
        <v>2272000000</v>
      </c>
      <c r="Z159" s="3">
        <v>1235000000</v>
      </c>
      <c r="AA159" t="str">
        <f>VLOOKUP($A159,Mapping!$A:$D,2,FALSE)</f>
        <v>New Zealand</v>
      </c>
      <c r="AB159" t="str">
        <f>VLOOKUP($A159,Mapping!$A:$D,3,FALSE)</f>
        <v>NZL</v>
      </c>
      <c r="AC159">
        <f>VLOOKUP($A159,Mapping!$A:$D,4,FALSE)</f>
        <v>554</v>
      </c>
    </row>
    <row r="160" spans="1:29" x14ac:dyDescent="0.2">
      <c r="A160" t="s">
        <v>189</v>
      </c>
      <c r="B160" t="s">
        <v>179</v>
      </c>
      <c r="C160" s="1">
        <v>36861</v>
      </c>
      <c r="D160" s="2">
        <v>3.5000000000000003E-2</v>
      </c>
      <c r="F160" s="4">
        <v>2688</v>
      </c>
      <c r="J160" s="3">
        <v>3521348155</v>
      </c>
      <c r="K160" s="2">
        <v>0.04</v>
      </c>
      <c r="L160" s="3">
        <v>26</v>
      </c>
      <c r="N160" s="2">
        <v>5.8000000000000003E-2</v>
      </c>
      <c r="O160">
        <v>0</v>
      </c>
      <c r="P160" s="2">
        <v>0.17499999999999999</v>
      </c>
      <c r="Q160">
        <v>61</v>
      </c>
      <c r="R160">
        <v>57</v>
      </c>
      <c r="S160">
        <v>0</v>
      </c>
      <c r="T160" s="2">
        <v>0.40200000000000002</v>
      </c>
      <c r="U160" s="2">
        <v>0.57299999999999995</v>
      </c>
      <c r="V160" s="2">
        <v>2.5000000000000001E-2</v>
      </c>
      <c r="W160" s="4">
        <v>5379226</v>
      </c>
      <c r="X160" s="2">
        <v>0.13200000000000001</v>
      </c>
      <c r="Y160" s="3">
        <v>7000000</v>
      </c>
      <c r="Z160" s="3">
        <v>50000000</v>
      </c>
      <c r="AA160" t="str">
        <f>VLOOKUP($A160,Mapping!$A:$D,2,FALSE)</f>
        <v>Papua New Guinea</v>
      </c>
      <c r="AB160" t="str">
        <f>VLOOKUP($A160,Mapping!$A:$D,3,FALSE)</f>
        <v>PNG</v>
      </c>
      <c r="AC160">
        <f>VLOOKUP($A160,Mapping!$A:$D,4,FALSE)</f>
        <v>598</v>
      </c>
    </row>
    <row r="161" spans="1:29" x14ac:dyDescent="0.2">
      <c r="A161" t="s">
        <v>190</v>
      </c>
      <c r="B161" t="s">
        <v>179</v>
      </c>
      <c r="C161" s="1">
        <v>36861</v>
      </c>
      <c r="D161" s="2">
        <v>3.1E-2</v>
      </c>
      <c r="F161">
        <v>139</v>
      </c>
      <c r="J161" s="3">
        <v>239698992</v>
      </c>
      <c r="K161" s="2">
        <v>0.06</v>
      </c>
      <c r="L161" s="3">
        <v>80</v>
      </c>
      <c r="N161" s="2">
        <v>1.9E-2</v>
      </c>
      <c r="O161">
        <v>0</v>
      </c>
      <c r="Q161">
        <v>73</v>
      </c>
      <c r="R161">
        <v>66</v>
      </c>
      <c r="S161">
        <v>0</v>
      </c>
      <c r="T161" s="2">
        <v>0.40699999999999997</v>
      </c>
      <c r="U161" s="2">
        <v>0.54800000000000004</v>
      </c>
      <c r="V161" s="2">
        <v>4.4999999999999998E-2</v>
      </c>
      <c r="W161" s="4">
        <v>174614</v>
      </c>
      <c r="X161" s="2">
        <v>0.22</v>
      </c>
      <c r="Y161" s="3">
        <v>41000000</v>
      </c>
      <c r="AA161" t="str">
        <f>VLOOKUP($A161,Mapping!$A:$D,2,FALSE)</f>
        <v>Samoa</v>
      </c>
      <c r="AB161" t="str">
        <f>VLOOKUP($A161,Mapping!$A:$D,3,FALSE)</f>
        <v>WSM</v>
      </c>
      <c r="AC161">
        <f>VLOOKUP($A161,Mapping!$A:$D,4,FALSE)</f>
        <v>882</v>
      </c>
    </row>
    <row r="162" spans="1:29" x14ac:dyDescent="0.2">
      <c r="A162" t="s">
        <v>191</v>
      </c>
      <c r="B162" t="s">
        <v>179</v>
      </c>
      <c r="C162" s="1">
        <v>36861</v>
      </c>
      <c r="D162" s="2">
        <v>3.5999999999999997E-2</v>
      </c>
      <c r="F162">
        <v>165</v>
      </c>
      <c r="J162" s="3">
        <v>435101217</v>
      </c>
      <c r="K162" s="2">
        <v>4.5999999999999999E-2</v>
      </c>
      <c r="L162" s="3">
        <v>48</v>
      </c>
      <c r="N162" s="2">
        <v>2.8000000000000001E-2</v>
      </c>
      <c r="O162">
        <v>0</v>
      </c>
      <c r="P162" s="2">
        <v>0.14599999999999999</v>
      </c>
      <c r="Q162">
        <v>64</v>
      </c>
      <c r="R162">
        <v>62</v>
      </c>
      <c r="S162">
        <v>0</v>
      </c>
      <c r="T162" s="2">
        <v>0.41899999999999998</v>
      </c>
      <c r="U162" s="2">
        <v>0.55300000000000005</v>
      </c>
      <c r="V162" s="2">
        <v>2.8000000000000001E-2</v>
      </c>
      <c r="W162" s="4">
        <v>412336</v>
      </c>
      <c r="X162" s="2">
        <v>0.158</v>
      </c>
      <c r="Y162" s="3">
        <v>4000000</v>
      </c>
      <c r="Z162" s="3">
        <v>12200000</v>
      </c>
      <c r="AA162" t="str">
        <f>VLOOKUP($A162,Mapping!$A:$D,2,FALSE)</f>
        <v>Solomon Islands</v>
      </c>
      <c r="AB162" t="str">
        <f>VLOOKUP($A162,Mapping!$A:$D,3,FALSE)</f>
        <v>SLB</v>
      </c>
      <c r="AC162">
        <f>VLOOKUP($A162,Mapping!$A:$D,4,FALSE)</f>
        <v>90</v>
      </c>
    </row>
    <row r="163" spans="1:29" x14ac:dyDescent="0.2">
      <c r="A163" t="s">
        <v>192</v>
      </c>
      <c r="B163" t="s">
        <v>179</v>
      </c>
      <c r="C163" s="1">
        <v>36861</v>
      </c>
      <c r="D163" s="2">
        <v>2.8000000000000001E-2</v>
      </c>
      <c r="F163">
        <v>121</v>
      </c>
      <c r="J163" s="3">
        <v>188623258</v>
      </c>
      <c r="K163" s="2">
        <v>4.8000000000000001E-2</v>
      </c>
      <c r="L163" s="3">
        <v>92</v>
      </c>
      <c r="N163" s="2">
        <v>1.4999999999999999E-2</v>
      </c>
      <c r="O163">
        <v>0</v>
      </c>
      <c r="P163" s="2">
        <v>0.113</v>
      </c>
      <c r="Q163">
        <v>73</v>
      </c>
      <c r="R163">
        <v>69</v>
      </c>
      <c r="S163">
        <v>0</v>
      </c>
      <c r="T163" s="2">
        <v>0.38400000000000001</v>
      </c>
      <c r="U163" s="2">
        <v>0.55900000000000005</v>
      </c>
      <c r="V163" s="2">
        <v>5.7000000000000002E-2</v>
      </c>
      <c r="W163" s="4">
        <v>97962</v>
      </c>
      <c r="X163" s="2">
        <v>0.23</v>
      </c>
      <c r="Y163" s="3">
        <v>7000000</v>
      </c>
      <c r="AA163" t="str">
        <f>VLOOKUP($A163,Mapping!$A:$D,2,FALSE)</f>
        <v>Tonga</v>
      </c>
      <c r="AB163" t="str">
        <f>VLOOKUP($A163,Mapping!$A:$D,3,FALSE)</f>
        <v>TON</v>
      </c>
      <c r="AC163">
        <f>VLOOKUP($A163,Mapping!$A:$D,4,FALSE)</f>
        <v>776</v>
      </c>
    </row>
    <row r="164" spans="1:29" x14ac:dyDescent="0.2">
      <c r="A164" t="s">
        <v>193</v>
      </c>
      <c r="B164" t="s">
        <v>179</v>
      </c>
      <c r="C164" s="1">
        <v>36861</v>
      </c>
      <c r="D164" s="2">
        <v>3.2000000000000001E-2</v>
      </c>
      <c r="F164">
        <v>81</v>
      </c>
      <c r="J164" s="3">
        <v>272014693</v>
      </c>
      <c r="K164" s="2">
        <v>3.5999999999999997E-2</v>
      </c>
      <c r="L164" s="3">
        <v>52</v>
      </c>
      <c r="N164" s="2">
        <v>0.02</v>
      </c>
      <c r="O164">
        <v>0</v>
      </c>
      <c r="P164" s="2">
        <v>9.9000000000000005E-2</v>
      </c>
      <c r="Q164">
        <v>69</v>
      </c>
      <c r="R164">
        <v>66</v>
      </c>
      <c r="S164">
        <v>0</v>
      </c>
      <c r="T164" s="2">
        <v>0.41499999999999998</v>
      </c>
      <c r="U164" s="2">
        <v>0.55200000000000005</v>
      </c>
      <c r="V164" s="2">
        <v>3.3000000000000002E-2</v>
      </c>
      <c r="W164" s="4">
        <v>185058</v>
      </c>
      <c r="X164" s="2">
        <v>0.217</v>
      </c>
      <c r="Y164" s="3">
        <v>69000000</v>
      </c>
      <c r="Z164" s="3">
        <v>9000000</v>
      </c>
      <c r="AA164" t="str">
        <f>VLOOKUP($A164,Mapping!$A:$D,2,FALSE)</f>
        <v>Vanuatu</v>
      </c>
      <c r="AB164" t="str">
        <f>VLOOKUP($A164,Mapping!$A:$D,3,FALSE)</f>
        <v>VUT</v>
      </c>
      <c r="AC164">
        <f>VLOOKUP($A164,Mapping!$A:$D,4,FALSE)</f>
        <v>548</v>
      </c>
    </row>
    <row r="165" spans="1:29" x14ac:dyDescent="0.2">
      <c r="A165" t="s">
        <v>194</v>
      </c>
      <c r="B165" t="s">
        <v>195</v>
      </c>
      <c r="C165" s="1">
        <v>36861</v>
      </c>
      <c r="D165" s="2">
        <v>0.02</v>
      </c>
      <c r="F165">
        <v>345</v>
      </c>
      <c r="J165" s="3">
        <v>787693391</v>
      </c>
      <c r="K165" s="2">
        <v>0.04</v>
      </c>
      <c r="L165" s="3">
        <v>408</v>
      </c>
      <c r="N165" s="2">
        <v>1.4E-2</v>
      </c>
      <c r="O165">
        <v>0.1</v>
      </c>
      <c r="P165" s="2">
        <v>0.122</v>
      </c>
      <c r="Q165">
        <v>76</v>
      </c>
      <c r="R165">
        <v>71</v>
      </c>
      <c r="S165">
        <v>0.3</v>
      </c>
      <c r="T165" s="2">
        <v>0.29199999999999998</v>
      </c>
      <c r="U165" s="2">
        <v>0.63700000000000001</v>
      </c>
      <c r="V165" s="2">
        <v>7.0999999999999994E-2</v>
      </c>
      <c r="W165" s="4">
        <v>77648</v>
      </c>
      <c r="X165" s="2">
        <v>0.32100000000000001</v>
      </c>
      <c r="Y165" s="3">
        <v>291000000</v>
      </c>
      <c r="Z165" s="3">
        <v>31000000</v>
      </c>
      <c r="AA165" t="str">
        <f>VLOOKUP($A165,Mapping!$A:$D,2,FALSE)</f>
        <v>Antigua and Barbuda</v>
      </c>
      <c r="AB165" t="str">
        <f>VLOOKUP($A165,Mapping!$A:$D,3,FALSE)</f>
        <v>ATG</v>
      </c>
      <c r="AC165">
        <f>VLOOKUP($A165,Mapping!$A:$D,4,FALSE)</f>
        <v>28</v>
      </c>
    </row>
    <row r="166" spans="1:29" x14ac:dyDescent="0.2">
      <c r="A166" t="s">
        <v>196</v>
      </c>
      <c r="B166" t="s">
        <v>195</v>
      </c>
      <c r="C166" s="1">
        <v>36861</v>
      </c>
      <c r="D166" s="2">
        <v>1.9E-2</v>
      </c>
      <c r="F166" s="4">
        <v>141077</v>
      </c>
      <c r="I166" s="4">
        <v>60954</v>
      </c>
      <c r="J166" s="3">
        <v>344272910000</v>
      </c>
      <c r="K166" s="2">
        <v>9.1999999999999998E-2</v>
      </c>
      <c r="L166" s="3">
        <v>710</v>
      </c>
      <c r="N166" s="2">
        <v>1.7999999999999999E-2</v>
      </c>
      <c r="O166">
        <v>0.1</v>
      </c>
      <c r="P166" s="2">
        <v>0.111</v>
      </c>
      <c r="Q166">
        <v>78</v>
      </c>
      <c r="R166">
        <v>70</v>
      </c>
      <c r="S166">
        <v>0.2</v>
      </c>
      <c r="T166" s="2">
        <v>0.27900000000000003</v>
      </c>
      <c r="U166" s="2">
        <v>0.621</v>
      </c>
      <c r="V166" s="2">
        <v>9.9000000000000005E-2</v>
      </c>
      <c r="W166" s="4">
        <v>36903067</v>
      </c>
      <c r="X166" s="2">
        <v>0.89100000000000001</v>
      </c>
      <c r="Y166" s="3">
        <v>3195000000</v>
      </c>
      <c r="Z166" s="3">
        <v>5460000000</v>
      </c>
      <c r="AA166" t="str">
        <f>VLOOKUP($A166,Mapping!$A:$D,2,FALSE)</f>
        <v>Argentina</v>
      </c>
      <c r="AB166" t="str">
        <f>VLOOKUP($A166,Mapping!$A:$D,3,FALSE)</f>
        <v>ARG</v>
      </c>
      <c r="AC166">
        <f>VLOOKUP($A166,Mapping!$A:$D,4,FALSE)</f>
        <v>32</v>
      </c>
    </row>
    <row r="167" spans="1:29" x14ac:dyDescent="0.2">
      <c r="A167" t="s">
        <v>197</v>
      </c>
      <c r="B167" t="s">
        <v>195</v>
      </c>
      <c r="C167" s="1">
        <v>36861</v>
      </c>
      <c r="D167" s="2">
        <v>1.4E-2</v>
      </c>
      <c r="F167" s="4">
        <v>2233</v>
      </c>
      <c r="J167" s="3">
        <v>1873452514</v>
      </c>
      <c r="O167">
        <v>0.2</v>
      </c>
      <c r="P167" s="2">
        <v>0.121</v>
      </c>
      <c r="Q167">
        <v>76</v>
      </c>
      <c r="R167">
        <v>71</v>
      </c>
      <c r="S167">
        <v>0.2</v>
      </c>
      <c r="T167" s="2">
        <v>0.23200000000000001</v>
      </c>
      <c r="U167" s="2">
        <v>0.69199999999999995</v>
      </c>
      <c r="V167" s="2">
        <v>7.5999999999999998E-2</v>
      </c>
      <c r="W167" s="4">
        <v>90858</v>
      </c>
      <c r="X167" s="2">
        <v>0.46700000000000003</v>
      </c>
      <c r="Y167" s="3">
        <v>850000000</v>
      </c>
      <c r="Z167" s="3">
        <v>163000000</v>
      </c>
      <c r="AA167" t="str">
        <f>VLOOKUP($A167,Mapping!$A:$D,2,FALSE)</f>
        <v>Aruba</v>
      </c>
      <c r="AB167" t="str">
        <f>VLOOKUP($A167,Mapping!$A:$D,3,FALSE)</f>
        <v>ABW</v>
      </c>
      <c r="AC167">
        <f>VLOOKUP($A167,Mapping!$A:$D,4,FALSE)</f>
        <v>533</v>
      </c>
    </row>
    <row r="168" spans="1:29" x14ac:dyDescent="0.2">
      <c r="A168" t="s">
        <v>198</v>
      </c>
      <c r="B168" t="s">
        <v>195</v>
      </c>
      <c r="C168" s="1">
        <v>36861</v>
      </c>
      <c r="D168" s="2">
        <v>1.7999999999999999E-2</v>
      </c>
      <c r="F168" s="4">
        <v>1668</v>
      </c>
      <c r="J168" s="3">
        <v>6327552000</v>
      </c>
      <c r="K168" s="2">
        <v>5.1999999999999998E-2</v>
      </c>
      <c r="L168" s="3">
        <v>1107</v>
      </c>
      <c r="N168" s="2">
        <v>1.2999999999999999E-2</v>
      </c>
      <c r="O168">
        <v>0.1</v>
      </c>
      <c r="P168" s="2">
        <v>0.06</v>
      </c>
      <c r="Q168">
        <v>75</v>
      </c>
      <c r="R168">
        <v>69</v>
      </c>
      <c r="S168">
        <v>0.1</v>
      </c>
      <c r="T168" s="2">
        <v>0.29299999999999998</v>
      </c>
      <c r="U168" s="2">
        <v>0.65400000000000003</v>
      </c>
      <c r="V168" s="2">
        <v>5.3999999999999999E-2</v>
      </c>
      <c r="W168" s="4">
        <v>297759</v>
      </c>
      <c r="X168" s="2">
        <v>0.82</v>
      </c>
      <c r="Y168" s="3">
        <v>1753000000</v>
      </c>
      <c r="Z168" s="3">
        <v>348000000</v>
      </c>
      <c r="AA168" t="str">
        <f>VLOOKUP($A168,Mapping!$A:$D,2,FALSE)</f>
        <v>Bahamas</v>
      </c>
      <c r="AB168" t="str">
        <f>VLOOKUP($A168,Mapping!$A:$D,3,FALSE)</f>
        <v>BHS</v>
      </c>
      <c r="AC168">
        <f>VLOOKUP($A168,Mapping!$A:$D,4,FALSE)</f>
        <v>44</v>
      </c>
    </row>
    <row r="169" spans="1:29" x14ac:dyDescent="0.2">
      <c r="A169" t="s">
        <v>199</v>
      </c>
      <c r="B169" t="s">
        <v>195</v>
      </c>
      <c r="C169" s="1">
        <v>36861</v>
      </c>
      <c r="D169" s="2">
        <v>1.2999999999999999E-2</v>
      </c>
      <c r="F169" s="4">
        <v>1188</v>
      </c>
      <c r="J169" s="3">
        <v>3119500000</v>
      </c>
      <c r="K169" s="2">
        <v>6.3E-2</v>
      </c>
      <c r="L169" s="3">
        <v>602</v>
      </c>
      <c r="N169" s="2">
        <v>1.4999999999999999E-2</v>
      </c>
      <c r="O169">
        <v>0</v>
      </c>
      <c r="P169" s="2">
        <v>0.10199999999999999</v>
      </c>
      <c r="Q169">
        <v>75</v>
      </c>
      <c r="R169">
        <v>71</v>
      </c>
      <c r="S169">
        <v>0.1</v>
      </c>
      <c r="T169" s="2">
        <v>0.219</v>
      </c>
      <c r="U169" s="2">
        <v>0.66600000000000004</v>
      </c>
      <c r="V169" s="2">
        <v>0.115</v>
      </c>
      <c r="W169" s="4">
        <v>267190</v>
      </c>
      <c r="X169" s="2">
        <v>0.33800000000000002</v>
      </c>
      <c r="Y169" s="3">
        <v>733000000</v>
      </c>
      <c r="Z169" s="3">
        <v>141000000</v>
      </c>
      <c r="AA169" t="str">
        <f>VLOOKUP($A169,Mapping!$A:$D,2,FALSE)</f>
        <v>Barbados</v>
      </c>
      <c r="AB169" t="str">
        <f>VLOOKUP($A169,Mapping!$A:$D,3,FALSE)</f>
        <v>BRB</v>
      </c>
      <c r="AC169">
        <f>VLOOKUP($A169,Mapping!$A:$D,4,FALSE)</f>
        <v>52</v>
      </c>
    </row>
    <row r="170" spans="1:29" x14ac:dyDescent="0.2">
      <c r="A170" t="s">
        <v>200</v>
      </c>
      <c r="B170" t="s">
        <v>195</v>
      </c>
      <c r="C170" s="1">
        <v>36861</v>
      </c>
      <c r="D170" s="2">
        <v>2.9000000000000001E-2</v>
      </c>
      <c r="F170">
        <v>689</v>
      </c>
      <c r="J170" s="3">
        <v>831750000</v>
      </c>
      <c r="K170" s="2">
        <v>0.04</v>
      </c>
      <c r="L170" s="3">
        <v>139</v>
      </c>
      <c r="N170" s="2">
        <v>2.1000000000000001E-2</v>
      </c>
      <c r="O170">
        <v>0.1</v>
      </c>
      <c r="P170" s="2">
        <v>0.16</v>
      </c>
      <c r="Q170">
        <v>74</v>
      </c>
      <c r="R170">
        <v>67</v>
      </c>
      <c r="S170">
        <v>0.1</v>
      </c>
      <c r="T170" s="2">
        <v>0.40200000000000002</v>
      </c>
      <c r="U170" s="2">
        <v>0.55500000000000005</v>
      </c>
      <c r="V170" s="2">
        <v>4.2999999999999997E-2</v>
      </c>
      <c r="W170" s="4">
        <v>238586</v>
      </c>
      <c r="X170" s="2">
        <v>0.47699999999999998</v>
      </c>
      <c r="Y170" s="3">
        <v>111000000</v>
      </c>
      <c r="Z170" s="3">
        <v>44000000</v>
      </c>
      <c r="AA170" t="str">
        <f>VLOOKUP($A170,Mapping!$A:$D,2,FALSE)</f>
        <v>Belize</v>
      </c>
      <c r="AB170" t="str">
        <f>VLOOKUP($A170,Mapping!$A:$D,3,FALSE)</f>
        <v>BLZ</v>
      </c>
      <c r="AC170">
        <f>VLOOKUP($A170,Mapping!$A:$D,4,FALSE)</f>
        <v>84</v>
      </c>
    </row>
    <row r="171" spans="1:29" x14ac:dyDescent="0.2">
      <c r="A171" t="s">
        <v>201</v>
      </c>
      <c r="B171" t="s">
        <v>195</v>
      </c>
      <c r="C171" s="1">
        <v>36861</v>
      </c>
      <c r="D171" s="2">
        <v>1.4E-2</v>
      </c>
      <c r="F171">
        <v>495</v>
      </c>
      <c r="J171" s="3">
        <v>3480219000</v>
      </c>
      <c r="O171">
        <v>0.4</v>
      </c>
      <c r="Q171">
        <v>81</v>
      </c>
      <c r="R171">
        <v>75</v>
      </c>
      <c r="S171">
        <v>0.2</v>
      </c>
      <c r="W171" s="4">
        <v>61833</v>
      </c>
      <c r="X171" s="2">
        <v>1</v>
      </c>
      <c r="Y171" s="3">
        <v>431000000</v>
      </c>
      <c r="AA171" t="str">
        <f>VLOOKUP($A171,Mapping!$A:$D,2,FALSE)</f>
        <v>Bermuda</v>
      </c>
      <c r="AB171" t="str">
        <f>VLOOKUP($A171,Mapping!$A:$D,3,FALSE)</f>
        <v>BMU</v>
      </c>
      <c r="AC171">
        <f>VLOOKUP($A171,Mapping!$A:$D,4,FALSE)</f>
        <v>60</v>
      </c>
    </row>
    <row r="172" spans="1:29" x14ac:dyDescent="0.2">
      <c r="A172" t="s">
        <v>202</v>
      </c>
      <c r="B172" t="s">
        <v>195</v>
      </c>
      <c r="C172" s="1">
        <v>36861</v>
      </c>
      <c r="D172" s="2">
        <v>3.1E-2</v>
      </c>
      <c r="F172" s="4">
        <v>10224</v>
      </c>
      <c r="I172" s="4">
        <v>3737</v>
      </c>
      <c r="J172" s="3">
        <v>8397858185</v>
      </c>
      <c r="K172" s="2">
        <v>6.0999999999999999E-2</v>
      </c>
      <c r="L172" s="3">
        <v>60</v>
      </c>
      <c r="N172" s="2">
        <v>5.7000000000000002E-2</v>
      </c>
      <c r="O172">
        <v>0</v>
      </c>
      <c r="P172" s="2">
        <v>0.34599999999999997</v>
      </c>
      <c r="Q172">
        <v>65</v>
      </c>
      <c r="R172">
        <v>61</v>
      </c>
      <c r="S172">
        <v>0.1</v>
      </c>
      <c r="T172" s="2">
        <v>0.39800000000000002</v>
      </c>
      <c r="U172" s="2">
        <v>0.56000000000000005</v>
      </c>
      <c r="V172" s="2">
        <v>4.2000000000000003E-2</v>
      </c>
      <c r="W172" s="4">
        <v>8495271</v>
      </c>
      <c r="X172" s="2">
        <v>0.61799999999999999</v>
      </c>
      <c r="Y172" s="3">
        <v>101000000</v>
      </c>
      <c r="Z172" s="3">
        <v>116000000</v>
      </c>
      <c r="AA172" t="str">
        <f>VLOOKUP($A172,Mapping!$A:$D,2,FALSE)</f>
        <v>Bolivia (Plurinational State of)</v>
      </c>
      <c r="AB172" t="str">
        <f>VLOOKUP($A172,Mapping!$A:$D,3,FALSE)</f>
        <v>BOL</v>
      </c>
      <c r="AC172">
        <f>VLOOKUP($A172,Mapping!$A:$D,4,FALSE)</f>
        <v>68</v>
      </c>
    </row>
    <row r="173" spans="1:29" x14ac:dyDescent="0.2">
      <c r="A173" t="s">
        <v>203</v>
      </c>
      <c r="B173" t="s">
        <v>195</v>
      </c>
      <c r="C173" s="1">
        <v>36861</v>
      </c>
      <c r="D173" s="2">
        <v>2.1000000000000001E-2</v>
      </c>
      <c r="F173" s="4">
        <v>327984</v>
      </c>
      <c r="I173" s="4">
        <v>187442</v>
      </c>
      <c r="J173" s="3">
        <v>644701831101</v>
      </c>
      <c r="K173" s="2">
        <v>7.1999999999999995E-2</v>
      </c>
      <c r="L173" s="3">
        <v>265</v>
      </c>
      <c r="N173" s="2">
        <v>2.9000000000000001E-2</v>
      </c>
      <c r="O173">
        <v>0</v>
      </c>
      <c r="P173" s="2">
        <v>0.56799999999999995</v>
      </c>
      <c r="Q173">
        <v>74</v>
      </c>
      <c r="R173">
        <v>67</v>
      </c>
      <c r="S173">
        <v>0.1</v>
      </c>
      <c r="T173" s="2">
        <v>0.29599999999999999</v>
      </c>
      <c r="U173" s="2">
        <v>0.64900000000000002</v>
      </c>
      <c r="V173" s="2">
        <v>5.5E-2</v>
      </c>
      <c r="W173" s="4">
        <v>174504898</v>
      </c>
      <c r="X173" s="2">
        <v>0.81200000000000006</v>
      </c>
      <c r="Y173" s="3">
        <v>1969000000</v>
      </c>
      <c r="Z173" s="3">
        <v>4548000000</v>
      </c>
      <c r="AA173" t="str">
        <f>VLOOKUP($A173,Mapping!$A:$D,2,FALSE)</f>
        <v>Brazil</v>
      </c>
      <c r="AB173" t="str">
        <f>VLOOKUP($A173,Mapping!$A:$D,3,FALSE)</f>
        <v>BRA</v>
      </c>
      <c r="AC173">
        <f>VLOOKUP($A173,Mapping!$A:$D,4,FALSE)</f>
        <v>76</v>
      </c>
    </row>
    <row r="174" spans="1:29" x14ac:dyDescent="0.2">
      <c r="A174" t="s">
        <v>204</v>
      </c>
      <c r="B174" t="s">
        <v>195</v>
      </c>
      <c r="C174" s="1">
        <v>36861</v>
      </c>
      <c r="D174" s="2">
        <v>1.0999999999999999E-2</v>
      </c>
      <c r="F174" s="4">
        <v>534484</v>
      </c>
      <c r="I174" s="4">
        <v>251450</v>
      </c>
      <c r="J174" s="3">
        <v>739455928894</v>
      </c>
      <c r="K174" s="2">
        <v>8.7999999999999995E-2</v>
      </c>
      <c r="L174" s="3">
        <v>2090</v>
      </c>
      <c r="N174" s="2">
        <v>5.0000000000000001E-3</v>
      </c>
      <c r="O174">
        <v>0.5</v>
      </c>
      <c r="P174" s="2">
        <v>7.2999999999999995E-2</v>
      </c>
      <c r="Q174">
        <v>82</v>
      </c>
      <c r="R174">
        <v>77</v>
      </c>
      <c r="S174">
        <v>0.3</v>
      </c>
      <c r="T174" s="2">
        <v>0.192</v>
      </c>
      <c r="U174" s="2">
        <v>0.68300000000000005</v>
      </c>
      <c r="V174" s="2">
        <v>0.125</v>
      </c>
      <c r="W174" s="4">
        <v>30769700</v>
      </c>
      <c r="X174" s="2">
        <v>0.79500000000000004</v>
      </c>
      <c r="Y174" s="3">
        <v>13035000000</v>
      </c>
      <c r="Z174" s="3">
        <v>15125000000</v>
      </c>
      <c r="AA174" t="str">
        <f>VLOOKUP($A174,Mapping!$A:$D,2,FALSE)</f>
        <v>Canada</v>
      </c>
      <c r="AB174" t="str">
        <f>VLOOKUP($A174,Mapping!$A:$D,3,FALSE)</f>
        <v>CAN</v>
      </c>
      <c r="AC174">
        <f>VLOOKUP($A174,Mapping!$A:$D,4,FALSE)</f>
        <v>124</v>
      </c>
    </row>
    <row r="175" spans="1:29" x14ac:dyDescent="0.2">
      <c r="A175" t="s">
        <v>205</v>
      </c>
      <c r="B175" t="s">
        <v>195</v>
      </c>
      <c r="C175" s="1">
        <v>36861</v>
      </c>
      <c r="F175">
        <v>455</v>
      </c>
      <c r="S175">
        <v>0.3</v>
      </c>
      <c r="W175" s="4">
        <v>41685</v>
      </c>
      <c r="X175" s="2">
        <v>1</v>
      </c>
      <c r="Y175" s="3">
        <v>559000000</v>
      </c>
      <c r="AA175" t="str">
        <f>VLOOKUP($A175,Mapping!$A:$D,2,FALSE)</f>
        <v>Cayman Islands</v>
      </c>
      <c r="AB175" t="str">
        <f>VLOOKUP($A175,Mapping!$A:$D,3,FALSE)</f>
        <v>CYM</v>
      </c>
      <c r="AC175">
        <f>VLOOKUP($A175,Mapping!$A:$D,4,FALSE)</f>
        <v>136</v>
      </c>
    </row>
    <row r="176" spans="1:29" x14ac:dyDescent="0.2">
      <c r="A176" t="s">
        <v>206</v>
      </c>
      <c r="B176" t="s">
        <v>195</v>
      </c>
      <c r="C176" s="1">
        <v>36861</v>
      </c>
      <c r="D176" s="2">
        <v>1.7000000000000001E-2</v>
      </c>
      <c r="F176" s="4">
        <v>58694</v>
      </c>
      <c r="I176" s="4">
        <v>25174</v>
      </c>
      <c r="J176" s="3">
        <v>79328640264</v>
      </c>
      <c r="K176" s="2">
        <v>7.6999999999999999E-2</v>
      </c>
      <c r="L176" s="3">
        <v>390</v>
      </c>
      <c r="N176" s="2">
        <v>8.9999999999999993E-3</v>
      </c>
      <c r="O176">
        <v>0.2</v>
      </c>
      <c r="P176" s="2">
        <v>0.14799999999999999</v>
      </c>
      <c r="Q176">
        <v>80</v>
      </c>
      <c r="R176">
        <v>74</v>
      </c>
      <c r="S176">
        <v>0.2</v>
      </c>
      <c r="T176" s="2">
        <v>0.27800000000000002</v>
      </c>
      <c r="U176" s="2">
        <v>0.65</v>
      </c>
      <c r="V176" s="2">
        <v>7.1999999999999995E-2</v>
      </c>
      <c r="W176" s="4">
        <v>15454402</v>
      </c>
      <c r="X176" s="2">
        <v>0.86099999999999999</v>
      </c>
      <c r="Y176" s="3">
        <v>1179000000</v>
      </c>
      <c r="Z176" s="3">
        <v>904000000</v>
      </c>
      <c r="AA176" t="str">
        <f>VLOOKUP($A176,Mapping!$A:$D,2,FALSE)</f>
        <v>Chile</v>
      </c>
      <c r="AB176" t="str">
        <f>VLOOKUP($A176,Mapping!$A:$D,3,FALSE)</f>
        <v>CHL</v>
      </c>
      <c r="AC176">
        <f>VLOOKUP($A176,Mapping!$A:$D,4,FALSE)</f>
        <v>152</v>
      </c>
    </row>
    <row r="177" spans="1:29" x14ac:dyDescent="0.2">
      <c r="A177" t="s">
        <v>207</v>
      </c>
      <c r="B177" t="s">
        <v>195</v>
      </c>
      <c r="C177" s="1">
        <v>36861</v>
      </c>
      <c r="D177" s="2">
        <v>2.3E-2</v>
      </c>
      <c r="F177" s="4">
        <v>57924</v>
      </c>
      <c r="I177" s="4">
        <v>25814</v>
      </c>
      <c r="J177" s="3">
        <v>99886577576</v>
      </c>
      <c r="K177" s="2">
        <v>5.8999999999999997E-2</v>
      </c>
      <c r="L177" s="3">
        <v>148</v>
      </c>
      <c r="N177" s="2">
        <v>2.1000000000000001E-2</v>
      </c>
      <c r="O177">
        <v>0</v>
      </c>
      <c r="P177" s="2">
        <v>0.188</v>
      </c>
      <c r="Q177">
        <v>75</v>
      </c>
      <c r="R177">
        <v>67</v>
      </c>
      <c r="S177">
        <v>0.1</v>
      </c>
      <c r="T177" s="2">
        <v>0.32800000000000001</v>
      </c>
      <c r="U177" s="2">
        <v>0.624</v>
      </c>
      <c r="V177" s="2">
        <v>4.7E-2</v>
      </c>
      <c r="W177" s="4">
        <v>39897984</v>
      </c>
      <c r="X177" s="2">
        <v>0.72099999999999997</v>
      </c>
      <c r="Y177" s="3">
        <v>1313000000</v>
      </c>
      <c r="Z177" s="3">
        <v>1452000000</v>
      </c>
      <c r="AA177" t="str">
        <f>VLOOKUP($A177,Mapping!$A:$D,2,FALSE)</f>
        <v>Colombia</v>
      </c>
      <c r="AB177" t="str">
        <f>VLOOKUP($A177,Mapping!$A:$D,3,FALSE)</f>
        <v>COL</v>
      </c>
      <c r="AC177">
        <f>VLOOKUP($A177,Mapping!$A:$D,4,FALSE)</f>
        <v>170</v>
      </c>
    </row>
    <row r="178" spans="1:29" x14ac:dyDescent="0.2">
      <c r="A178" t="s">
        <v>208</v>
      </c>
      <c r="B178" t="s">
        <v>195</v>
      </c>
      <c r="C178" s="1">
        <v>36861</v>
      </c>
      <c r="D178" s="2">
        <v>0.02</v>
      </c>
      <c r="F178" s="4">
        <v>5475</v>
      </c>
      <c r="I178" s="4">
        <v>2874</v>
      </c>
      <c r="J178" s="3">
        <v>15946443103</v>
      </c>
      <c r="K178" s="2">
        <v>7.0999999999999994E-2</v>
      </c>
      <c r="L178" s="3">
        <v>287</v>
      </c>
      <c r="N178" s="2">
        <v>1.0999999999999999E-2</v>
      </c>
      <c r="O178">
        <v>0.1</v>
      </c>
      <c r="P178" s="2">
        <v>0.249</v>
      </c>
      <c r="Q178">
        <v>80</v>
      </c>
      <c r="R178">
        <v>75</v>
      </c>
      <c r="S178">
        <v>0.1</v>
      </c>
      <c r="T178" s="2">
        <v>0.315</v>
      </c>
      <c r="U178" s="2">
        <v>0.63100000000000001</v>
      </c>
      <c r="V178" s="2">
        <v>5.5E-2</v>
      </c>
      <c r="W178" s="4">
        <v>3929588</v>
      </c>
      <c r="X178" s="2">
        <v>0.59</v>
      </c>
      <c r="Y178" s="3">
        <v>1477000000</v>
      </c>
      <c r="Z178" s="3">
        <v>551000000</v>
      </c>
      <c r="AA178" t="str">
        <f>VLOOKUP($A178,Mapping!$A:$D,2,FALSE)</f>
        <v>Costa Rica</v>
      </c>
      <c r="AB178" t="str">
        <f>VLOOKUP($A178,Mapping!$A:$D,3,FALSE)</f>
        <v>CRI</v>
      </c>
      <c r="AC178">
        <f>VLOOKUP($A178,Mapping!$A:$D,4,FALSE)</f>
        <v>188</v>
      </c>
    </row>
    <row r="179" spans="1:29" x14ac:dyDescent="0.2">
      <c r="A179" t="s">
        <v>209</v>
      </c>
      <c r="B179" t="s">
        <v>195</v>
      </c>
      <c r="C179" s="1">
        <v>36861</v>
      </c>
      <c r="D179" s="2">
        <v>1.2999999999999999E-2</v>
      </c>
      <c r="F179" s="4">
        <v>26039</v>
      </c>
      <c r="I179" s="4">
        <v>12859</v>
      </c>
      <c r="J179" s="3">
        <v>30565200000</v>
      </c>
      <c r="K179" s="2">
        <v>6.0999999999999999E-2</v>
      </c>
      <c r="L179" s="3">
        <v>166</v>
      </c>
      <c r="N179" s="2">
        <v>7.0000000000000001E-3</v>
      </c>
      <c r="O179">
        <v>0</v>
      </c>
      <c r="Q179">
        <v>79</v>
      </c>
      <c r="R179">
        <v>75</v>
      </c>
      <c r="S179">
        <v>0</v>
      </c>
      <c r="T179" s="2">
        <v>0.216</v>
      </c>
      <c r="U179" s="2">
        <v>0.68500000000000005</v>
      </c>
      <c r="V179" s="2">
        <v>9.9000000000000005E-2</v>
      </c>
      <c r="W179" s="4">
        <v>11138416</v>
      </c>
      <c r="X179" s="2">
        <v>0.753</v>
      </c>
      <c r="Y179" s="3">
        <v>1948000000</v>
      </c>
      <c r="AA179" t="str">
        <f>VLOOKUP($A179,Mapping!$A:$D,2,FALSE)</f>
        <v>Cuba</v>
      </c>
      <c r="AB179" t="str">
        <f>VLOOKUP($A179,Mapping!$A:$D,3,FALSE)</f>
        <v>CUB</v>
      </c>
      <c r="AC179">
        <f>VLOOKUP($A179,Mapping!$A:$D,4,FALSE)</f>
        <v>192</v>
      </c>
    </row>
    <row r="180" spans="1:29" x14ac:dyDescent="0.2">
      <c r="A180" t="s">
        <v>210</v>
      </c>
      <c r="B180" t="s">
        <v>195</v>
      </c>
      <c r="C180" s="1">
        <v>36861</v>
      </c>
      <c r="T180" s="2">
        <v>0.249</v>
      </c>
      <c r="U180" s="2">
        <v>0.64800000000000002</v>
      </c>
      <c r="V180" s="2">
        <v>0.10299999999999999</v>
      </c>
      <c r="W180" s="4">
        <v>133860</v>
      </c>
      <c r="X180" s="2">
        <v>0.90800000000000003</v>
      </c>
      <c r="Y180" s="3">
        <v>227000000</v>
      </c>
      <c r="AA180" t="str">
        <f>VLOOKUP($A180,Mapping!$A:$D,2,FALSE)</f>
        <v>Curaçao</v>
      </c>
      <c r="AB180" t="str">
        <f>VLOOKUP($A180,Mapping!$A:$D,3,FALSE)</f>
        <v>CUW</v>
      </c>
      <c r="AC180">
        <f>VLOOKUP($A180,Mapping!$A:$D,4,FALSE)</f>
        <v>531</v>
      </c>
    </row>
    <row r="181" spans="1:29" x14ac:dyDescent="0.2">
      <c r="A181" t="s">
        <v>211</v>
      </c>
      <c r="B181" t="s">
        <v>195</v>
      </c>
      <c r="C181" s="1">
        <v>36861</v>
      </c>
      <c r="F181">
        <v>103</v>
      </c>
      <c r="J181" s="3">
        <v>324463833</v>
      </c>
      <c r="K181" s="2">
        <v>0.05</v>
      </c>
      <c r="L181" s="3">
        <v>231</v>
      </c>
      <c r="N181" s="2">
        <v>1.4E-2</v>
      </c>
      <c r="O181">
        <v>0.1</v>
      </c>
      <c r="P181" s="2">
        <v>0.11700000000000001</v>
      </c>
      <c r="S181">
        <v>0</v>
      </c>
      <c r="W181" s="4">
        <v>69679</v>
      </c>
      <c r="X181" s="2">
        <v>0.65300000000000002</v>
      </c>
      <c r="Y181" s="3">
        <v>48000000</v>
      </c>
      <c r="Z181" s="3">
        <v>9000000</v>
      </c>
      <c r="AA181" t="str">
        <f>VLOOKUP($A181,Mapping!$A:$D,2,FALSE)</f>
        <v>Dominica</v>
      </c>
      <c r="AB181" t="str">
        <f>VLOOKUP($A181,Mapping!$A:$D,3,FALSE)</f>
        <v>DMA</v>
      </c>
      <c r="AC181">
        <f>VLOOKUP($A181,Mapping!$A:$D,4,FALSE)</f>
        <v>212</v>
      </c>
    </row>
    <row r="182" spans="1:29" x14ac:dyDescent="0.2">
      <c r="A182" t="s">
        <v>212</v>
      </c>
      <c r="B182" t="s">
        <v>195</v>
      </c>
      <c r="C182" s="1">
        <v>36861</v>
      </c>
      <c r="D182" s="2">
        <v>2.5000000000000001E-2</v>
      </c>
      <c r="F182" s="4">
        <v>20117</v>
      </c>
      <c r="I182" s="4">
        <v>7499</v>
      </c>
      <c r="J182" s="3">
        <v>23996656676</v>
      </c>
      <c r="K182" s="2">
        <v>6.3E-2</v>
      </c>
      <c r="L182" s="3">
        <v>173</v>
      </c>
      <c r="N182" s="2">
        <v>3.3000000000000002E-2</v>
      </c>
      <c r="O182">
        <v>0</v>
      </c>
      <c r="P182" s="2">
        <v>0.26800000000000002</v>
      </c>
      <c r="Q182">
        <v>74</v>
      </c>
      <c r="R182">
        <v>68</v>
      </c>
      <c r="S182">
        <v>0.1</v>
      </c>
      <c r="T182" s="2">
        <v>0.34899999999999998</v>
      </c>
      <c r="U182" s="2">
        <v>0.59899999999999998</v>
      </c>
      <c r="V182" s="2">
        <v>5.0999999999999997E-2</v>
      </c>
      <c r="W182" s="4">
        <v>8663421</v>
      </c>
      <c r="X182" s="2">
        <v>0.61699999999999999</v>
      </c>
      <c r="Y182" s="3">
        <v>2860000000</v>
      </c>
      <c r="Z182" s="3">
        <v>440000000</v>
      </c>
      <c r="AA182" t="str">
        <f>VLOOKUP($A182,Mapping!$A:$D,2,FALSE)</f>
        <v>Dominican Republic</v>
      </c>
      <c r="AB182" t="str">
        <f>VLOOKUP($A182,Mapping!$A:$D,3,FALSE)</f>
        <v>DOM</v>
      </c>
      <c r="AC182">
        <f>VLOOKUP($A182,Mapping!$A:$D,4,FALSE)</f>
        <v>214</v>
      </c>
    </row>
    <row r="183" spans="1:29" x14ac:dyDescent="0.2">
      <c r="A183" t="s">
        <v>213</v>
      </c>
      <c r="B183" t="s">
        <v>195</v>
      </c>
      <c r="C183" s="1">
        <v>36861</v>
      </c>
      <c r="D183" s="2">
        <v>2.5000000000000001E-2</v>
      </c>
      <c r="F183" s="4">
        <v>20942</v>
      </c>
      <c r="I183" s="4">
        <v>7815</v>
      </c>
      <c r="J183" s="3">
        <v>18327386416</v>
      </c>
      <c r="K183" s="2">
        <v>3.5999999999999997E-2</v>
      </c>
      <c r="L183" s="3">
        <v>53</v>
      </c>
      <c r="N183" s="2">
        <v>2.8000000000000001E-2</v>
      </c>
      <c r="O183">
        <v>0</v>
      </c>
      <c r="P183" s="2">
        <v>0.17100000000000001</v>
      </c>
      <c r="Q183">
        <v>76</v>
      </c>
      <c r="R183">
        <v>71</v>
      </c>
      <c r="S183">
        <v>0</v>
      </c>
      <c r="T183" s="2">
        <v>0.34499999999999997</v>
      </c>
      <c r="U183" s="2">
        <v>0.60399999999999998</v>
      </c>
      <c r="V183" s="2">
        <v>5.0999999999999997E-2</v>
      </c>
      <c r="W183" s="4">
        <v>12533087</v>
      </c>
      <c r="X183" s="2">
        <v>0.60299999999999998</v>
      </c>
      <c r="Y183" s="3">
        <v>451000000</v>
      </c>
      <c r="Z183" s="3">
        <v>416000000</v>
      </c>
      <c r="AA183" t="str">
        <f>VLOOKUP($A183,Mapping!$A:$D,2,FALSE)</f>
        <v>Ecuador</v>
      </c>
      <c r="AB183" t="str">
        <f>VLOOKUP($A183,Mapping!$A:$D,3,FALSE)</f>
        <v>ECU</v>
      </c>
      <c r="AC183">
        <f>VLOOKUP($A183,Mapping!$A:$D,4,FALSE)</f>
        <v>218</v>
      </c>
    </row>
    <row r="184" spans="1:29" x14ac:dyDescent="0.2">
      <c r="A184" t="s">
        <v>214</v>
      </c>
      <c r="B184" t="s">
        <v>195</v>
      </c>
      <c r="C184" s="1">
        <v>36861</v>
      </c>
      <c r="D184" s="2">
        <v>2.5000000000000001E-2</v>
      </c>
      <c r="F184" s="4">
        <v>5743</v>
      </c>
      <c r="I184" s="4">
        <v>3968</v>
      </c>
      <c r="J184" s="3">
        <v>13134100000</v>
      </c>
      <c r="K184" s="2">
        <v>8.1000000000000003E-2</v>
      </c>
      <c r="L184" s="3">
        <v>179</v>
      </c>
      <c r="N184" s="2">
        <v>2.7E-2</v>
      </c>
      <c r="O184">
        <v>0</v>
      </c>
      <c r="P184" s="2">
        <v>0.14000000000000001</v>
      </c>
      <c r="Q184">
        <v>74</v>
      </c>
      <c r="R184">
        <v>65</v>
      </c>
      <c r="S184">
        <v>0.1</v>
      </c>
      <c r="T184" s="2">
        <v>0.38300000000000001</v>
      </c>
      <c r="U184" s="2">
        <v>0.56200000000000006</v>
      </c>
      <c r="V184" s="2">
        <v>5.5E-2</v>
      </c>
      <c r="W184" s="4">
        <v>5958794</v>
      </c>
      <c r="X184" s="2">
        <v>0.58899999999999997</v>
      </c>
      <c r="Y184" s="3">
        <v>437000000</v>
      </c>
      <c r="Z184" s="3">
        <v>219000000</v>
      </c>
      <c r="AA184" t="str">
        <f>VLOOKUP($A184,Mapping!$A:$D,2,FALSE)</f>
        <v>El Salvador</v>
      </c>
      <c r="AB184" t="str">
        <f>VLOOKUP($A184,Mapping!$A:$D,3,FALSE)</f>
        <v>SLV</v>
      </c>
      <c r="AC184">
        <f>VLOOKUP($A184,Mapping!$A:$D,4,FALSE)</f>
        <v>222</v>
      </c>
    </row>
    <row r="185" spans="1:29" x14ac:dyDescent="0.2">
      <c r="A185" t="s">
        <v>215</v>
      </c>
      <c r="B185" t="s">
        <v>195</v>
      </c>
      <c r="C185" s="1">
        <v>36861</v>
      </c>
      <c r="D185" s="2">
        <v>1.6E-2</v>
      </c>
      <c r="F185">
        <v>532</v>
      </c>
      <c r="J185" s="3">
        <v>1068024994</v>
      </c>
      <c r="O185">
        <v>0.3</v>
      </c>
      <c r="Q185">
        <v>70</v>
      </c>
      <c r="R185">
        <v>64</v>
      </c>
      <c r="S185">
        <v>0.3</v>
      </c>
      <c r="W185" s="4">
        <v>56200</v>
      </c>
      <c r="X185" s="2">
        <v>0.81599999999999995</v>
      </c>
      <c r="AA185" t="str">
        <f>VLOOKUP($A185,Mapping!$A:$D,2,FALSE)</f>
        <v>Greenland</v>
      </c>
      <c r="AB185" t="str">
        <f>VLOOKUP($A185,Mapping!$A:$D,3,FALSE)</f>
        <v>GRL</v>
      </c>
      <c r="AC185">
        <f>VLOOKUP($A185,Mapping!$A:$D,4,FALSE)</f>
        <v>304</v>
      </c>
    </row>
    <row r="186" spans="1:29" x14ac:dyDescent="0.2">
      <c r="A186" t="s">
        <v>216</v>
      </c>
      <c r="B186" t="s">
        <v>195</v>
      </c>
      <c r="C186" s="1">
        <v>36861</v>
      </c>
      <c r="D186" s="2">
        <v>1.9E-2</v>
      </c>
      <c r="F186">
        <v>191</v>
      </c>
      <c r="J186" s="3">
        <v>523256355</v>
      </c>
      <c r="K186" s="2">
        <v>6.6000000000000003E-2</v>
      </c>
      <c r="L186" s="3">
        <v>339</v>
      </c>
      <c r="N186" s="2">
        <v>1.4E-2</v>
      </c>
      <c r="O186">
        <v>0</v>
      </c>
      <c r="P186" s="2">
        <v>0.11600000000000001</v>
      </c>
      <c r="Q186">
        <v>73</v>
      </c>
      <c r="R186">
        <v>68</v>
      </c>
      <c r="S186">
        <v>0</v>
      </c>
      <c r="T186" s="2">
        <v>0.35</v>
      </c>
      <c r="U186" s="2">
        <v>0.57199999999999995</v>
      </c>
      <c r="V186" s="2">
        <v>7.8E-2</v>
      </c>
      <c r="W186" s="4">
        <v>101620</v>
      </c>
      <c r="X186" s="2">
        <v>0.35899999999999999</v>
      </c>
      <c r="Y186" s="3">
        <v>93000000</v>
      </c>
      <c r="Z186" s="3">
        <v>8000000</v>
      </c>
      <c r="AA186" t="str">
        <f>VLOOKUP($A186,Mapping!$A:$D,2,FALSE)</f>
        <v>Grenada</v>
      </c>
      <c r="AB186" t="str">
        <f>VLOOKUP($A186,Mapping!$A:$D,3,FALSE)</f>
        <v>GRD</v>
      </c>
      <c r="AC186">
        <f>VLOOKUP($A186,Mapping!$A:$D,4,FALSE)</f>
        <v>308</v>
      </c>
    </row>
    <row r="187" spans="1:29" x14ac:dyDescent="0.2">
      <c r="A187" t="s">
        <v>217</v>
      </c>
      <c r="B187" t="s">
        <v>195</v>
      </c>
      <c r="C187" s="1">
        <v>36861</v>
      </c>
      <c r="D187" s="2">
        <v>3.6999999999999998E-2</v>
      </c>
      <c r="F187" s="4">
        <v>9916</v>
      </c>
      <c r="I187" s="4">
        <v>7041</v>
      </c>
      <c r="J187" s="3">
        <v>19290566570</v>
      </c>
      <c r="K187" s="2">
        <v>5.6000000000000001E-2</v>
      </c>
      <c r="L187" s="3">
        <v>96</v>
      </c>
      <c r="N187" s="2">
        <v>0.04</v>
      </c>
      <c r="O187">
        <v>0</v>
      </c>
      <c r="P187" s="2">
        <v>0.20899999999999999</v>
      </c>
      <c r="Q187">
        <v>71</v>
      </c>
      <c r="R187">
        <v>64</v>
      </c>
      <c r="S187">
        <v>0.1</v>
      </c>
      <c r="T187" s="2">
        <v>0.441</v>
      </c>
      <c r="U187" s="2">
        <v>0.51900000000000002</v>
      </c>
      <c r="V187" s="2">
        <v>0.04</v>
      </c>
      <c r="W187" s="4">
        <v>11204183</v>
      </c>
      <c r="X187" s="2">
        <v>0.45100000000000001</v>
      </c>
      <c r="Y187" s="3">
        <v>498000000</v>
      </c>
      <c r="Z187" s="3">
        <v>216000000</v>
      </c>
      <c r="AA187" t="str">
        <f>VLOOKUP($A187,Mapping!$A:$D,2,FALSE)</f>
        <v>Guatemala</v>
      </c>
      <c r="AB187" t="str">
        <f>VLOOKUP($A187,Mapping!$A:$D,3,FALSE)</f>
        <v>GTM</v>
      </c>
      <c r="AC187">
        <f>VLOOKUP($A187,Mapping!$A:$D,4,FALSE)</f>
        <v>320</v>
      </c>
    </row>
    <row r="188" spans="1:29" x14ac:dyDescent="0.2">
      <c r="A188" t="s">
        <v>218</v>
      </c>
      <c r="B188" t="s">
        <v>195</v>
      </c>
      <c r="C188" s="1">
        <v>36861</v>
      </c>
      <c r="D188" s="2">
        <v>2.1999999999999999E-2</v>
      </c>
      <c r="F188" s="4">
        <v>1610</v>
      </c>
      <c r="J188" s="3">
        <v>712667925</v>
      </c>
      <c r="K188" s="2">
        <v>5.8000000000000003E-2</v>
      </c>
      <c r="L188" s="3">
        <v>56</v>
      </c>
      <c r="N188" s="2">
        <v>3.9E-2</v>
      </c>
      <c r="O188">
        <v>0.1</v>
      </c>
      <c r="P188" s="2">
        <v>0.17299999999999999</v>
      </c>
      <c r="Q188">
        <v>67</v>
      </c>
      <c r="R188">
        <v>60</v>
      </c>
      <c r="S188">
        <v>0.1</v>
      </c>
      <c r="T188" s="2">
        <v>0.35399999999999998</v>
      </c>
      <c r="U188" s="2">
        <v>0.60199999999999998</v>
      </c>
      <c r="V188" s="2">
        <v>4.4999999999999998E-2</v>
      </c>
      <c r="W188" s="4">
        <v>744471</v>
      </c>
      <c r="X188" s="2">
        <v>0.28699999999999998</v>
      </c>
      <c r="Y188" s="3">
        <v>80000000</v>
      </c>
      <c r="Z188" s="3">
        <v>77000000</v>
      </c>
      <c r="AA188" t="str">
        <f>VLOOKUP($A188,Mapping!$A:$D,2,FALSE)</f>
        <v>Guyana</v>
      </c>
      <c r="AB188" t="str">
        <f>VLOOKUP($A188,Mapping!$A:$D,3,FALSE)</f>
        <v>GUY</v>
      </c>
      <c r="AC188">
        <f>VLOOKUP($A188,Mapping!$A:$D,4,FALSE)</f>
        <v>328</v>
      </c>
    </row>
    <row r="189" spans="1:29" x14ac:dyDescent="0.2">
      <c r="A189" t="s">
        <v>219</v>
      </c>
      <c r="B189" t="s">
        <v>195</v>
      </c>
      <c r="C189" s="1">
        <v>36861</v>
      </c>
      <c r="D189" s="2">
        <v>3.1E-2</v>
      </c>
      <c r="F189" s="4">
        <v>1368</v>
      </c>
      <c r="I189" s="4">
        <v>2010</v>
      </c>
      <c r="J189" s="3">
        <v>3664503846</v>
      </c>
      <c r="K189" s="2">
        <v>6.0999999999999999E-2</v>
      </c>
      <c r="L189" s="3">
        <v>26</v>
      </c>
      <c r="N189" s="2">
        <v>7.4999999999999997E-2</v>
      </c>
      <c r="O189">
        <v>0</v>
      </c>
      <c r="P189" s="2">
        <v>0.314</v>
      </c>
      <c r="Q189">
        <v>59</v>
      </c>
      <c r="R189">
        <v>56</v>
      </c>
      <c r="S189">
        <v>0</v>
      </c>
      <c r="T189" s="2">
        <v>0.40300000000000002</v>
      </c>
      <c r="U189" s="2">
        <v>0.55700000000000005</v>
      </c>
      <c r="V189" s="2">
        <v>0.04</v>
      </c>
      <c r="W189" s="4">
        <v>8578234</v>
      </c>
      <c r="X189" s="2">
        <v>0.35599999999999998</v>
      </c>
      <c r="Y189" s="3">
        <v>128000000</v>
      </c>
      <c r="Z189" s="3">
        <v>173000000</v>
      </c>
      <c r="AA189" t="str">
        <f>VLOOKUP($A189,Mapping!$A:$D,2,FALSE)</f>
        <v>Haiti</v>
      </c>
      <c r="AB189" t="str">
        <f>VLOOKUP($A189,Mapping!$A:$D,3,FALSE)</f>
        <v>HTI</v>
      </c>
      <c r="AC189">
        <f>VLOOKUP($A189,Mapping!$A:$D,4,FALSE)</f>
        <v>332</v>
      </c>
    </row>
    <row r="190" spans="1:29" x14ac:dyDescent="0.2">
      <c r="A190" t="s">
        <v>220</v>
      </c>
      <c r="B190" t="s">
        <v>195</v>
      </c>
      <c r="C190" s="1">
        <v>36861</v>
      </c>
      <c r="D190" s="2">
        <v>3.2000000000000001E-2</v>
      </c>
      <c r="F190" s="4">
        <v>5031</v>
      </c>
      <c r="I190" s="4">
        <v>2990</v>
      </c>
      <c r="J190" s="3">
        <v>7105529647</v>
      </c>
      <c r="K190" s="2">
        <v>6.6000000000000003E-2</v>
      </c>
      <c r="L190" s="3">
        <v>76</v>
      </c>
      <c r="N190" s="2">
        <v>3.1E-2</v>
      </c>
      <c r="O190">
        <v>0</v>
      </c>
      <c r="P190" s="2">
        <v>0.26800000000000002</v>
      </c>
      <c r="Q190">
        <v>73</v>
      </c>
      <c r="R190">
        <v>68</v>
      </c>
      <c r="S190">
        <v>0</v>
      </c>
      <c r="T190" s="2">
        <v>0.42399999999999999</v>
      </c>
      <c r="U190" s="2">
        <v>0.53700000000000003</v>
      </c>
      <c r="V190" s="2">
        <v>3.9E-2</v>
      </c>
      <c r="W190" s="4">
        <v>6235561</v>
      </c>
      <c r="X190" s="2">
        <v>0.45500000000000002</v>
      </c>
      <c r="Y190" s="3">
        <v>263000000</v>
      </c>
      <c r="Z190" s="3">
        <v>198000000</v>
      </c>
      <c r="AA190" t="str">
        <f>VLOOKUP($A190,Mapping!$A:$D,2,FALSE)</f>
        <v>Honduras</v>
      </c>
      <c r="AB190" t="str">
        <f>VLOOKUP($A190,Mapping!$A:$D,3,FALSE)</f>
        <v>HND</v>
      </c>
      <c r="AC190">
        <f>VLOOKUP($A190,Mapping!$A:$D,4,FALSE)</f>
        <v>340</v>
      </c>
    </row>
    <row r="191" spans="1:29" x14ac:dyDescent="0.2">
      <c r="A191" t="s">
        <v>221</v>
      </c>
      <c r="B191" t="s">
        <v>195</v>
      </c>
      <c r="C191" s="1">
        <v>36861</v>
      </c>
      <c r="D191" s="2">
        <v>2.1000000000000001E-2</v>
      </c>
      <c r="F191" s="4">
        <v>10319</v>
      </c>
      <c r="I191" s="4">
        <v>3829</v>
      </c>
      <c r="J191" s="3">
        <v>9008629729</v>
      </c>
      <c r="K191" s="2">
        <v>5.5E-2</v>
      </c>
      <c r="L191" s="3">
        <v>189</v>
      </c>
      <c r="N191" s="2">
        <v>0.02</v>
      </c>
      <c r="O191">
        <v>0</v>
      </c>
      <c r="P191" s="2">
        <v>0.23300000000000001</v>
      </c>
      <c r="Q191">
        <v>73</v>
      </c>
      <c r="R191">
        <v>68</v>
      </c>
      <c r="S191">
        <v>0.1</v>
      </c>
      <c r="T191" s="2">
        <v>0.32700000000000001</v>
      </c>
      <c r="U191" s="2">
        <v>0.59899999999999998</v>
      </c>
      <c r="V191" s="2">
        <v>7.4999999999999997E-2</v>
      </c>
      <c r="W191" s="4">
        <v>2589389</v>
      </c>
      <c r="X191" s="2">
        <v>0.51800000000000002</v>
      </c>
      <c r="Y191" s="3">
        <v>1577000000</v>
      </c>
      <c r="Z191" s="3">
        <v>238000000</v>
      </c>
      <c r="AA191" t="str">
        <f>VLOOKUP($A191,Mapping!$A:$D,2,FALSE)</f>
        <v>Jamaica</v>
      </c>
      <c r="AB191" t="str">
        <f>VLOOKUP($A191,Mapping!$A:$D,3,FALSE)</f>
        <v>JAM</v>
      </c>
      <c r="AC191">
        <f>VLOOKUP($A191,Mapping!$A:$D,4,FALSE)</f>
        <v>388</v>
      </c>
    </row>
    <row r="192" spans="1:29" x14ac:dyDescent="0.2">
      <c r="A192" t="s">
        <v>222</v>
      </c>
      <c r="B192" t="s">
        <v>195</v>
      </c>
      <c r="C192" s="1">
        <v>36861</v>
      </c>
      <c r="D192" s="2">
        <v>2.4E-2</v>
      </c>
      <c r="F192" s="4">
        <v>381518</v>
      </c>
      <c r="I192" s="4">
        <v>145384</v>
      </c>
      <c r="J192" s="3">
        <v>683647980782</v>
      </c>
      <c r="K192" s="2">
        <v>5.0999999999999997E-2</v>
      </c>
      <c r="L192" s="3">
        <v>328</v>
      </c>
      <c r="N192" s="2">
        <v>2.1999999999999999E-2</v>
      </c>
      <c r="O192">
        <v>0.1</v>
      </c>
      <c r="P192" s="2">
        <v>0.16900000000000001</v>
      </c>
      <c r="Q192">
        <v>77</v>
      </c>
      <c r="R192">
        <v>72</v>
      </c>
      <c r="S192">
        <v>0.1</v>
      </c>
      <c r="T192" s="2">
        <v>0.34100000000000003</v>
      </c>
      <c r="U192" s="2">
        <v>0.61</v>
      </c>
      <c r="V192" s="2">
        <v>4.9000000000000002E-2</v>
      </c>
      <c r="W192" s="4">
        <v>103873607</v>
      </c>
      <c r="X192" s="2">
        <v>0.747</v>
      </c>
      <c r="Y192" s="3">
        <v>9133000000</v>
      </c>
      <c r="Z192" s="3">
        <v>6365000000</v>
      </c>
      <c r="AA192" t="str">
        <f>VLOOKUP($A192,Mapping!$A:$D,2,FALSE)</f>
        <v>Mexico</v>
      </c>
      <c r="AB192" t="str">
        <f>VLOOKUP($A192,Mapping!$A:$D,3,FALSE)</f>
        <v>MEX</v>
      </c>
      <c r="AC192">
        <f>VLOOKUP($A192,Mapping!$A:$D,4,FALSE)</f>
        <v>484</v>
      </c>
    </row>
    <row r="193" spans="1:29" x14ac:dyDescent="0.2">
      <c r="A193" t="s">
        <v>223</v>
      </c>
      <c r="B193" t="s">
        <v>195</v>
      </c>
      <c r="C193" s="1">
        <v>36861</v>
      </c>
      <c r="D193" s="2">
        <v>2.8000000000000001E-2</v>
      </c>
      <c r="F193" s="4">
        <v>3762</v>
      </c>
      <c r="I193" s="4">
        <v>2522</v>
      </c>
      <c r="J193" s="3">
        <v>5107329010</v>
      </c>
      <c r="K193" s="2">
        <v>5.3999999999999999E-2</v>
      </c>
      <c r="L193" s="3">
        <v>54</v>
      </c>
      <c r="N193" s="2">
        <v>3.3000000000000002E-2</v>
      </c>
      <c r="O193">
        <v>0</v>
      </c>
      <c r="P193" s="2">
        <v>0.18099999999999999</v>
      </c>
      <c r="Q193">
        <v>72</v>
      </c>
      <c r="R193">
        <v>67</v>
      </c>
      <c r="S193">
        <v>0</v>
      </c>
      <c r="T193" s="2">
        <v>0.40899999999999997</v>
      </c>
      <c r="U193" s="2">
        <v>0.55400000000000005</v>
      </c>
      <c r="V193" s="2">
        <v>3.6999999999999998E-2</v>
      </c>
      <c r="W193" s="4">
        <v>5100920</v>
      </c>
      <c r="X193" s="2">
        <v>0.54700000000000004</v>
      </c>
      <c r="Y193" s="3">
        <v>129000000</v>
      </c>
      <c r="Z193" s="3">
        <v>126000000</v>
      </c>
      <c r="AA193" t="str">
        <f>VLOOKUP($A193,Mapping!$A:$D,2,FALSE)</f>
        <v>Nicaragua</v>
      </c>
      <c r="AB193" t="str">
        <f>VLOOKUP($A193,Mapping!$A:$D,3,FALSE)</f>
        <v>NIC</v>
      </c>
      <c r="AC193">
        <f>VLOOKUP($A193,Mapping!$A:$D,4,FALSE)</f>
        <v>558</v>
      </c>
    </row>
    <row r="194" spans="1:29" x14ac:dyDescent="0.2">
      <c r="A194" t="s">
        <v>224</v>
      </c>
      <c r="B194" t="s">
        <v>195</v>
      </c>
      <c r="C194" s="1">
        <v>36861</v>
      </c>
      <c r="D194" s="2">
        <v>2.4E-2</v>
      </c>
      <c r="F194" s="4">
        <v>5790</v>
      </c>
      <c r="I194" s="4">
        <v>2569</v>
      </c>
      <c r="J194" s="3">
        <v>11620500000</v>
      </c>
      <c r="K194" s="2">
        <v>7.8E-2</v>
      </c>
      <c r="L194" s="3">
        <v>295</v>
      </c>
      <c r="N194" s="2">
        <v>2.1999999999999999E-2</v>
      </c>
      <c r="O194">
        <v>0.1</v>
      </c>
      <c r="P194" s="2">
        <v>0.105</v>
      </c>
      <c r="Q194">
        <v>78</v>
      </c>
      <c r="R194">
        <v>73</v>
      </c>
      <c r="S194">
        <v>0.1</v>
      </c>
      <c r="T194" s="2">
        <v>0.32100000000000001</v>
      </c>
      <c r="U194" s="2">
        <v>0.623</v>
      </c>
      <c r="V194" s="2">
        <v>5.5E-2</v>
      </c>
      <c r="W194" s="4">
        <v>3054812</v>
      </c>
      <c r="X194" s="2">
        <v>0.622</v>
      </c>
      <c r="Y194" s="3">
        <v>628000000</v>
      </c>
      <c r="Z194" s="3">
        <v>241000000</v>
      </c>
      <c r="AA194" t="str">
        <f>VLOOKUP($A194,Mapping!$A:$D,2,FALSE)</f>
        <v>Panama</v>
      </c>
      <c r="AB194" t="str">
        <f>VLOOKUP($A194,Mapping!$A:$D,3,FALSE)</f>
        <v>PAN</v>
      </c>
      <c r="AC194">
        <f>VLOOKUP($A194,Mapping!$A:$D,4,FALSE)</f>
        <v>591</v>
      </c>
    </row>
    <row r="195" spans="1:29" x14ac:dyDescent="0.2">
      <c r="A195" t="s">
        <v>225</v>
      </c>
      <c r="B195" t="s">
        <v>195</v>
      </c>
      <c r="C195" s="1">
        <v>36861</v>
      </c>
      <c r="D195" s="2">
        <v>2.8000000000000001E-2</v>
      </c>
      <c r="F195" s="4">
        <v>3689</v>
      </c>
      <c r="I195" s="4">
        <v>3850</v>
      </c>
      <c r="J195" s="3">
        <v>8195993231</v>
      </c>
      <c r="K195" s="2">
        <v>8.1000000000000003E-2</v>
      </c>
      <c r="L195" s="3">
        <v>124</v>
      </c>
      <c r="N195" s="2">
        <v>2.8000000000000001E-2</v>
      </c>
      <c r="O195">
        <v>0</v>
      </c>
      <c r="P195" s="2">
        <v>0.26800000000000002</v>
      </c>
      <c r="Q195">
        <v>72</v>
      </c>
      <c r="R195">
        <v>68</v>
      </c>
      <c r="S195">
        <v>0.2</v>
      </c>
      <c r="T195" s="2">
        <v>0.38200000000000001</v>
      </c>
      <c r="U195" s="2">
        <v>0.57399999999999995</v>
      </c>
      <c r="V195" s="2">
        <v>4.3999999999999997E-2</v>
      </c>
      <c r="W195" s="4">
        <v>5350253</v>
      </c>
      <c r="X195" s="2">
        <v>0.55300000000000005</v>
      </c>
      <c r="Y195" s="3">
        <v>88000000</v>
      </c>
      <c r="Z195" s="3">
        <v>154000000</v>
      </c>
      <c r="AA195" t="str">
        <f>VLOOKUP($A195,Mapping!$A:$D,2,FALSE)</f>
        <v>Paraguay</v>
      </c>
      <c r="AB195" t="str">
        <f>VLOOKUP($A195,Mapping!$A:$D,3,FALSE)</f>
        <v>PRY</v>
      </c>
      <c r="AC195">
        <f>VLOOKUP($A195,Mapping!$A:$D,4,FALSE)</f>
        <v>600</v>
      </c>
    </row>
    <row r="196" spans="1:29" x14ac:dyDescent="0.2">
      <c r="A196" t="s">
        <v>226</v>
      </c>
      <c r="B196" t="s">
        <v>195</v>
      </c>
      <c r="C196" s="1">
        <v>36861</v>
      </c>
      <c r="D196" s="2">
        <v>2.4E-2</v>
      </c>
      <c r="F196" s="4">
        <v>30297</v>
      </c>
      <c r="I196" s="4">
        <v>12222</v>
      </c>
      <c r="J196" s="3">
        <v>50681123109</v>
      </c>
      <c r="K196" s="2">
        <v>4.7E-2</v>
      </c>
      <c r="L196" s="3">
        <v>96</v>
      </c>
      <c r="N196" s="2">
        <v>0.03</v>
      </c>
      <c r="O196">
        <v>0</v>
      </c>
      <c r="P196" s="2">
        <v>0.3</v>
      </c>
      <c r="Q196">
        <v>73</v>
      </c>
      <c r="R196">
        <v>68</v>
      </c>
      <c r="S196">
        <v>0</v>
      </c>
      <c r="T196" s="2">
        <v>0.34100000000000003</v>
      </c>
      <c r="U196" s="2">
        <v>0.61099999999999999</v>
      </c>
      <c r="V196" s="2">
        <v>4.8000000000000001E-2</v>
      </c>
      <c r="W196" s="4">
        <v>26000080</v>
      </c>
      <c r="X196" s="2">
        <v>0.73</v>
      </c>
      <c r="Y196" s="3">
        <v>861000000</v>
      </c>
      <c r="Z196" s="3">
        <v>641000000</v>
      </c>
      <c r="AA196" t="str">
        <f>VLOOKUP($A196,Mapping!$A:$D,2,FALSE)</f>
        <v>Peru</v>
      </c>
      <c r="AB196" t="str">
        <f>VLOOKUP($A196,Mapping!$A:$D,3,FALSE)</f>
        <v>PER</v>
      </c>
      <c r="AC196">
        <f>VLOOKUP($A196,Mapping!$A:$D,4,FALSE)</f>
        <v>604</v>
      </c>
    </row>
    <row r="197" spans="1:29" x14ac:dyDescent="0.2">
      <c r="A197" t="s">
        <v>227</v>
      </c>
      <c r="B197" t="s">
        <v>195</v>
      </c>
      <c r="C197" s="1">
        <v>36861</v>
      </c>
      <c r="D197" s="2">
        <v>1.6E-2</v>
      </c>
      <c r="J197" s="3">
        <v>61701810000</v>
      </c>
      <c r="O197">
        <v>0.1</v>
      </c>
      <c r="Q197">
        <v>81</v>
      </c>
      <c r="R197">
        <v>73</v>
      </c>
      <c r="S197">
        <v>0.3</v>
      </c>
      <c r="T197" s="2">
        <v>0.23599999999999999</v>
      </c>
      <c r="U197" s="2">
        <v>0.65100000000000002</v>
      </c>
      <c r="V197" s="2">
        <v>0.113</v>
      </c>
      <c r="W197" s="4">
        <v>3810605</v>
      </c>
      <c r="X197" s="2">
        <v>0.94399999999999995</v>
      </c>
      <c r="Y197" s="3">
        <v>2388000000</v>
      </c>
      <c r="Z197" s="3">
        <v>1333000000</v>
      </c>
      <c r="AA197" t="str">
        <f>VLOOKUP($A197,Mapping!$A:$D,2,FALSE)</f>
        <v>Puerto Rico</v>
      </c>
      <c r="AB197" t="str">
        <f>VLOOKUP($A197,Mapping!$A:$D,3,FALSE)</f>
        <v>PRI</v>
      </c>
      <c r="AC197">
        <f>VLOOKUP($A197,Mapping!$A:$D,4,FALSE)</f>
        <v>630</v>
      </c>
    </row>
    <row r="198" spans="1:29" x14ac:dyDescent="0.2">
      <c r="A198" t="s">
        <v>228</v>
      </c>
      <c r="B198" t="s">
        <v>195</v>
      </c>
      <c r="C198" s="1">
        <v>36861</v>
      </c>
      <c r="W198" s="4">
        <v>30519</v>
      </c>
      <c r="X198" s="2">
        <v>1</v>
      </c>
      <c r="Y198" s="3">
        <v>511000000</v>
      </c>
      <c r="Z198" s="3">
        <v>127000000</v>
      </c>
      <c r="AA198" t="str">
        <f>VLOOKUP($A198,Mapping!$A:$D,2,FALSE)</f>
        <v>Sint Maarten (Dutch part)</v>
      </c>
      <c r="AB198" t="str">
        <f>VLOOKUP($A198,Mapping!$A:$D,3,FALSE)</f>
        <v>SXM</v>
      </c>
      <c r="AC198">
        <f>VLOOKUP($A198,Mapping!$A:$D,4,FALSE)</f>
        <v>534</v>
      </c>
    </row>
    <row r="199" spans="1:29" x14ac:dyDescent="0.2">
      <c r="A199" t="s">
        <v>229</v>
      </c>
      <c r="B199" t="s">
        <v>195</v>
      </c>
      <c r="C199" s="1">
        <v>36861</v>
      </c>
      <c r="F199">
        <v>103</v>
      </c>
      <c r="J199" s="3">
        <v>416566954</v>
      </c>
      <c r="K199" s="2">
        <v>4.2999999999999997E-2</v>
      </c>
      <c r="L199" s="3">
        <v>392</v>
      </c>
      <c r="N199" s="2">
        <v>1.4E-2</v>
      </c>
      <c r="O199">
        <v>0.1</v>
      </c>
      <c r="P199" s="2">
        <v>0.111</v>
      </c>
      <c r="S199">
        <v>0</v>
      </c>
      <c r="W199" s="4">
        <v>45544</v>
      </c>
      <c r="X199" s="2">
        <v>0.32800000000000001</v>
      </c>
      <c r="Y199" s="3">
        <v>58000000</v>
      </c>
      <c r="Z199" s="3">
        <v>9000000</v>
      </c>
      <c r="AA199" t="str">
        <f>VLOOKUP($A199,Mapping!$A:$D,2,FALSE)</f>
        <v>Saint Kitts and Nevis</v>
      </c>
      <c r="AB199" t="str">
        <f>VLOOKUP($A199,Mapping!$A:$D,3,FALSE)</f>
        <v>KNA</v>
      </c>
      <c r="AC199">
        <f>VLOOKUP($A199,Mapping!$A:$D,4,FALSE)</f>
        <v>659</v>
      </c>
    </row>
    <row r="200" spans="1:29" x14ac:dyDescent="0.2">
      <c r="A200" t="s">
        <v>230</v>
      </c>
      <c r="B200" t="s">
        <v>195</v>
      </c>
      <c r="C200" s="1">
        <v>36861</v>
      </c>
      <c r="D200" s="2">
        <v>0.02</v>
      </c>
      <c r="F200">
        <v>330</v>
      </c>
      <c r="J200" s="3">
        <v>764457723</v>
      </c>
      <c r="K200" s="2">
        <v>5.6000000000000001E-2</v>
      </c>
      <c r="L200" s="3">
        <v>272</v>
      </c>
      <c r="N200" s="2">
        <v>1.4999999999999999E-2</v>
      </c>
      <c r="O200">
        <v>0.1</v>
      </c>
      <c r="P200" s="2">
        <v>0.13100000000000001</v>
      </c>
      <c r="Q200">
        <v>73</v>
      </c>
      <c r="R200">
        <v>70</v>
      </c>
      <c r="S200">
        <v>0</v>
      </c>
      <c r="T200" s="2">
        <v>0.32200000000000001</v>
      </c>
      <c r="U200" s="2">
        <v>0.60199999999999998</v>
      </c>
      <c r="V200" s="2">
        <v>7.5999999999999998E-2</v>
      </c>
      <c r="W200" s="4">
        <v>156949</v>
      </c>
      <c r="X200" s="2">
        <v>0.27800000000000002</v>
      </c>
      <c r="Y200" s="3">
        <v>281000000</v>
      </c>
      <c r="Z200" s="3">
        <v>33000000</v>
      </c>
      <c r="AA200" t="str">
        <f>VLOOKUP($A200,Mapping!$A:$D,2,FALSE)</f>
        <v>Saint Lucia</v>
      </c>
      <c r="AB200" t="str">
        <f>VLOOKUP($A200,Mapping!$A:$D,3,FALSE)</f>
        <v>LCA</v>
      </c>
      <c r="AC200">
        <f>VLOOKUP($A200,Mapping!$A:$D,4,FALSE)</f>
        <v>662</v>
      </c>
    </row>
    <row r="201" spans="1:29" x14ac:dyDescent="0.2">
      <c r="A201" t="s">
        <v>231</v>
      </c>
      <c r="B201" t="s">
        <v>195</v>
      </c>
      <c r="C201" s="1">
        <v>36861</v>
      </c>
      <c r="D201" s="2">
        <v>1.7000000000000001E-2</v>
      </c>
      <c r="Q201">
        <v>80</v>
      </c>
      <c r="R201">
        <v>74</v>
      </c>
      <c r="W201" s="4">
        <v>28384</v>
      </c>
      <c r="AA201" t="str">
        <f>VLOOKUP($A201,Mapping!$A:$D,2,FALSE)</f>
        <v>Saint Martin (French part)</v>
      </c>
      <c r="AB201" t="str">
        <f>VLOOKUP($A201,Mapping!$A:$D,3,FALSE)</f>
        <v>MAF</v>
      </c>
      <c r="AC201">
        <f>VLOOKUP($A201,Mapping!$A:$D,4,FALSE)</f>
        <v>663</v>
      </c>
    </row>
    <row r="202" spans="1:29" x14ac:dyDescent="0.2">
      <c r="A202" t="s">
        <v>232</v>
      </c>
      <c r="B202" t="s">
        <v>195</v>
      </c>
      <c r="C202" s="1">
        <v>36861</v>
      </c>
      <c r="D202" s="2">
        <v>0.02</v>
      </c>
      <c r="F202">
        <v>158</v>
      </c>
      <c r="J202" s="3">
        <v>397447007</v>
      </c>
      <c r="K202" s="2">
        <v>3.6999999999999998E-2</v>
      </c>
      <c r="L202" s="3">
        <v>137</v>
      </c>
      <c r="N202" s="2">
        <v>1.9E-2</v>
      </c>
      <c r="O202">
        <v>0</v>
      </c>
      <c r="P202" s="2">
        <v>0.115</v>
      </c>
      <c r="Q202">
        <v>73</v>
      </c>
      <c r="R202">
        <v>68</v>
      </c>
      <c r="S202">
        <v>0</v>
      </c>
      <c r="T202" s="2">
        <v>0.314</v>
      </c>
      <c r="U202" s="2">
        <v>0.61599999999999999</v>
      </c>
      <c r="V202" s="2">
        <v>6.9000000000000006E-2</v>
      </c>
      <c r="W202" s="4">
        <v>107897</v>
      </c>
      <c r="X202" s="2">
        <v>0.45200000000000001</v>
      </c>
      <c r="Y202" s="3">
        <v>82000000</v>
      </c>
      <c r="Z202" s="3">
        <v>10000000</v>
      </c>
      <c r="AA202" t="str">
        <f>VLOOKUP($A202,Mapping!$A:$D,2,FALSE)</f>
        <v>Saint Vincent and the Grenadines</v>
      </c>
      <c r="AB202" t="str">
        <f>VLOOKUP($A202,Mapping!$A:$D,3,FALSE)</f>
        <v>VCT</v>
      </c>
      <c r="AC202">
        <f>VLOOKUP($A202,Mapping!$A:$D,4,FALSE)</f>
        <v>670</v>
      </c>
    </row>
    <row r="203" spans="1:29" x14ac:dyDescent="0.2">
      <c r="A203" t="s">
        <v>233</v>
      </c>
      <c r="B203" t="s">
        <v>195</v>
      </c>
      <c r="C203" s="1">
        <v>36861</v>
      </c>
      <c r="D203" s="2">
        <v>2.3E-2</v>
      </c>
      <c r="F203" s="4">
        <v>2127</v>
      </c>
      <c r="J203" s="3">
        <v>892164364</v>
      </c>
      <c r="K203" s="2">
        <v>8.6999999999999994E-2</v>
      </c>
      <c r="L203" s="3">
        <v>167</v>
      </c>
      <c r="N203" s="2">
        <v>0.03</v>
      </c>
      <c r="O203">
        <v>0</v>
      </c>
      <c r="P203" s="2">
        <v>0.28999999999999998</v>
      </c>
      <c r="Q203">
        <v>71</v>
      </c>
      <c r="R203">
        <v>65</v>
      </c>
      <c r="S203">
        <v>0.1</v>
      </c>
      <c r="T203" s="2">
        <v>0.30599999999999999</v>
      </c>
      <c r="U203" s="2">
        <v>0.63700000000000001</v>
      </c>
      <c r="V203" s="2">
        <v>5.7000000000000002E-2</v>
      </c>
      <c r="W203" s="4">
        <v>466668</v>
      </c>
      <c r="X203" s="2">
        <v>0.66400000000000003</v>
      </c>
      <c r="Y203" s="3">
        <v>42000000</v>
      </c>
      <c r="Z203" s="3">
        <v>67000000</v>
      </c>
      <c r="AA203" t="str">
        <f>VLOOKUP($A203,Mapping!$A:$D,2,FALSE)</f>
        <v>Suriname</v>
      </c>
      <c r="AB203" t="str">
        <f>VLOOKUP($A203,Mapping!$A:$D,3,FALSE)</f>
        <v>SUR</v>
      </c>
      <c r="AC203">
        <f>VLOOKUP($A203,Mapping!$A:$D,4,FALSE)</f>
        <v>740</v>
      </c>
    </row>
    <row r="204" spans="1:29" x14ac:dyDescent="0.2">
      <c r="A204" t="s">
        <v>234</v>
      </c>
      <c r="B204" t="s">
        <v>195</v>
      </c>
      <c r="C204" s="1">
        <v>36861</v>
      </c>
      <c r="D204" s="2">
        <v>1.4999999999999999E-2</v>
      </c>
      <c r="F204" s="4">
        <v>24514</v>
      </c>
      <c r="I204" s="4">
        <v>10854</v>
      </c>
      <c r="J204" s="3">
        <v>8154315708</v>
      </c>
      <c r="K204" s="2">
        <v>0.04</v>
      </c>
      <c r="L204" s="3">
        <v>260</v>
      </c>
      <c r="N204" s="2">
        <v>2.5000000000000001E-2</v>
      </c>
      <c r="O204">
        <v>0.1</v>
      </c>
      <c r="P204" s="2">
        <v>0.16500000000000001</v>
      </c>
      <c r="Q204">
        <v>72</v>
      </c>
      <c r="R204">
        <v>65</v>
      </c>
      <c r="S204">
        <v>0.1</v>
      </c>
      <c r="T204" s="2">
        <v>0.25600000000000001</v>
      </c>
      <c r="U204" s="2">
        <v>0.67900000000000005</v>
      </c>
      <c r="V204" s="2">
        <v>6.5000000000000002E-2</v>
      </c>
      <c r="W204" s="4">
        <v>1267980</v>
      </c>
      <c r="X204" s="2">
        <v>0.108</v>
      </c>
      <c r="Y204" s="3">
        <v>371000000</v>
      </c>
      <c r="Z204" s="3">
        <v>190000000</v>
      </c>
      <c r="AA204" t="str">
        <f>VLOOKUP($A204,Mapping!$A:$D,2,FALSE)</f>
        <v>Trinidad and Tobago</v>
      </c>
      <c r="AB204" t="str">
        <f>VLOOKUP($A204,Mapping!$A:$D,3,FALSE)</f>
        <v>TTO</v>
      </c>
      <c r="AC204">
        <f>VLOOKUP($A204,Mapping!$A:$D,4,FALSE)</f>
        <v>780</v>
      </c>
    </row>
    <row r="205" spans="1:29" x14ac:dyDescent="0.2">
      <c r="A205" t="s">
        <v>235</v>
      </c>
      <c r="B205" t="s">
        <v>195</v>
      </c>
      <c r="C205" s="1">
        <v>36861</v>
      </c>
      <c r="F205">
        <v>15</v>
      </c>
      <c r="W205" s="4">
        <v>18876</v>
      </c>
      <c r="X205" s="2">
        <v>0.84599999999999997</v>
      </c>
      <c r="Y205" s="3">
        <v>285000000</v>
      </c>
      <c r="AA205" t="str">
        <f>VLOOKUP($A205,Mapping!$A:$D,2,FALSE)</f>
        <v>Turks and Caicos Islands</v>
      </c>
      <c r="AB205" t="str">
        <f>VLOOKUP($A205,Mapping!$A:$D,3,FALSE)</f>
        <v>TCA</v>
      </c>
      <c r="AC205">
        <f>VLOOKUP($A205,Mapping!$A:$D,4,FALSE)</f>
        <v>796</v>
      </c>
    </row>
    <row r="206" spans="1:29" x14ac:dyDescent="0.2">
      <c r="A206" t="s">
        <v>236</v>
      </c>
      <c r="B206" t="s">
        <v>195</v>
      </c>
      <c r="C206" s="1">
        <v>36861</v>
      </c>
      <c r="D206" s="2">
        <v>1.4E-2</v>
      </c>
      <c r="F206" s="4">
        <v>5713560</v>
      </c>
      <c r="I206" s="4">
        <v>2273332</v>
      </c>
      <c r="J206" s="3">
        <v>10289700000000</v>
      </c>
      <c r="K206" s="2">
        <v>0.13600000000000001</v>
      </c>
      <c r="L206" s="3">
        <v>4790</v>
      </c>
      <c r="N206" s="2">
        <v>7.0000000000000001E-3</v>
      </c>
      <c r="O206">
        <v>0.4</v>
      </c>
      <c r="P206" s="2">
        <v>9.1999999999999998E-2</v>
      </c>
      <c r="Q206">
        <v>79</v>
      </c>
      <c r="R206">
        <v>74</v>
      </c>
      <c r="S206">
        <v>0.4</v>
      </c>
      <c r="T206" s="2">
        <v>0.21299999999999999</v>
      </c>
      <c r="U206" s="2">
        <v>0.66300000000000003</v>
      </c>
      <c r="V206" s="2">
        <v>0.124</v>
      </c>
      <c r="W206" s="4">
        <v>282162411</v>
      </c>
      <c r="X206" s="2">
        <v>0.79100000000000004</v>
      </c>
      <c r="Y206" s="3">
        <v>120912000000</v>
      </c>
      <c r="Z206" s="3">
        <v>91473000000</v>
      </c>
      <c r="AA206" t="str">
        <f>VLOOKUP($A206,Mapping!$A:$D,2,FALSE)</f>
        <v>United States of America</v>
      </c>
      <c r="AB206" t="str">
        <f>VLOOKUP($A206,Mapping!$A:$D,3,FALSE)</f>
        <v>USA</v>
      </c>
      <c r="AC206">
        <f>VLOOKUP($A206,Mapping!$A:$D,4,FALSE)</f>
        <v>840</v>
      </c>
    </row>
    <row r="207" spans="1:29" x14ac:dyDescent="0.2">
      <c r="A207" t="s">
        <v>237</v>
      </c>
      <c r="B207" t="s">
        <v>195</v>
      </c>
      <c r="C207" s="1">
        <v>36861</v>
      </c>
      <c r="D207" s="2">
        <v>1.6E-2</v>
      </c>
      <c r="F207" s="4">
        <v>5306</v>
      </c>
      <c r="I207" s="4">
        <v>3092</v>
      </c>
      <c r="J207" s="3">
        <v>22823255806</v>
      </c>
      <c r="K207" s="2">
        <v>0.112</v>
      </c>
      <c r="L207" s="3">
        <v>773</v>
      </c>
      <c r="N207" s="2">
        <v>1.4999999999999999E-2</v>
      </c>
      <c r="O207">
        <v>0.1</v>
      </c>
      <c r="P207" s="2">
        <v>0.46100000000000002</v>
      </c>
      <c r="Q207">
        <v>78</v>
      </c>
      <c r="R207">
        <v>71</v>
      </c>
      <c r="S207">
        <v>0.1</v>
      </c>
      <c r="T207" s="2">
        <v>0.246</v>
      </c>
      <c r="U207" s="2">
        <v>0.624</v>
      </c>
      <c r="V207" s="2">
        <v>0.13100000000000001</v>
      </c>
      <c r="W207" s="4">
        <v>3320841</v>
      </c>
      <c r="X207" s="2">
        <v>0.92</v>
      </c>
      <c r="Y207" s="3">
        <v>827000000</v>
      </c>
      <c r="Z207" s="3">
        <v>381000000</v>
      </c>
      <c r="AA207" t="str">
        <f>VLOOKUP($A207,Mapping!$A:$D,2,FALSE)</f>
        <v>Uruguay</v>
      </c>
      <c r="AB207" t="str">
        <f>VLOOKUP($A207,Mapping!$A:$D,3,FALSE)</f>
        <v>URY</v>
      </c>
      <c r="AC207">
        <f>VLOOKUP($A207,Mapping!$A:$D,4,FALSE)</f>
        <v>858</v>
      </c>
    </row>
    <row r="208" spans="1:29" x14ac:dyDescent="0.2">
      <c r="A208" t="s">
        <v>238</v>
      </c>
      <c r="B208" t="s">
        <v>195</v>
      </c>
      <c r="C208" s="1">
        <v>36861</v>
      </c>
      <c r="D208" s="2">
        <v>2.4E-2</v>
      </c>
      <c r="F208" s="4">
        <v>152415</v>
      </c>
      <c r="I208" s="4">
        <v>56424</v>
      </c>
      <c r="J208" s="3">
        <v>117147614566</v>
      </c>
      <c r="K208" s="2">
        <v>5.7000000000000002E-2</v>
      </c>
      <c r="L208" s="3">
        <v>273</v>
      </c>
      <c r="N208" s="2">
        <v>1.7999999999999999E-2</v>
      </c>
      <c r="O208">
        <v>0</v>
      </c>
      <c r="P208" s="2">
        <v>0.252</v>
      </c>
      <c r="Q208">
        <v>75</v>
      </c>
      <c r="R208">
        <v>70</v>
      </c>
      <c r="S208">
        <v>0.2</v>
      </c>
      <c r="T208" s="2">
        <v>0.33700000000000002</v>
      </c>
      <c r="U208" s="2">
        <v>0.61699999999999999</v>
      </c>
      <c r="V208" s="2">
        <v>4.5999999999999999E-2</v>
      </c>
      <c r="W208" s="4">
        <v>24407553</v>
      </c>
      <c r="X208" s="2">
        <v>0.88</v>
      </c>
      <c r="Y208" s="3">
        <v>469000000</v>
      </c>
      <c r="Z208" s="3">
        <v>1647000000</v>
      </c>
      <c r="AA208" t="str">
        <f>VLOOKUP($A208,Mapping!$A:$D,2,FALSE)</f>
        <v>Venezuela (Bolivarian Republic of)</v>
      </c>
      <c r="AB208" t="str">
        <f>VLOOKUP($A208,Mapping!$A:$D,3,FALSE)</f>
        <v>VEN</v>
      </c>
      <c r="AC208">
        <f>VLOOKUP($A208,Mapping!$A:$D,4,FALSE)</f>
        <v>862</v>
      </c>
    </row>
    <row r="209" spans="1:29" x14ac:dyDescent="0.2">
      <c r="A209" t="s">
        <v>239</v>
      </c>
      <c r="B209" t="s">
        <v>195</v>
      </c>
      <c r="C209" s="1">
        <v>36861</v>
      </c>
      <c r="D209" s="2">
        <v>1.4E-2</v>
      </c>
      <c r="O209">
        <v>0.1</v>
      </c>
      <c r="Q209">
        <v>80</v>
      </c>
      <c r="R209">
        <v>73</v>
      </c>
      <c r="S209">
        <v>0.3</v>
      </c>
      <c r="T209" s="2">
        <v>0.25900000000000001</v>
      </c>
      <c r="U209" s="2">
        <v>0.65500000000000003</v>
      </c>
      <c r="V209" s="2">
        <v>8.5999999999999993E-2</v>
      </c>
      <c r="W209" s="4">
        <v>108639</v>
      </c>
      <c r="X209" s="2">
        <v>0.92600000000000005</v>
      </c>
      <c r="Y209" s="3">
        <v>1206000000</v>
      </c>
      <c r="AA209" t="str">
        <f>VLOOKUP($A209,Mapping!$A:$D,2,FALSE)</f>
        <v>Virgin Islands (U.S.)</v>
      </c>
      <c r="AB209" t="str">
        <f>VLOOKUP($A209,Mapping!$A:$D,3,FALSE)</f>
        <v>VIR</v>
      </c>
      <c r="AC209">
        <f>VLOOKUP($A209,Mapping!$A:$D,4,FALSE)</f>
        <v>850</v>
      </c>
    </row>
    <row r="210" spans="1:29" x14ac:dyDescent="0.2">
      <c r="A210" t="s">
        <v>26</v>
      </c>
      <c r="B210" t="s">
        <v>27</v>
      </c>
      <c r="C210" s="1">
        <v>37226</v>
      </c>
      <c r="D210" s="2">
        <v>1.9E-2</v>
      </c>
      <c r="F210" s="4">
        <v>84293</v>
      </c>
      <c r="I210" s="4">
        <v>27072</v>
      </c>
      <c r="J210" s="3">
        <v>54744716706</v>
      </c>
      <c r="K210" s="2">
        <v>3.7999999999999999E-2</v>
      </c>
      <c r="L210" s="3">
        <v>65</v>
      </c>
      <c r="N210" s="2">
        <v>3.3000000000000002E-2</v>
      </c>
      <c r="O210">
        <v>0</v>
      </c>
      <c r="P210" s="2">
        <v>9.5000000000000001E-2</v>
      </c>
      <c r="Q210">
        <v>71</v>
      </c>
      <c r="R210">
        <v>68</v>
      </c>
      <c r="S210">
        <v>0</v>
      </c>
      <c r="T210" s="2">
        <v>0.33</v>
      </c>
      <c r="U210" s="2">
        <v>0.63</v>
      </c>
      <c r="V210" s="2">
        <v>0.04</v>
      </c>
      <c r="W210" s="4">
        <v>32150198</v>
      </c>
      <c r="X210" s="2">
        <v>0.60699999999999998</v>
      </c>
      <c r="Y210" s="3">
        <v>100000000</v>
      </c>
      <c r="Z210" s="3">
        <v>194000000</v>
      </c>
      <c r="AA210" t="str">
        <f>VLOOKUP($A210,Mapping!$A:$D,2,FALSE)</f>
        <v>Algeria</v>
      </c>
      <c r="AB210" t="str">
        <f>VLOOKUP($A210,Mapping!$A:$D,3,FALSE)</f>
        <v>DZA</v>
      </c>
      <c r="AC210">
        <f>VLOOKUP($A210,Mapping!$A:$D,4,FALSE)</f>
        <v>12</v>
      </c>
    </row>
    <row r="211" spans="1:29" x14ac:dyDescent="0.2">
      <c r="A211" t="s">
        <v>28</v>
      </c>
      <c r="B211" t="s">
        <v>27</v>
      </c>
      <c r="C211" s="1">
        <v>37226</v>
      </c>
      <c r="D211" s="2">
        <v>0.05</v>
      </c>
      <c r="F211" s="4">
        <v>9732</v>
      </c>
      <c r="I211" s="4">
        <v>7883</v>
      </c>
      <c r="J211" s="3">
        <v>8936079253</v>
      </c>
      <c r="K211" s="2">
        <v>5.8000000000000003E-2</v>
      </c>
      <c r="L211" s="3">
        <v>36</v>
      </c>
      <c r="N211" s="2">
        <v>0.127</v>
      </c>
      <c r="O211">
        <v>0</v>
      </c>
      <c r="P211" s="2">
        <v>0.96</v>
      </c>
      <c r="Q211">
        <v>47</v>
      </c>
      <c r="R211">
        <v>45</v>
      </c>
      <c r="S211">
        <v>0</v>
      </c>
      <c r="T211" s="2">
        <v>0.47699999999999998</v>
      </c>
      <c r="U211" s="2">
        <v>0.499</v>
      </c>
      <c r="V211" s="2">
        <v>2.5000000000000001E-2</v>
      </c>
      <c r="W211" s="4">
        <v>14385283</v>
      </c>
      <c r="X211" s="2">
        <v>0.33200000000000002</v>
      </c>
      <c r="Y211" s="3">
        <v>35000000</v>
      </c>
      <c r="Z211" s="3">
        <v>80000000</v>
      </c>
      <c r="AA211" t="str">
        <f>VLOOKUP($A211,Mapping!$A:$D,2,FALSE)</f>
        <v>Angola</v>
      </c>
      <c r="AB211" t="str">
        <f>VLOOKUP($A211,Mapping!$A:$D,3,FALSE)</f>
        <v>AGO</v>
      </c>
      <c r="AC211">
        <f>VLOOKUP($A211,Mapping!$A:$D,4,FALSE)</f>
        <v>24</v>
      </c>
    </row>
    <row r="212" spans="1:29" x14ac:dyDescent="0.2">
      <c r="A212" t="s">
        <v>29</v>
      </c>
      <c r="B212" t="s">
        <v>27</v>
      </c>
      <c r="C212" s="1">
        <v>37226</v>
      </c>
      <c r="D212" s="2">
        <v>4.2000000000000003E-2</v>
      </c>
      <c r="F212" s="4">
        <v>1738</v>
      </c>
      <c r="I212" s="4">
        <v>2109</v>
      </c>
      <c r="J212" s="3">
        <v>2499269391</v>
      </c>
      <c r="K212" s="2">
        <v>4.7E-2</v>
      </c>
      <c r="L212" s="3">
        <v>16</v>
      </c>
      <c r="N212" s="2">
        <v>8.7999999999999995E-2</v>
      </c>
      <c r="O212">
        <v>0</v>
      </c>
      <c r="Q212">
        <v>57</v>
      </c>
      <c r="R212">
        <v>54</v>
      </c>
      <c r="S212">
        <v>0</v>
      </c>
      <c r="T212" s="2">
        <v>0.45300000000000001</v>
      </c>
      <c r="U212" s="2">
        <v>0.51800000000000002</v>
      </c>
      <c r="V212" s="2">
        <v>2.9000000000000001E-2</v>
      </c>
      <c r="W212" s="4">
        <v>7174911</v>
      </c>
      <c r="X212" s="2">
        <v>0.38700000000000001</v>
      </c>
      <c r="Y212" s="3">
        <v>86000000</v>
      </c>
      <c r="Z212" s="3">
        <v>48000000</v>
      </c>
      <c r="AA212" t="str">
        <f>VLOOKUP($A212,Mapping!$A:$D,2,FALSE)</f>
        <v>Benin</v>
      </c>
      <c r="AB212" t="str">
        <f>VLOOKUP($A212,Mapping!$A:$D,3,FALSE)</f>
        <v>BEN</v>
      </c>
      <c r="AC212">
        <f>VLOOKUP($A212,Mapping!$A:$D,4,FALSE)</f>
        <v>204</v>
      </c>
    </row>
    <row r="213" spans="1:29" x14ac:dyDescent="0.2">
      <c r="A213" t="s">
        <v>30</v>
      </c>
      <c r="B213" t="s">
        <v>27</v>
      </c>
      <c r="C213" s="1">
        <v>37226</v>
      </c>
      <c r="D213" s="2">
        <v>2.7E-2</v>
      </c>
      <c r="F213" s="4">
        <v>4334</v>
      </c>
      <c r="I213" s="4">
        <v>1868</v>
      </c>
      <c r="J213" s="3">
        <v>5489646903</v>
      </c>
      <c r="K213" s="2">
        <v>5.1999999999999998E-2</v>
      </c>
      <c r="L213" s="3">
        <v>175</v>
      </c>
      <c r="N213" s="2">
        <v>5.3999999999999999E-2</v>
      </c>
      <c r="O213">
        <v>0</v>
      </c>
      <c r="P213" s="2">
        <v>0.158</v>
      </c>
      <c r="Q213">
        <v>51</v>
      </c>
      <c r="R213">
        <v>48</v>
      </c>
      <c r="S213">
        <v>0.2</v>
      </c>
      <c r="T213" s="2">
        <v>0.377</v>
      </c>
      <c r="U213" s="2">
        <v>0.59299999999999997</v>
      </c>
      <c r="V213" s="2">
        <v>0.03</v>
      </c>
      <c r="W213" s="4">
        <v>1783349</v>
      </c>
      <c r="X213" s="2">
        <v>0.54100000000000004</v>
      </c>
      <c r="Y213" s="3">
        <v>235000000</v>
      </c>
      <c r="Z213" s="3">
        <v>215000000</v>
      </c>
      <c r="AA213" t="str">
        <f>VLOOKUP($A213,Mapping!$A:$D,2,FALSE)</f>
        <v>Botswana</v>
      </c>
      <c r="AB213" t="str">
        <f>VLOOKUP($A213,Mapping!$A:$D,3,FALSE)</f>
        <v>BWA</v>
      </c>
      <c r="AC213">
        <f>VLOOKUP($A213,Mapping!$A:$D,4,FALSE)</f>
        <v>72</v>
      </c>
    </row>
    <row r="214" spans="1:29" x14ac:dyDescent="0.2">
      <c r="A214" t="s">
        <v>31</v>
      </c>
      <c r="B214" t="s">
        <v>27</v>
      </c>
      <c r="C214" s="1">
        <v>37226</v>
      </c>
      <c r="D214" s="2">
        <v>4.5999999999999999E-2</v>
      </c>
      <c r="F214">
        <v>997</v>
      </c>
      <c r="J214" s="3">
        <v>2812845486</v>
      </c>
      <c r="K214" s="2">
        <v>4.9000000000000002E-2</v>
      </c>
      <c r="L214" s="3">
        <v>12</v>
      </c>
      <c r="N214" s="2">
        <v>9.5000000000000001E-2</v>
      </c>
      <c r="O214">
        <v>0</v>
      </c>
      <c r="Q214">
        <v>52</v>
      </c>
      <c r="R214">
        <v>50</v>
      </c>
      <c r="S214">
        <v>0</v>
      </c>
      <c r="T214" s="2">
        <v>0.46700000000000003</v>
      </c>
      <c r="U214" s="2">
        <v>0.50600000000000001</v>
      </c>
      <c r="V214" s="2">
        <v>2.7E-2</v>
      </c>
      <c r="W214" s="4">
        <v>11946080</v>
      </c>
      <c r="X214" s="2">
        <v>0.185</v>
      </c>
      <c r="Y214" s="3">
        <v>25000000</v>
      </c>
      <c r="Z214" s="3">
        <v>35000000</v>
      </c>
      <c r="AA214" t="str">
        <f>VLOOKUP($A214,Mapping!$A:$D,2,FALSE)</f>
        <v>Burkina Faso</v>
      </c>
      <c r="AB214" t="str">
        <f>VLOOKUP($A214,Mapping!$A:$D,3,FALSE)</f>
        <v>BFA</v>
      </c>
      <c r="AC214">
        <f>VLOOKUP($A214,Mapping!$A:$D,4,FALSE)</f>
        <v>854</v>
      </c>
    </row>
    <row r="215" spans="1:29" x14ac:dyDescent="0.2">
      <c r="A215" t="s">
        <v>32</v>
      </c>
      <c r="B215" t="s">
        <v>27</v>
      </c>
      <c r="C215" s="1">
        <v>37226</v>
      </c>
      <c r="D215" s="2">
        <v>4.2000000000000003E-2</v>
      </c>
      <c r="F215">
        <v>216</v>
      </c>
      <c r="J215" s="3">
        <v>876794723</v>
      </c>
      <c r="K215" s="2">
        <v>6.8000000000000005E-2</v>
      </c>
      <c r="L215" s="3">
        <v>7</v>
      </c>
      <c r="N215" s="2">
        <v>8.8999999999999996E-2</v>
      </c>
      <c r="O215">
        <v>0</v>
      </c>
      <c r="P215" s="2">
        <v>0.16800000000000001</v>
      </c>
      <c r="Q215">
        <v>50</v>
      </c>
      <c r="R215">
        <v>47</v>
      </c>
      <c r="S215">
        <v>0</v>
      </c>
      <c r="T215" s="2">
        <v>0.48399999999999999</v>
      </c>
      <c r="U215" s="2">
        <v>0.48699999999999999</v>
      </c>
      <c r="V215" s="2">
        <v>2.9000000000000001E-2</v>
      </c>
      <c r="W215" s="4">
        <v>6839376</v>
      </c>
      <c r="X215" s="2">
        <v>8.5000000000000006E-2</v>
      </c>
      <c r="Y215" s="3">
        <v>900000</v>
      </c>
      <c r="Z215" s="3">
        <v>12000000</v>
      </c>
      <c r="AA215" t="str">
        <f>VLOOKUP($A215,Mapping!$A:$D,2,FALSE)</f>
        <v>Burundi</v>
      </c>
      <c r="AB215" t="str">
        <f>VLOOKUP($A215,Mapping!$A:$D,3,FALSE)</f>
        <v>BDI</v>
      </c>
      <c r="AC215">
        <f>VLOOKUP($A215,Mapping!$A:$D,4,FALSE)</f>
        <v>108</v>
      </c>
    </row>
    <row r="216" spans="1:29" x14ac:dyDescent="0.2">
      <c r="A216" t="s">
        <v>33</v>
      </c>
      <c r="B216" t="s">
        <v>27</v>
      </c>
      <c r="C216" s="1">
        <v>37226</v>
      </c>
      <c r="D216" s="2">
        <v>4.1000000000000002E-2</v>
      </c>
      <c r="F216" s="4">
        <v>3421</v>
      </c>
      <c r="I216" s="4">
        <v>6384</v>
      </c>
      <c r="J216" s="3">
        <v>9633109257</v>
      </c>
      <c r="K216" s="2">
        <v>4.7E-2</v>
      </c>
      <c r="L216" s="3">
        <v>27</v>
      </c>
      <c r="N216" s="2">
        <v>0.09</v>
      </c>
      <c r="O216">
        <v>0</v>
      </c>
      <c r="P216" s="2">
        <v>0.20699999999999999</v>
      </c>
      <c r="Q216">
        <v>53</v>
      </c>
      <c r="R216">
        <v>51</v>
      </c>
      <c r="S216">
        <v>0</v>
      </c>
      <c r="T216" s="2">
        <v>0.45100000000000001</v>
      </c>
      <c r="U216" s="2">
        <v>0.51500000000000001</v>
      </c>
      <c r="V216" s="2">
        <v>3.4000000000000002E-2</v>
      </c>
      <c r="W216" s="4">
        <v>16350440</v>
      </c>
      <c r="X216" s="2">
        <v>0.46100000000000002</v>
      </c>
      <c r="Y216" s="3">
        <v>182000000</v>
      </c>
      <c r="Z216" s="3">
        <v>199000000</v>
      </c>
      <c r="AA216" t="str">
        <f>VLOOKUP($A216,Mapping!$A:$D,2,FALSE)</f>
        <v>Cameroon</v>
      </c>
      <c r="AB216" t="str">
        <f>VLOOKUP($A216,Mapping!$A:$D,3,FALSE)</f>
        <v>CMR</v>
      </c>
      <c r="AC216">
        <f>VLOOKUP($A216,Mapping!$A:$D,4,FALSE)</f>
        <v>120</v>
      </c>
    </row>
    <row r="217" spans="1:29" x14ac:dyDescent="0.2">
      <c r="A217" t="s">
        <v>34</v>
      </c>
      <c r="B217" t="s">
        <v>27</v>
      </c>
      <c r="C217" s="1">
        <v>37226</v>
      </c>
      <c r="D217" s="2">
        <v>3.9E-2</v>
      </c>
      <c r="F217">
        <v>246</v>
      </c>
      <c r="J217" s="3">
        <v>931833294</v>
      </c>
      <c r="K217" s="2">
        <v>0.04</v>
      </c>
      <c r="L217" s="3">
        <v>10</v>
      </c>
      <c r="N217" s="2">
        <v>0.113</v>
      </c>
      <c r="O217">
        <v>0</v>
      </c>
      <c r="P217" s="2">
        <v>0.20699999999999999</v>
      </c>
      <c r="Q217">
        <v>45</v>
      </c>
      <c r="R217">
        <v>42</v>
      </c>
      <c r="S217">
        <v>0</v>
      </c>
      <c r="T217" s="2">
        <v>0.42199999999999999</v>
      </c>
      <c r="U217" s="2">
        <v>0.53800000000000003</v>
      </c>
      <c r="V217" s="2">
        <v>0.04</v>
      </c>
      <c r="W217" s="4">
        <v>3704045</v>
      </c>
      <c r="X217" s="2">
        <v>0.377</v>
      </c>
      <c r="Y217" s="3">
        <v>5000000</v>
      </c>
      <c r="Z217" s="3">
        <v>29000000</v>
      </c>
      <c r="AA217" t="str">
        <f>VLOOKUP($A217,Mapping!$A:$D,2,FALSE)</f>
        <v>Central African Republic</v>
      </c>
      <c r="AB217" t="str">
        <f>VLOOKUP($A217,Mapping!$A:$D,3,FALSE)</f>
        <v>CAF</v>
      </c>
      <c r="AC217">
        <f>VLOOKUP($A217,Mapping!$A:$D,4,FALSE)</f>
        <v>140</v>
      </c>
    </row>
    <row r="218" spans="1:29" x14ac:dyDescent="0.2">
      <c r="A218" t="s">
        <v>35</v>
      </c>
      <c r="B218" t="s">
        <v>27</v>
      </c>
      <c r="C218" s="1">
        <v>37226</v>
      </c>
      <c r="D218" s="2">
        <v>5.0999999999999997E-2</v>
      </c>
      <c r="F218">
        <v>172</v>
      </c>
      <c r="J218" s="3">
        <v>1709347777</v>
      </c>
      <c r="K218" s="2">
        <v>0.06</v>
      </c>
      <c r="L218" s="3">
        <v>12</v>
      </c>
      <c r="N218" s="2">
        <v>0.105</v>
      </c>
      <c r="O218">
        <v>0</v>
      </c>
      <c r="P218" s="2">
        <v>0.20699999999999999</v>
      </c>
      <c r="Q218">
        <v>48</v>
      </c>
      <c r="R218">
        <v>46</v>
      </c>
      <c r="S218">
        <v>0</v>
      </c>
      <c r="T218" s="2">
        <v>0.49099999999999999</v>
      </c>
      <c r="U218" s="2">
        <v>0.48099999999999998</v>
      </c>
      <c r="V218" s="2">
        <v>2.8000000000000001E-2</v>
      </c>
      <c r="W218" s="4">
        <v>8620917</v>
      </c>
      <c r="X218" s="2">
        <v>0.217</v>
      </c>
      <c r="Y218" s="3">
        <v>23000000</v>
      </c>
      <c r="Z218" s="3">
        <v>56000000</v>
      </c>
      <c r="AA218" t="str">
        <f>VLOOKUP($A218,Mapping!$A:$D,2,FALSE)</f>
        <v>Chad</v>
      </c>
      <c r="AB218" t="str">
        <f>VLOOKUP($A218,Mapping!$A:$D,3,FALSE)</f>
        <v>TCD</v>
      </c>
      <c r="AC218">
        <f>VLOOKUP($A218,Mapping!$A:$D,4,FALSE)</f>
        <v>148</v>
      </c>
    </row>
    <row r="219" spans="1:29" x14ac:dyDescent="0.2">
      <c r="A219" t="s">
        <v>36</v>
      </c>
      <c r="B219" t="s">
        <v>27</v>
      </c>
      <c r="C219" s="1">
        <v>37226</v>
      </c>
      <c r="D219" s="2">
        <v>3.9E-2</v>
      </c>
      <c r="F219">
        <v>88</v>
      </c>
      <c r="J219" s="3">
        <v>220115655</v>
      </c>
      <c r="K219" s="2">
        <v>2.8000000000000001E-2</v>
      </c>
      <c r="L219" s="3">
        <v>11</v>
      </c>
      <c r="N219" s="2">
        <v>7.2999999999999995E-2</v>
      </c>
      <c r="O219">
        <v>0</v>
      </c>
      <c r="P219" s="2">
        <v>0.12</v>
      </c>
      <c r="Q219">
        <v>60</v>
      </c>
      <c r="R219">
        <v>57</v>
      </c>
      <c r="T219" s="2">
        <v>0.41399999999999998</v>
      </c>
      <c r="U219" s="2">
        <v>0.55500000000000005</v>
      </c>
      <c r="V219" s="2">
        <v>3.1E-2</v>
      </c>
      <c r="W219" s="4">
        <v>541976</v>
      </c>
      <c r="X219" s="2">
        <v>0.28000000000000003</v>
      </c>
      <c r="Y219" s="3">
        <v>9000000</v>
      </c>
      <c r="AA219" t="str">
        <f>VLOOKUP($A219,Mapping!$A:$D,2,FALSE)</f>
        <v>Comoros</v>
      </c>
      <c r="AB219" t="str">
        <f>VLOOKUP($A219,Mapping!$A:$D,3,FALSE)</f>
        <v>COM</v>
      </c>
      <c r="AC219">
        <f>VLOOKUP($A219,Mapping!$A:$D,4,FALSE)</f>
        <v>174</v>
      </c>
    </row>
    <row r="220" spans="1:29" x14ac:dyDescent="0.2">
      <c r="A220" t="s">
        <v>37</v>
      </c>
      <c r="B220" t="s">
        <v>27</v>
      </c>
      <c r="C220" s="1">
        <v>37226</v>
      </c>
      <c r="D220" s="2">
        <v>4.7E-2</v>
      </c>
      <c r="F220" s="4">
        <v>1566</v>
      </c>
      <c r="I220" s="4">
        <v>17242</v>
      </c>
      <c r="J220" s="3">
        <v>7438189100</v>
      </c>
      <c r="K220" s="2">
        <v>4.2999999999999997E-2</v>
      </c>
      <c r="L220" s="3">
        <v>6</v>
      </c>
      <c r="N220" s="2">
        <v>0.114</v>
      </c>
      <c r="O220">
        <v>0</v>
      </c>
      <c r="Q220">
        <v>48</v>
      </c>
      <c r="R220">
        <v>45</v>
      </c>
      <c r="S220">
        <v>0</v>
      </c>
      <c r="T220" s="2">
        <v>0.46400000000000002</v>
      </c>
      <c r="U220" s="2">
        <v>0.50700000000000001</v>
      </c>
      <c r="V220" s="2">
        <v>2.8000000000000001E-2</v>
      </c>
      <c r="W220" s="4">
        <v>48167045</v>
      </c>
      <c r="X220" s="2">
        <v>0.35599999999999998</v>
      </c>
      <c r="AA220" t="str">
        <f>VLOOKUP($A220,Mapping!$A:$D,2,FALSE)</f>
        <v>Congo (Democratic Republic of the)</v>
      </c>
      <c r="AB220" t="str">
        <f>VLOOKUP($A220,Mapping!$A:$D,3,FALSE)</f>
        <v>COD</v>
      </c>
      <c r="AC220">
        <f>VLOOKUP($A220,Mapping!$A:$D,4,FALSE)</f>
        <v>180</v>
      </c>
    </row>
    <row r="221" spans="1:29" x14ac:dyDescent="0.2">
      <c r="A221" t="s">
        <v>38</v>
      </c>
      <c r="B221" t="s">
        <v>27</v>
      </c>
      <c r="C221" s="1">
        <v>37226</v>
      </c>
      <c r="D221" s="2">
        <v>3.9E-2</v>
      </c>
      <c r="F221">
        <v>862</v>
      </c>
      <c r="I221">
        <v>884</v>
      </c>
      <c r="J221" s="3">
        <v>2794259756</v>
      </c>
      <c r="K221" s="2">
        <v>2.4E-2</v>
      </c>
      <c r="L221" s="3">
        <v>21</v>
      </c>
      <c r="N221" s="2">
        <v>7.4999999999999997E-2</v>
      </c>
      <c r="O221">
        <v>0</v>
      </c>
      <c r="P221" s="2">
        <v>0.20699999999999999</v>
      </c>
      <c r="Q221">
        <v>54</v>
      </c>
      <c r="R221">
        <v>51</v>
      </c>
      <c r="S221">
        <v>0</v>
      </c>
      <c r="T221" s="2">
        <v>0.41899999999999998</v>
      </c>
      <c r="U221" s="2">
        <v>0.54500000000000004</v>
      </c>
      <c r="V221" s="2">
        <v>3.5999999999999997E-2</v>
      </c>
      <c r="W221" s="4">
        <v>3205636</v>
      </c>
      <c r="X221" s="2">
        <v>0.59199999999999997</v>
      </c>
      <c r="Y221" s="3">
        <v>22600000</v>
      </c>
      <c r="Z221" s="3">
        <v>82000000</v>
      </c>
      <c r="AA221" t="str">
        <f>VLOOKUP($A221,Mapping!$A:$D,2,FALSE)</f>
        <v>Congo</v>
      </c>
      <c r="AB221" t="str">
        <f>VLOOKUP($A221,Mapping!$A:$D,3,FALSE)</f>
        <v>COG</v>
      </c>
      <c r="AC221">
        <f>VLOOKUP($A221,Mapping!$A:$D,4,FALSE)</f>
        <v>178</v>
      </c>
    </row>
    <row r="222" spans="1:29" x14ac:dyDescent="0.2">
      <c r="A222" t="s">
        <v>39</v>
      </c>
      <c r="B222" t="s">
        <v>27</v>
      </c>
      <c r="C222" s="1">
        <v>37226</v>
      </c>
      <c r="D222" s="2">
        <v>3.7999999999999999E-2</v>
      </c>
      <c r="F222" s="4">
        <v>7726</v>
      </c>
      <c r="I222" s="4">
        <v>6483</v>
      </c>
      <c r="J222" s="3">
        <v>10545285037</v>
      </c>
      <c r="K222" s="2">
        <v>5.1999999999999998E-2</v>
      </c>
      <c r="L222" s="3">
        <v>34</v>
      </c>
      <c r="N222" s="2">
        <v>9.8000000000000004E-2</v>
      </c>
      <c r="O222">
        <v>0</v>
      </c>
      <c r="Q222">
        <v>47</v>
      </c>
      <c r="R222">
        <v>46</v>
      </c>
      <c r="S222">
        <v>0</v>
      </c>
      <c r="T222" s="2">
        <v>0.42099999999999999</v>
      </c>
      <c r="U222" s="2">
        <v>0.55000000000000004</v>
      </c>
      <c r="V222" s="2">
        <v>2.9000000000000001E-2</v>
      </c>
      <c r="W222" s="4">
        <v>16420173</v>
      </c>
      <c r="X222" s="2">
        <v>0.442</v>
      </c>
      <c r="Y222" s="3">
        <v>58000000</v>
      </c>
      <c r="Z222" s="3">
        <v>289000000</v>
      </c>
      <c r="AA222" t="str">
        <f>VLOOKUP($A222,Mapping!$A:$D,2,FALSE)</f>
        <v>Côte d'Ivoire</v>
      </c>
      <c r="AB222" t="str">
        <f>VLOOKUP($A222,Mapping!$A:$D,3,FALSE)</f>
        <v>CIV</v>
      </c>
      <c r="AC222">
        <f>VLOOKUP($A222,Mapping!$A:$D,4,FALSE)</f>
        <v>384</v>
      </c>
    </row>
    <row r="223" spans="1:29" x14ac:dyDescent="0.2">
      <c r="A223" t="s">
        <v>40</v>
      </c>
      <c r="B223" t="s">
        <v>27</v>
      </c>
      <c r="C223" s="1">
        <v>37226</v>
      </c>
      <c r="D223" s="2">
        <v>0.03</v>
      </c>
      <c r="F223">
        <v>385</v>
      </c>
      <c r="J223" s="3">
        <v>572417441</v>
      </c>
      <c r="K223" s="2">
        <v>5.3999999999999999E-2</v>
      </c>
      <c r="L223" s="3">
        <v>41</v>
      </c>
      <c r="N223" s="2">
        <v>7.8E-2</v>
      </c>
      <c r="O223">
        <v>0</v>
      </c>
      <c r="P223" s="2">
        <v>0.115</v>
      </c>
      <c r="Q223">
        <v>59</v>
      </c>
      <c r="R223">
        <v>56</v>
      </c>
      <c r="S223">
        <v>0</v>
      </c>
      <c r="T223" s="2">
        <v>0.40699999999999997</v>
      </c>
      <c r="U223" s="2">
        <v>0.56200000000000006</v>
      </c>
      <c r="V223" s="2">
        <v>3.1E-2</v>
      </c>
      <c r="W223" s="4">
        <v>733732</v>
      </c>
      <c r="X223" s="2">
        <v>0.76600000000000001</v>
      </c>
      <c r="Y223" s="3">
        <v>8600000</v>
      </c>
      <c r="Z223" s="3">
        <v>12900000</v>
      </c>
      <c r="AA223" t="str">
        <f>VLOOKUP($A223,Mapping!$A:$D,2,FALSE)</f>
        <v>Djibouti</v>
      </c>
      <c r="AB223" t="str">
        <f>VLOOKUP($A223,Mapping!$A:$D,3,FALSE)</f>
        <v>DJI</v>
      </c>
      <c r="AC223">
        <f>VLOOKUP($A223,Mapping!$A:$D,4,FALSE)</f>
        <v>262</v>
      </c>
    </row>
    <row r="224" spans="1:29" x14ac:dyDescent="0.2">
      <c r="A224" t="s">
        <v>41</v>
      </c>
      <c r="B224" t="s">
        <v>27</v>
      </c>
      <c r="C224" s="1">
        <v>37226</v>
      </c>
      <c r="D224" s="2">
        <v>2.5000000000000001E-2</v>
      </c>
      <c r="F224" s="4">
        <v>125452</v>
      </c>
      <c r="I224" s="4">
        <v>45698</v>
      </c>
      <c r="J224" s="3">
        <v>97632008051</v>
      </c>
      <c r="K224" s="2">
        <v>5.8000000000000003E-2</v>
      </c>
      <c r="L224" s="3">
        <v>76</v>
      </c>
      <c r="N224" s="2">
        <v>3.4000000000000002E-2</v>
      </c>
      <c r="O224">
        <v>0</v>
      </c>
      <c r="P224" s="2">
        <v>0.13300000000000001</v>
      </c>
      <c r="Q224">
        <v>71</v>
      </c>
      <c r="R224">
        <v>66</v>
      </c>
      <c r="S224">
        <v>0</v>
      </c>
      <c r="T224" s="2">
        <v>0.34799999999999998</v>
      </c>
      <c r="U224" s="2">
        <v>0.59799999999999998</v>
      </c>
      <c r="V224" s="2">
        <v>5.3999999999999999E-2</v>
      </c>
      <c r="W224" s="4">
        <v>67204189</v>
      </c>
      <c r="X224" s="2">
        <v>0.42799999999999999</v>
      </c>
      <c r="Y224" s="3">
        <v>4119000000</v>
      </c>
      <c r="Z224" s="3">
        <v>1248000000</v>
      </c>
      <c r="AA224" t="str">
        <f>VLOOKUP($A224,Mapping!$A:$D,2,FALSE)</f>
        <v>Egypt</v>
      </c>
      <c r="AB224" t="str">
        <f>VLOOKUP($A224,Mapping!$A:$D,3,FALSE)</f>
        <v>EGY</v>
      </c>
      <c r="AC224">
        <f>VLOOKUP($A224,Mapping!$A:$D,4,FALSE)</f>
        <v>818</v>
      </c>
    </row>
    <row r="225" spans="1:29" x14ac:dyDescent="0.2">
      <c r="A225" t="s">
        <v>42</v>
      </c>
      <c r="B225" t="s">
        <v>27</v>
      </c>
      <c r="C225" s="1">
        <v>37226</v>
      </c>
      <c r="D225" s="2">
        <v>3.9E-2</v>
      </c>
      <c r="F225" s="4">
        <v>3095</v>
      </c>
      <c r="J225" s="3">
        <v>1461139008</v>
      </c>
      <c r="K225" s="2">
        <v>1.4999999999999999E-2</v>
      </c>
      <c r="L225" s="3">
        <v>50</v>
      </c>
      <c r="N225" s="2">
        <v>9.6000000000000002E-2</v>
      </c>
      <c r="O225">
        <v>0</v>
      </c>
      <c r="P225" s="2">
        <v>0.20699999999999999</v>
      </c>
      <c r="Q225">
        <v>49</v>
      </c>
      <c r="R225">
        <v>47</v>
      </c>
      <c r="S225">
        <v>0</v>
      </c>
      <c r="T225" s="2">
        <v>0.42299999999999999</v>
      </c>
      <c r="U225" s="2">
        <v>0.54100000000000004</v>
      </c>
      <c r="V225" s="2">
        <v>3.5999999999999997E-2</v>
      </c>
      <c r="W225" s="4">
        <v>534592</v>
      </c>
      <c r="X225" s="2">
        <v>0.38800000000000001</v>
      </c>
      <c r="Y225" s="3">
        <v>14000000</v>
      </c>
      <c r="Z225" s="3">
        <v>30000000</v>
      </c>
      <c r="AA225" t="str">
        <f>VLOOKUP($A225,Mapping!$A:$D,2,FALSE)</f>
        <v>Equatorial Guinea</v>
      </c>
      <c r="AB225" t="str">
        <f>VLOOKUP($A225,Mapping!$A:$D,3,FALSE)</f>
        <v>GNQ</v>
      </c>
      <c r="AC225">
        <f>VLOOKUP($A225,Mapping!$A:$D,4,FALSE)</f>
        <v>226</v>
      </c>
    </row>
    <row r="226" spans="1:29" x14ac:dyDescent="0.2">
      <c r="A226" t="s">
        <v>43</v>
      </c>
      <c r="B226" t="s">
        <v>27</v>
      </c>
      <c r="C226" s="1">
        <v>37226</v>
      </c>
      <c r="D226" s="2">
        <v>0.04</v>
      </c>
      <c r="F226">
        <v>631</v>
      </c>
      <c r="I226">
        <v>742</v>
      </c>
      <c r="J226" s="3">
        <v>752368494</v>
      </c>
      <c r="K226" s="2">
        <v>3.9E-2</v>
      </c>
      <c r="L226" s="3">
        <v>7</v>
      </c>
      <c r="N226" s="2">
        <v>5.6000000000000001E-2</v>
      </c>
      <c r="O226">
        <v>0</v>
      </c>
      <c r="Q226">
        <v>59</v>
      </c>
      <c r="R226">
        <v>54</v>
      </c>
      <c r="T226" s="2">
        <v>0.46200000000000002</v>
      </c>
      <c r="U226" s="2">
        <v>0.51900000000000002</v>
      </c>
      <c r="V226" s="2">
        <v>1.9E-2</v>
      </c>
      <c r="W226" s="4">
        <v>4101609</v>
      </c>
      <c r="X226" s="2">
        <v>0.17799999999999999</v>
      </c>
      <c r="Y226" s="3">
        <v>74000000</v>
      </c>
      <c r="AA226" t="str">
        <f>VLOOKUP($A226,Mapping!$A:$D,2,FALSE)</f>
        <v>Eritrea</v>
      </c>
      <c r="AB226" t="str">
        <f>VLOOKUP($A226,Mapping!$A:$D,3,FALSE)</f>
        <v>ERI</v>
      </c>
      <c r="AC226">
        <f>VLOOKUP($A226,Mapping!$A:$D,4,FALSE)</f>
        <v>232</v>
      </c>
    </row>
    <row r="227" spans="1:29" x14ac:dyDescent="0.2">
      <c r="A227" t="s">
        <v>44</v>
      </c>
      <c r="B227" t="s">
        <v>27</v>
      </c>
      <c r="C227" s="1">
        <v>37226</v>
      </c>
      <c r="D227" s="2">
        <v>4.2999999999999997E-2</v>
      </c>
      <c r="F227" s="4">
        <v>4309</v>
      </c>
      <c r="I227" s="4">
        <v>26171</v>
      </c>
      <c r="J227" s="3">
        <v>8080496318</v>
      </c>
      <c r="K227" s="2">
        <v>4.7E-2</v>
      </c>
      <c r="L227" s="3">
        <v>6</v>
      </c>
      <c r="N227" s="2">
        <v>8.6999999999999994E-2</v>
      </c>
      <c r="O227">
        <v>0</v>
      </c>
      <c r="P227" s="2">
        <v>0.109</v>
      </c>
      <c r="Q227">
        <v>54</v>
      </c>
      <c r="R227">
        <v>52</v>
      </c>
      <c r="S227">
        <v>0</v>
      </c>
      <c r="T227" s="2">
        <v>0.46600000000000003</v>
      </c>
      <c r="U227" s="2">
        <v>0.504</v>
      </c>
      <c r="V227" s="2">
        <v>3.1E-2</v>
      </c>
      <c r="W227" s="4">
        <v>67956866</v>
      </c>
      <c r="X227" s="2">
        <v>0.14899999999999999</v>
      </c>
      <c r="Y227" s="3">
        <v>218000000</v>
      </c>
      <c r="Z227" s="3">
        <v>50000000</v>
      </c>
      <c r="AA227" t="str">
        <f>VLOOKUP($A227,Mapping!$A:$D,2,FALSE)</f>
        <v>Ethiopia</v>
      </c>
      <c r="AB227" t="str">
        <f>VLOOKUP($A227,Mapping!$A:$D,3,FALSE)</f>
        <v>ETH</v>
      </c>
      <c r="AC227">
        <f>VLOOKUP($A227,Mapping!$A:$D,4,FALSE)</f>
        <v>231</v>
      </c>
    </row>
    <row r="228" spans="1:29" x14ac:dyDescent="0.2">
      <c r="A228" t="s">
        <v>45</v>
      </c>
      <c r="B228" t="s">
        <v>27</v>
      </c>
      <c r="C228" s="1">
        <v>37226</v>
      </c>
      <c r="D228" s="2">
        <v>3.4000000000000002E-2</v>
      </c>
      <c r="F228" s="4">
        <v>1782</v>
      </c>
      <c r="I228" s="4">
        <v>1579</v>
      </c>
      <c r="J228" s="3">
        <v>4712849280</v>
      </c>
      <c r="K228" s="2">
        <v>3.3000000000000002E-2</v>
      </c>
      <c r="L228" s="3">
        <v>125</v>
      </c>
      <c r="N228" s="2">
        <v>5.5E-2</v>
      </c>
      <c r="O228">
        <v>0</v>
      </c>
      <c r="P228" s="2">
        <v>0.20699999999999999</v>
      </c>
      <c r="Q228">
        <v>61</v>
      </c>
      <c r="R228">
        <v>58</v>
      </c>
      <c r="S228">
        <v>0.1</v>
      </c>
      <c r="T228" s="2">
        <v>0.40400000000000003</v>
      </c>
      <c r="U228" s="2">
        <v>0.53800000000000003</v>
      </c>
      <c r="V228" s="2">
        <v>5.8000000000000003E-2</v>
      </c>
      <c r="W228" s="4">
        <v>1255299</v>
      </c>
      <c r="X228" s="2">
        <v>0.80900000000000005</v>
      </c>
      <c r="Y228" s="3">
        <v>46000000</v>
      </c>
      <c r="Z228" s="3">
        <v>256000000</v>
      </c>
      <c r="AA228" t="str">
        <f>VLOOKUP($A228,Mapping!$A:$D,2,FALSE)</f>
        <v>Gabon</v>
      </c>
      <c r="AB228" t="str">
        <f>VLOOKUP($A228,Mapping!$A:$D,3,FALSE)</f>
        <v>GAB</v>
      </c>
      <c r="AC228">
        <f>VLOOKUP($A228,Mapping!$A:$D,4,FALSE)</f>
        <v>266</v>
      </c>
    </row>
    <row r="229" spans="1:29" x14ac:dyDescent="0.2">
      <c r="A229" t="s">
        <v>46</v>
      </c>
      <c r="B229" t="s">
        <v>27</v>
      </c>
      <c r="C229" s="1">
        <v>37226</v>
      </c>
      <c r="D229" s="2">
        <v>4.4999999999999998E-2</v>
      </c>
      <c r="F229">
        <v>282</v>
      </c>
      <c r="J229" s="3">
        <v>687410629</v>
      </c>
      <c r="K229" s="2">
        <v>4.5999999999999999E-2</v>
      </c>
      <c r="L229" s="3">
        <v>25</v>
      </c>
      <c r="N229" s="2">
        <v>6.2E-2</v>
      </c>
      <c r="O229">
        <v>0</v>
      </c>
      <c r="P229" s="2">
        <v>0.24</v>
      </c>
      <c r="Q229">
        <v>57</v>
      </c>
      <c r="R229">
        <v>54</v>
      </c>
      <c r="S229">
        <v>0</v>
      </c>
      <c r="T229" s="2">
        <v>0.45900000000000002</v>
      </c>
      <c r="U229" s="2">
        <v>0.51500000000000001</v>
      </c>
      <c r="V229" s="2">
        <v>2.7E-2</v>
      </c>
      <c r="W229" s="4">
        <v>1266691</v>
      </c>
      <c r="X229" s="2">
        <v>0.48799999999999999</v>
      </c>
      <c r="AA229" t="str">
        <f>VLOOKUP($A229,Mapping!$A:$D,2,FALSE)</f>
        <v>Gambia</v>
      </c>
      <c r="AB229" t="str">
        <f>VLOOKUP($A229,Mapping!$A:$D,3,FALSE)</f>
        <v>GMB</v>
      </c>
      <c r="AC229">
        <f>VLOOKUP($A229,Mapping!$A:$D,4,FALSE)</f>
        <v>270</v>
      </c>
    </row>
    <row r="230" spans="1:29" x14ac:dyDescent="0.2">
      <c r="A230" t="s">
        <v>47</v>
      </c>
      <c r="B230" t="s">
        <v>27</v>
      </c>
      <c r="C230" s="1">
        <v>37226</v>
      </c>
      <c r="D230" s="2">
        <v>3.4000000000000002E-2</v>
      </c>
      <c r="F230" s="4">
        <v>6920</v>
      </c>
      <c r="I230" s="4">
        <v>8045</v>
      </c>
      <c r="J230" s="3">
        <v>5314871684</v>
      </c>
      <c r="K230" s="2">
        <v>5.6000000000000001E-2</v>
      </c>
      <c r="L230" s="3">
        <v>15</v>
      </c>
      <c r="N230" s="2">
        <v>6.3E-2</v>
      </c>
      <c r="O230">
        <v>0</v>
      </c>
      <c r="Q230">
        <v>58</v>
      </c>
      <c r="R230">
        <v>56</v>
      </c>
      <c r="S230">
        <v>0</v>
      </c>
      <c r="T230" s="2">
        <v>0.41199999999999998</v>
      </c>
      <c r="U230" s="2">
        <v>0.55700000000000005</v>
      </c>
      <c r="V230" s="2">
        <v>3.1E-2</v>
      </c>
      <c r="W230" s="4">
        <v>19293392</v>
      </c>
      <c r="X230" s="2">
        <v>0.44600000000000001</v>
      </c>
      <c r="Y230" s="3">
        <v>374000000</v>
      </c>
      <c r="Z230" s="3">
        <v>165000000</v>
      </c>
      <c r="AA230" t="str">
        <f>VLOOKUP($A230,Mapping!$A:$D,2,FALSE)</f>
        <v>Ghana</v>
      </c>
      <c r="AB230" t="str">
        <f>VLOOKUP($A230,Mapping!$A:$D,3,FALSE)</f>
        <v>GHA</v>
      </c>
      <c r="AC230">
        <f>VLOOKUP($A230,Mapping!$A:$D,4,FALSE)</f>
        <v>288</v>
      </c>
    </row>
    <row r="231" spans="1:29" x14ac:dyDescent="0.2">
      <c r="A231" t="s">
        <v>48</v>
      </c>
      <c r="B231" t="s">
        <v>27</v>
      </c>
      <c r="C231" s="1">
        <v>37226</v>
      </c>
      <c r="D231" s="2">
        <v>4.2000000000000003E-2</v>
      </c>
      <c r="F231" s="4">
        <v>1298</v>
      </c>
      <c r="J231" s="3">
        <v>2833442750</v>
      </c>
      <c r="K231" s="2">
        <v>5.8999999999999997E-2</v>
      </c>
      <c r="L231" s="3">
        <v>19</v>
      </c>
      <c r="N231" s="2">
        <v>9.9000000000000005E-2</v>
      </c>
      <c r="O231">
        <v>0</v>
      </c>
      <c r="Q231">
        <v>51</v>
      </c>
      <c r="R231">
        <v>51</v>
      </c>
      <c r="S231">
        <v>0</v>
      </c>
      <c r="T231" s="2">
        <v>0.44</v>
      </c>
      <c r="U231" s="2">
        <v>0.52600000000000002</v>
      </c>
      <c r="V231" s="2">
        <v>3.4000000000000002E-2</v>
      </c>
      <c r="W231" s="4">
        <v>8895353</v>
      </c>
      <c r="X231" s="2">
        <v>0.314</v>
      </c>
      <c r="Y231" s="3">
        <v>8200000</v>
      </c>
      <c r="Z231" s="3">
        <v>26000000</v>
      </c>
      <c r="AA231" t="str">
        <f>VLOOKUP($A231,Mapping!$A:$D,2,FALSE)</f>
        <v>Guinea</v>
      </c>
      <c r="AB231" t="str">
        <f>VLOOKUP($A231,Mapping!$A:$D,3,FALSE)</f>
        <v>GIN</v>
      </c>
      <c r="AC231">
        <f>VLOOKUP($A231,Mapping!$A:$D,4,FALSE)</f>
        <v>324</v>
      </c>
    </row>
    <row r="232" spans="1:29" x14ac:dyDescent="0.2">
      <c r="A232" t="s">
        <v>49</v>
      </c>
      <c r="B232" t="s">
        <v>27</v>
      </c>
      <c r="C232" s="1">
        <v>37226</v>
      </c>
      <c r="D232" s="2">
        <v>4.1000000000000002E-2</v>
      </c>
      <c r="F232">
        <v>150</v>
      </c>
      <c r="J232" s="3">
        <v>384270400</v>
      </c>
      <c r="K232" s="2">
        <v>0.05</v>
      </c>
      <c r="L232" s="3">
        <v>15</v>
      </c>
      <c r="N232" s="2">
        <v>0.106</v>
      </c>
      <c r="O232">
        <v>0</v>
      </c>
      <c r="Q232">
        <v>53</v>
      </c>
      <c r="R232">
        <v>51</v>
      </c>
      <c r="T232" s="2">
        <v>0.434</v>
      </c>
      <c r="U232" s="2">
        <v>0.53500000000000003</v>
      </c>
      <c r="V232" s="2">
        <v>3.1E-2</v>
      </c>
      <c r="W232" s="4">
        <v>1301748</v>
      </c>
      <c r="X232" s="2">
        <v>0.375</v>
      </c>
      <c r="Y232" s="3">
        <v>2700000</v>
      </c>
      <c r="Z232" s="3">
        <v>5500000</v>
      </c>
      <c r="AA232" t="str">
        <f>VLOOKUP($A232,Mapping!$A:$D,2,FALSE)</f>
        <v>Guinea-Bissau</v>
      </c>
      <c r="AB232" t="str">
        <f>VLOOKUP($A232,Mapping!$A:$D,3,FALSE)</f>
        <v>GNB</v>
      </c>
      <c r="AC232">
        <f>VLOOKUP($A232,Mapping!$A:$D,4,FALSE)</f>
        <v>624</v>
      </c>
    </row>
    <row r="233" spans="1:29" x14ac:dyDescent="0.2">
      <c r="A233" t="s">
        <v>50</v>
      </c>
      <c r="B233" t="s">
        <v>27</v>
      </c>
      <c r="C233" s="1">
        <v>37226</v>
      </c>
      <c r="D233" s="2">
        <v>3.9E-2</v>
      </c>
      <c r="F233" s="4">
        <v>9369</v>
      </c>
      <c r="I233" s="4">
        <v>14259</v>
      </c>
      <c r="J233" s="3">
        <v>12985991723</v>
      </c>
      <c r="K233" s="2">
        <v>4.5999999999999999E-2</v>
      </c>
      <c r="L233" s="3">
        <v>19</v>
      </c>
      <c r="N233" s="2">
        <v>6.8000000000000005E-2</v>
      </c>
      <c r="O233">
        <v>0</v>
      </c>
      <c r="P233" s="2">
        <v>0.19700000000000001</v>
      </c>
      <c r="Q233">
        <v>54</v>
      </c>
      <c r="R233">
        <v>52</v>
      </c>
      <c r="S233">
        <v>0</v>
      </c>
      <c r="T233" s="2">
        <v>0.438</v>
      </c>
      <c r="U233" s="2">
        <v>0.53400000000000003</v>
      </c>
      <c r="V233" s="2">
        <v>2.8000000000000001E-2</v>
      </c>
      <c r="W233" s="4">
        <v>32126351</v>
      </c>
      <c r="X233" s="2">
        <v>0.20200000000000001</v>
      </c>
      <c r="Y233" s="3">
        <v>536000000</v>
      </c>
      <c r="Z233" s="3">
        <v>183000000</v>
      </c>
      <c r="AA233" t="str">
        <f>VLOOKUP($A233,Mapping!$A:$D,2,FALSE)</f>
        <v>Kenya</v>
      </c>
      <c r="AB233" t="str">
        <f>VLOOKUP($A233,Mapping!$A:$D,3,FALSE)</f>
        <v>KEN</v>
      </c>
      <c r="AC233">
        <f>VLOOKUP($A233,Mapping!$A:$D,4,FALSE)</f>
        <v>404</v>
      </c>
    </row>
    <row r="234" spans="1:29" x14ac:dyDescent="0.2">
      <c r="A234" t="s">
        <v>51</v>
      </c>
      <c r="B234" t="s">
        <v>27</v>
      </c>
      <c r="C234" s="1">
        <v>37226</v>
      </c>
      <c r="D234" s="2">
        <v>3.1E-2</v>
      </c>
      <c r="J234" s="3">
        <v>706430933</v>
      </c>
      <c r="K234" s="2">
        <v>7.4999999999999997E-2</v>
      </c>
      <c r="L234" s="3">
        <v>28</v>
      </c>
      <c r="N234" s="2">
        <v>8.2000000000000003E-2</v>
      </c>
      <c r="O234">
        <v>0</v>
      </c>
      <c r="P234" s="2">
        <v>0.16600000000000001</v>
      </c>
      <c r="Q234">
        <v>46</v>
      </c>
      <c r="R234">
        <v>45</v>
      </c>
      <c r="S234">
        <v>0</v>
      </c>
      <c r="T234" s="2">
        <v>0.41</v>
      </c>
      <c r="U234" s="2">
        <v>0.54500000000000004</v>
      </c>
      <c r="V234" s="2">
        <v>4.5999999999999999E-2</v>
      </c>
      <c r="W234" s="4">
        <v>1871500</v>
      </c>
      <c r="X234" s="2">
        <v>0.20100000000000001</v>
      </c>
      <c r="Y234" s="3">
        <v>16000000</v>
      </c>
      <c r="Z234" s="3">
        <v>166000000</v>
      </c>
      <c r="AA234" t="str">
        <f>VLOOKUP($A234,Mapping!$A:$D,2,FALSE)</f>
        <v>Lesotho</v>
      </c>
      <c r="AB234" t="str">
        <f>VLOOKUP($A234,Mapping!$A:$D,3,FALSE)</f>
        <v>LSO</v>
      </c>
      <c r="AC234">
        <f>VLOOKUP($A234,Mapping!$A:$D,4,FALSE)</f>
        <v>426</v>
      </c>
    </row>
    <row r="235" spans="1:29" x14ac:dyDescent="0.2">
      <c r="A235" t="s">
        <v>52</v>
      </c>
      <c r="B235" t="s">
        <v>27</v>
      </c>
      <c r="C235" s="1">
        <v>37226</v>
      </c>
      <c r="D235" s="2">
        <v>4.2000000000000003E-2</v>
      </c>
      <c r="F235">
        <v>502</v>
      </c>
      <c r="J235" s="3">
        <v>515000000</v>
      </c>
      <c r="K235" s="2">
        <v>6.4000000000000001E-2</v>
      </c>
      <c r="L235" s="3">
        <v>11</v>
      </c>
      <c r="N235" s="2">
        <v>0.112</v>
      </c>
      <c r="O235">
        <v>0</v>
      </c>
      <c r="P235" s="2">
        <v>0.221</v>
      </c>
      <c r="Q235">
        <v>53</v>
      </c>
      <c r="R235">
        <v>52</v>
      </c>
      <c r="S235">
        <v>0</v>
      </c>
      <c r="T235" s="2">
        <v>0.432</v>
      </c>
      <c r="U235" s="2">
        <v>0.53700000000000003</v>
      </c>
      <c r="V235" s="2">
        <v>3.1E-2</v>
      </c>
      <c r="W235" s="4">
        <v>2998770</v>
      </c>
      <c r="X235" s="2">
        <v>0.44700000000000001</v>
      </c>
      <c r="AA235" t="str">
        <f>VLOOKUP($A235,Mapping!$A:$D,2,FALSE)</f>
        <v>Liberia</v>
      </c>
      <c r="AB235" t="str">
        <f>VLOOKUP($A235,Mapping!$A:$D,3,FALSE)</f>
        <v>LBR</v>
      </c>
      <c r="AC235">
        <f>VLOOKUP($A235,Mapping!$A:$D,4,FALSE)</f>
        <v>430</v>
      </c>
    </row>
    <row r="236" spans="1:29" x14ac:dyDescent="0.2">
      <c r="A236" t="s">
        <v>53</v>
      </c>
      <c r="B236" t="s">
        <v>27</v>
      </c>
      <c r="C236" s="1">
        <v>37226</v>
      </c>
      <c r="D236" s="2">
        <v>2.1999999999999999E-2</v>
      </c>
      <c r="F236" s="4">
        <v>48100</v>
      </c>
      <c r="I236" s="4">
        <v>16361</v>
      </c>
      <c r="J236" s="3">
        <v>28420321952</v>
      </c>
      <c r="K236" s="2">
        <v>4.1000000000000002E-2</v>
      </c>
      <c r="L236" s="3">
        <v>261</v>
      </c>
      <c r="N236" s="2">
        <v>2.4E-2</v>
      </c>
      <c r="O236">
        <v>0</v>
      </c>
      <c r="P236" s="2">
        <v>7.0000000000000007E-2</v>
      </c>
      <c r="Q236">
        <v>74</v>
      </c>
      <c r="R236">
        <v>71</v>
      </c>
      <c r="S236">
        <v>0</v>
      </c>
      <c r="T236" s="2">
        <v>0.32600000000000001</v>
      </c>
      <c r="U236" s="2">
        <v>0.63400000000000001</v>
      </c>
      <c r="V236" s="2">
        <v>0.04</v>
      </c>
      <c r="W236" s="4">
        <v>5258677</v>
      </c>
      <c r="X236" s="2">
        <v>0.76400000000000001</v>
      </c>
      <c r="Y236" s="3">
        <v>90000000</v>
      </c>
      <c r="Z236" s="3">
        <v>572000000</v>
      </c>
      <c r="AA236" t="str">
        <f>VLOOKUP($A236,Mapping!$A:$D,2,FALSE)</f>
        <v>Libya</v>
      </c>
      <c r="AB236" t="str">
        <f>VLOOKUP($A236,Mapping!$A:$D,3,FALSE)</f>
        <v>LBY</v>
      </c>
      <c r="AC236">
        <f>VLOOKUP($A236,Mapping!$A:$D,4,FALSE)</f>
        <v>434</v>
      </c>
    </row>
    <row r="237" spans="1:29" x14ac:dyDescent="0.2">
      <c r="A237" t="s">
        <v>54</v>
      </c>
      <c r="B237" t="s">
        <v>27</v>
      </c>
      <c r="C237" s="1">
        <v>37226</v>
      </c>
      <c r="D237" s="2">
        <v>0.04</v>
      </c>
      <c r="F237" s="4">
        <v>1742</v>
      </c>
      <c r="J237" s="3">
        <v>4529575233</v>
      </c>
      <c r="K237" s="2">
        <v>0.05</v>
      </c>
      <c r="L237" s="3">
        <v>14</v>
      </c>
      <c r="N237" s="2">
        <v>6.7000000000000004E-2</v>
      </c>
      <c r="O237">
        <v>0</v>
      </c>
      <c r="P237" s="2">
        <v>0.253</v>
      </c>
      <c r="Q237">
        <v>60</v>
      </c>
      <c r="R237">
        <v>58</v>
      </c>
      <c r="S237">
        <v>0</v>
      </c>
      <c r="T237" s="2">
        <v>0.45500000000000002</v>
      </c>
      <c r="U237" s="2">
        <v>0.51600000000000001</v>
      </c>
      <c r="V237" s="2">
        <v>0.03</v>
      </c>
      <c r="W237" s="4">
        <v>16235767</v>
      </c>
      <c r="X237" s="2">
        <v>0.27400000000000002</v>
      </c>
      <c r="Y237" s="3">
        <v>149000000</v>
      </c>
      <c r="Z237" s="3">
        <v>179000000</v>
      </c>
      <c r="AA237" t="str">
        <f>VLOOKUP($A237,Mapping!$A:$D,2,FALSE)</f>
        <v>Madagascar</v>
      </c>
      <c r="AB237" t="str">
        <f>VLOOKUP($A237,Mapping!$A:$D,3,FALSE)</f>
        <v>MDG</v>
      </c>
      <c r="AC237">
        <f>VLOOKUP($A237,Mapping!$A:$D,4,FALSE)</f>
        <v>450</v>
      </c>
    </row>
    <row r="238" spans="1:29" x14ac:dyDescent="0.2">
      <c r="A238" t="s">
        <v>55</v>
      </c>
      <c r="B238" t="s">
        <v>27</v>
      </c>
      <c r="C238" s="1">
        <v>37226</v>
      </c>
      <c r="D238" s="2">
        <v>4.4999999999999998E-2</v>
      </c>
      <c r="F238">
        <v>906</v>
      </c>
      <c r="J238" s="3">
        <v>1716502069</v>
      </c>
      <c r="K238" s="2">
        <v>5.0999999999999997E-2</v>
      </c>
      <c r="L238" s="3">
        <v>8</v>
      </c>
      <c r="N238" s="2">
        <v>9.7000000000000003E-2</v>
      </c>
      <c r="O238">
        <v>0</v>
      </c>
      <c r="P238" s="2">
        <v>0.56200000000000006</v>
      </c>
      <c r="Q238">
        <v>46</v>
      </c>
      <c r="R238">
        <v>46</v>
      </c>
      <c r="S238">
        <v>0</v>
      </c>
      <c r="T238" s="2">
        <v>0.46</v>
      </c>
      <c r="U238" s="2">
        <v>0.51</v>
      </c>
      <c r="V238" s="2">
        <v>0.03</v>
      </c>
      <c r="W238" s="4">
        <v>11623166</v>
      </c>
      <c r="X238" s="2">
        <v>0.14699999999999999</v>
      </c>
      <c r="Y238" s="3">
        <v>40000000</v>
      </c>
      <c r="Z238" s="3">
        <v>52000000</v>
      </c>
      <c r="AA238" t="str">
        <f>VLOOKUP($A238,Mapping!$A:$D,2,FALSE)</f>
        <v>Malawi</v>
      </c>
      <c r="AB238" t="str">
        <f>VLOOKUP($A238,Mapping!$A:$D,3,FALSE)</f>
        <v>MWI</v>
      </c>
      <c r="AC238">
        <f>VLOOKUP($A238,Mapping!$A:$D,4,FALSE)</f>
        <v>454</v>
      </c>
    </row>
    <row r="239" spans="1:29" x14ac:dyDescent="0.2">
      <c r="A239" t="s">
        <v>56</v>
      </c>
      <c r="B239" t="s">
        <v>27</v>
      </c>
      <c r="C239" s="1">
        <v>37226</v>
      </c>
      <c r="D239" s="2">
        <v>4.8000000000000001E-2</v>
      </c>
      <c r="F239">
        <v>546</v>
      </c>
      <c r="J239" s="3">
        <v>2629739067</v>
      </c>
      <c r="K239" s="2">
        <v>6.4000000000000001E-2</v>
      </c>
      <c r="L239" s="3">
        <v>18</v>
      </c>
      <c r="N239" s="2">
        <v>0.113</v>
      </c>
      <c r="O239">
        <v>0</v>
      </c>
      <c r="Q239">
        <v>49</v>
      </c>
      <c r="R239">
        <v>50</v>
      </c>
      <c r="S239">
        <v>0</v>
      </c>
      <c r="T239" s="2">
        <v>0.46100000000000002</v>
      </c>
      <c r="U239" s="2">
        <v>0.505</v>
      </c>
      <c r="V239" s="2">
        <v>3.4000000000000002E-2</v>
      </c>
      <c r="W239" s="4">
        <v>10562768</v>
      </c>
      <c r="X239" s="2">
        <v>0.29099999999999998</v>
      </c>
      <c r="Y239" s="3">
        <v>91000000</v>
      </c>
      <c r="Z239" s="3">
        <v>65000000</v>
      </c>
      <c r="AA239" t="str">
        <f>VLOOKUP($A239,Mapping!$A:$D,2,FALSE)</f>
        <v>Mali</v>
      </c>
      <c r="AB239" t="str">
        <f>VLOOKUP($A239,Mapping!$A:$D,3,FALSE)</f>
        <v>MLI</v>
      </c>
      <c r="AC239">
        <f>VLOOKUP($A239,Mapping!$A:$D,4,FALSE)</f>
        <v>466</v>
      </c>
    </row>
    <row r="240" spans="1:29" x14ac:dyDescent="0.2">
      <c r="A240" t="s">
        <v>57</v>
      </c>
      <c r="B240" t="s">
        <v>27</v>
      </c>
      <c r="C240" s="1">
        <v>37226</v>
      </c>
      <c r="D240" s="2">
        <v>3.7999999999999999E-2</v>
      </c>
      <c r="F240" s="4">
        <v>1349</v>
      </c>
      <c r="J240" s="3">
        <v>1295536829</v>
      </c>
      <c r="K240" s="2">
        <v>4.8000000000000001E-2</v>
      </c>
      <c r="L240" s="3">
        <v>19</v>
      </c>
      <c r="N240" s="2">
        <v>7.5999999999999998E-2</v>
      </c>
      <c r="O240">
        <v>0</v>
      </c>
      <c r="P240" s="2">
        <v>0.22500000000000001</v>
      </c>
      <c r="Q240">
        <v>61</v>
      </c>
      <c r="R240">
        <v>58</v>
      </c>
      <c r="S240">
        <v>0</v>
      </c>
      <c r="T240" s="2">
        <v>0.42599999999999999</v>
      </c>
      <c r="U240" s="2">
        <v>0.54300000000000004</v>
      </c>
      <c r="V240" s="2">
        <v>3.2000000000000001E-2</v>
      </c>
      <c r="W240" s="4">
        <v>2791403</v>
      </c>
      <c r="X240" s="2">
        <v>0.5</v>
      </c>
      <c r="AA240" t="str">
        <f>VLOOKUP($A240,Mapping!$A:$D,2,FALSE)</f>
        <v>Mauritania</v>
      </c>
      <c r="AB240" t="str">
        <f>VLOOKUP($A240,Mapping!$A:$D,3,FALSE)</f>
        <v>MRT</v>
      </c>
      <c r="AC240">
        <f>VLOOKUP($A240,Mapping!$A:$D,4,FALSE)</f>
        <v>478</v>
      </c>
    </row>
    <row r="241" spans="1:29" x14ac:dyDescent="0.2">
      <c r="A241" t="s">
        <v>58</v>
      </c>
      <c r="B241" t="s">
        <v>27</v>
      </c>
      <c r="C241" s="1">
        <v>37226</v>
      </c>
      <c r="D241" s="2">
        <v>1.6E-2</v>
      </c>
      <c r="F241" s="4">
        <v>2967</v>
      </c>
      <c r="J241" s="3">
        <v>4536544699</v>
      </c>
      <c r="K241" s="2">
        <v>3.7999999999999999E-2</v>
      </c>
      <c r="L241" s="3">
        <v>147</v>
      </c>
      <c r="N241" s="2">
        <v>1.4999999999999999E-2</v>
      </c>
      <c r="O241">
        <v>0.1</v>
      </c>
      <c r="P241" s="2">
        <v>0.21099999999999999</v>
      </c>
      <c r="Q241">
        <v>75</v>
      </c>
      <c r="R241">
        <v>68</v>
      </c>
      <c r="S241">
        <v>0.2</v>
      </c>
      <c r="T241" s="2">
        <v>0.255</v>
      </c>
      <c r="U241" s="2">
        <v>0.68300000000000005</v>
      </c>
      <c r="V241" s="2">
        <v>6.3E-2</v>
      </c>
      <c r="W241" s="4">
        <v>1199881</v>
      </c>
      <c r="X241" s="2">
        <v>0.42499999999999999</v>
      </c>
      <c r="Y241" s="3">
        <v>820000000</v>
      </c>
      <c r="Z241" s="3">
        <v>216000000</v>
      </c>
      <c r="AA241" t="str">
        <f>VLOOKUP($A241,Mapping!$A:$D,2,FALSE)</f>
        <v>Mauritius</v>
      </c>
      <c r="AB241" t="str">
        <f>VLOOKUP($A241,Mapping!$A:$D,3,FALSE)</f>
        <v>MUS</v>
      </c>
      <c r="AC241">
        <f>VLOOKUP($A241,Mapping!$A:$D,4,FALSE)</f>
        <v>480</v>
      </c>
    </row>
    <row r="242" spans="1:29" x14ac:dyDescent="0.2">
      <c r="A242" t="s">
        <v>59</v>
      </c>
      <c r="B242" t="s">
        <v>27</v>
      </c>
      <c r="C242" s="1">
        <v>37226</v>
      </c>
      <c r="D242" s="2">
        <v>2.1000000000000001E-2</v>
      </c>
      <c r="F242" s="4">
        <v>37715</v>
      </c>
      <c r="I242" s="4">
        <v>10894</v>
      </c>
      <c r="J242" s="3">
        <v>37724674865</v>
      </c>
      <c r="K242" s="2">
        <v>4.3999999999999997E-2</v>
      </c>
      <c r="L242" s="3">
        <v>58</v>
      </c>
      <c r="N242" s="2">
        <v>4.1000000000000002E-2</v>
      </c>
      <c r="O242">
        <v>0</v>
      </c>
      <c r="P242" s="2">
        <v>0.13300000000000001</v>
      </c>
      <c r="Q242">
        <v>70</v>
      </c>
      <c r="R242">
        <v>67</v>
      </c>
      <c r="S242">
        <v>0.2</v>
      </c>
      <c r="T242" s="2">
        <v>0.33300000000000002</v>
      </c>
      <c r="U242" s="2">
        <v>0.61899999999999999</v>
      </c>
      <c r="V242" s="2">
        <v>4.8000000000000001E-2</v>
      </c>
      <c r="W242" s="4">
        <v>29021156</v>
      </c>
      <c r="X242" s="2">
        <v>0.53700000000000003</v>
      </c>
      <c r="Y242" s="3">
        <v>2966000000</v>
      </c>
      <c r="Z242" s="3">
        <v>589000000</v>
      </c>
      <c r="AA242" t="str">
        <f>VLOOKUP($A242,Mapping!$A:$D,2,FALSE)</f>
        <v>Morocco</v>
      </c>
      <c r="AB242" t="str">
        <f>VLOOKUP($A242,Mapping!$A:$D,3,FALSE)</f>
        <v>MAR</v>
      </c>
      <c r="AC242">
        <f>VLOOKUP($A242,Mapping!$A:$D,4,FALSE)</f>
        <v>504</v>
      </c>
    </row>
    <row r="243" spans="1:29" x14ac:dyDescent="0.2">
      <c r="A243" t="s">
        <v>60</v>
      </c>
      <c r="B243" t="s">
        <v>27</v>
      </c>
      <c r="C243" s="1">
        <v>37226</v>
      </c>
      <c r="D243" s="2">
        <v>4.4999999999999998E-2</v>
      </c>
      <c r="F243" s="4">
        <v>1580</v>
      </c>
      <c r="I243" s="4">
        <v>7547</v>
      </c>
      <c r="J243" s="3">
        <v>4075049537</v>
      </c>
      <c r="K243" s="2">
        <v>5.6000000000000001E-2</v>
      </c>
      <c r="L243" s="3">
        <v>12</v>
      </c>
      <c r="N243" s="2">
        <v>0.109</v>
      </c>
      <c r="O243">
        <v>0</v>
      </c>
      <c r="P243" s="2">
        <v>0.22700000000000001</v>
      </c>
      <c r="Q243">
        <v>49</v>
      </c>
      <c r="R243">
        <v>46</v>
      </c>
      <c r="S243">
        <v>0</v>
      </c>
      <c r="T243" s="2">
        <v>0.44</v>
      </c>
      <c r="U243" s="2">
        <v>0.52900000000000003</v>
      </c>
      <c r="V243" s="2">
        <v>3.2000000000000001E-2</v>
      </c>
      <c r="W243" s="4">
        <v>18785719</v>
      </c>
      <c r="X243" s="2">
        <v>0.29299999999999998</v>
      </c>
      <c r="Y243" s="3">
        <v>64000000</v>
      </c>
      <c r="Z243" s="3">
        <v>132000000</v>
      </c>
      <c r="AA243" t="str">
        <f>VLOOKUP($A243,Mapping!$A:$D,2,FALSE)</f>
        <v>Mozambique</v>
      </c>
      <c r="AB243" t="str">
        <f>VLOOKUP($A243,Mapping!$A:$D,3,FALSE)</f>
        <v>MOZ</v>
      </c>
      <c r="AC243">
        <f>VLOOKUP($A243,Mapping!$A:$D,4,FALSE)</f>
        <v>508</v>
      </c>
    </row>
    <row r="244" spans="1:29" x14ac:dyDescent="0.2">
      <c r="A244" t="s">
        <v>61</v>
      </c>
      <c r="B244" t="s">
        <v>27</v>
      </c>
      <c r="C244" s="1">
        <v>37226</v>
      </c>
      <c r="D244" s="2">
        <v>3.1E-2</v>
      </c>
      <c r="F244" s="4">
        <v>2017</v>
      </c>
      <c r="I244" s="4">
        <v>1127</v>
      </c>
      <c r="J244" s="3">
        <v>3546791603</v>
      </c>
      <c r="K244" s="2">
        <v>6.2E-2</v>
      </c>
      <c r="L244" s="3">
        <v>113</v>
      </c>
      <c r="N244" s="2">
        <v>4.9000000000000002E-2</v>
      </c>
      <c r="O244">
        <v>0</v>
      </c>
      <c r="P244" s="2">
        <v>0.14499999999999999</v>
      </c>
      <c r="Q244">
        <v>56</v>
      </c>
      <c r="R244">
        <v>52</v>
      </c>
      <c r="S244">
        <v>0.1</v>
      </c>
      <c r="T244" s="2">
        <v>0.40300000000000002</v>
      </c>
      <c r="U244" s="2">
        <v>0.56399999999999995</v>
      </c>
      <c r="V244" s="2">
        <v>3.3000000000000002E-2</v>
      </c>
      <c r="W244" s="4">
        <v>1931282</v>
      </c>
      <c r="X244" s="2">
        <v>0.32900000000000001</v>
      </c>
      <c r="Y244" s="3">
        <v>264000000</v>
      </c>
      <c r="Z244" s="3">
        <v>71000000</v>
      </c>
      <c r="AA244" t="str">
        <f>VLOOKUP($A244,Mapping!$A:$D,2,FALSE)</f>
        <v>Namibia</v>
      </c>
      <c r="AB244" t="str">
        <f>VLOOKUP($A244,Mapping!$A:$D,3,FALSE)</f>
        <v>NAM</v>
      </c>
      <c r="AC244">
        <f>VLOOKUP($A244,Mapping!$A:$D,4,FALSE)</f>
        <v>516</v>
      </c>
    </row>
    <row r="245" spans="1:29" x14ac:dyDescent="0.2">
      <c r="A245" t="s">
        <v>62</v>
      </c>
      <c r="B245" t="s">
        <v>27</v>
      </c>
      <c r="C245" s="1">
        <v>37226</v>
      </c>
      <c r="D245" s="2">
        <v>5.2999999999999999E-2</v>
      </c>
      <c r="F245">
        <v>759</v>
      </c>
      <c r="J245" s="3">
        <v>1945327546</v>
      </c>
      <c r="K245" s="2">
        <v>7.3999999999999996E-2</v>
      </c>
      <c r="L245" s="3">
        <v>12</v>
      </c>
      <c r="N245" s="2">
        <v>9.8000000000000004E-2</v>
      </c>
      <c r="O245">
        <v>0</v>
      </c>
      <c r="Q245">
        <v>51</v>
      </c>
      <c r="R245">
        <v>51</v>
      </c>
      <c r="S245">
        <v>0</v>
      </c>
      <c r="T245" s="2">
        <v>0.48099999999999998</v>
      </c>
      <c r="U245" s="2">
        <v>0.49399999999999999</v>
      </c>
      <c r="V245" s="2">
        <v>2.5000000000000001E-2</v>
      </c>
      <c r="W245" s="4">
        <v>11396434</v>
      </c>
      <c r="X245" s="2">
        <v>0.16300000000000001</v>
      </c>
      <c r="Y245" s="3">
        <v>30000000</v>
      </c>
      <c r="Z245" s="3">
        <v>33000000</v>
      </c>
      <c r="AA245" t="str">
        <f>VLOOKUP($A245,Mapping!$A:$D,2,FALSE)</f>
        <v>Niger</v>
      </c>
      <c r="AB245" t="str">
        <f>VLOOKUP($A245,Mapping!$A:$D,3,FALSE)</f>
        <v>NER</v>
      </c>
      <c r="AC245">
        <f>VLOOKUP($A245,Mapping!$A:$D,4,FALSE)</f>
        <v>562</v>
      </c>
    </row>
    <row r="246" spans="1:29" x14ac:dyDescent="0.2">
      <c r="A246" t="s">
        <v>63</v>
      </c>
      <c r="B246" t="s">
        <v>27</v>
      </c>
      <c r="C246" s="1">
        <v>37226</v>
      </c>
      <c r="D246" s="2">
        <v>4.2999999999999997E-2</v>
      </c>
      <c r="F246" s="4">
        <v>83351</v>
      </c>
      <c r="I246" s="4">
        <v>94633</v>
      </c>
      <c r="J246" s="3">
        <v>44138014092</v>
      </c>
      <c r="K246" s="2">
        <v>4.8000000000000001E-2</v>
      </c>
      <c r="L246" s="3">
        <v>18</v>
      </c>
      <c r="N246" s="2">
        <v>0.11</v>
      </c>
      <c r="O246">
        <v>0</v>
      </c>
      <c r="P246" s="2">
        <v>0.23400000000000001</v>
      </c>
      <c r="Q246">
        <v>47</v>
      </c>
      <c r="R246">
        <v>46</v>
      </c>
      <c r="S246">
        <v>0</v>
      </c>
      <c r="T246" s="2">
        <v>0.435</v>
      </c>
      <c r="U246" s="2">
        <v>0.53800000000000003</v>
      </c>
      <c r="V246" s="2">
        <v>2.8000000000000001E-2</v>
      </c>
      <c r="W246" s="4">
        <v>126004992</v>
      </c>
      <c r="X246" s="2">
        <v>0.35699999999999998</v>
      </c>
      <c r="Y246" s="3">
        <v>168000000</v>
      </c>
      <c r="Z246" s="3">
        <v>858000000</v>
      </c>
      <c r="AA246" t="str">
        <f>VLOOKUP($A246,Mapping!$A:$D,2,FALSE)</f>
        <v>Nigeria</v>
      </c>
      <c r="AB246" t="str">
        <f>VLOOKUP($A246,Mapping!$A:$D,3,FALSE)</f>
        <v>NGA</v>
      </c>
      <c r="AC246">
        <f>VLOOKUP($A246,Mapping!$A:$D,4,FALSE)</f>
        <v>566</v>
      </c>
    </row>
    <row r="247" spans="1:29" x14ac:dyDescent="0.2">
      <c r="A247" t="s">
        <v>64</v>
      </c>
      <c r="B247" t="s">
        <v>27</v>
      </c>
      <c r="C247" s="1">
        <v>37226</v>
      </c>
      <c r="D247" s="2">
        <v>0.04</v>
      </c>
      <c r="F247">
        <v>689</v>
      </c>
      <c r="J247" s="3">
        <v>1674685126</v>
      </c>
      <c r="K247" s="2">
        <v>4.3999999999999997E-2</v>
      </c>
      <c r="L247" s="3">
        <v>8</v>
      </c>
      <c r="N247" s="2">
        <v>0.10100000000000001</v>
      </c>
      <c r="O247">
        <v>0</v>
      </c>
      <c r="P247" s="2">
        <v>0.17299999999999999</v>
      </c>
      <c r="Q247">
        <v>50</v>
      </c>
      <c r="R247">
        <v>48</v>
      </c>
      <c r="S247">
        <v>0</v>
      </c>
      <c r="T247" s="2">
        <v>0.46400000000000002</v>
      </c>
      <c r="U247" s="2">
        <v>0.50700000000000001</v>
      </c>
      <c r="V247" s="2">
        <v>2.9000000000000001E-2</v>
      </c>
      <c r="W247" s="4">
        <v>8760003</v>
      </c>
      <c r="X247" s="2">
        <v>0.158</v>
      </c>
      <c r="Y247" s="3">
        <v>29000000</v>
      </c>
      <c r="Z247" s="3">
        <v>33000000</v>
      </c>
      <c r="AA247" t="str">
        <f>VLOOKUP($A247,Mapping!$A:$D,2,FALSE)</f>
        <v>Rwanda</v>
      </c>
      <c r="AB247" t="str">
        <f>VLOOKUP($A247,Mapping!$A:$D,3,FALSE)</f>
        <v>RWA</v>
      </c>
      <c r="AC247">
        <f>VLOOKUP($A247,Mapping!$A:$D,4,FALSE)</f>
        <v>646</v>
      </c>
    </row>
    <row r="248" spans="1:29" x14ac:dyDescent="0.2">
      <c r="A248" t="s">
        <v>65</v>
      </c>
      <c r="B248" t="s">
        <v>27</v>
      </c>
      <c r="C248" s="1">
        <v>37226</v>
      </c>
      <c r="D248" s="2">
        <v>3.6999999999999998E-2</v>
      </c>
      <c r="F248">
        <v>51</v>
      </c>
      <c r="J248" s="3">
        <v>76553443</v>
      </c>
      <c r="K248" s="2">
        <v>0.10299999999999999</v>
      </c>
      <c r="L248" s="3">
        <v>52</v>
      </c>
      <c r="N248" s="2">
        <v>5.6000000000000001E-2</v>
      </c>
      <c r="O248">
        <v>0.1</v>
      </c>
      <c r="P248" s="2">
        <v>0.37</v>
      </c>
      <c r="Q248">
        <v>65</v>
      </c>
      <c r="R248">
        <v>62</v>
      </c>
      <c r="T248" s="2">
        <v>0.434</v>
      </c>
      <c r="U248" s="2">
        <v>0.52600000000000002</v>
      </c>
      <c r="V248" s="2">
        <v>0.04</v>
      </c>
      <c r="W248" s="4">
        <v>141783</v>
      </c>
      <c r="X248" s="2">
        <v>0.54400000000000004</v>
      </c>
      <c r="Y248" s="3">
        <v>6200000</v>
      </c>
      <c r="Z248" s="3">
        <v>2000000</v>
      </c>
      <c r="AA248" t="str">
        <f>VLOOKUP($A248,Mapping!$A:$D,2,FALSE)</f>
        <v>Sao Tome and Principe</v>
      </c>
      <c r="AB248" t="str">
        <f>VLOOKUP($A248,Mapping!$A:$D,3,FALSE)</f>
        <v>STP</v>
      </c>
      <c r="AC248">
        <f>VLOOKUP($A248,Mapping!$A:$D,4,FALSE)</f>
        <v>678</v>
      </c>
    </row>
    <row r="249" spans="1:29" x14ac:dyDescent="0.2">
      <c r="A249" t="s">
        <v>66</v>
      </c>
      <c r="B249" t="s">
        <v>27</v>
      </c>
      <c r="C249" s="1">
        <v>37226</v>
      </c>
      <c r="D249" s="2">
        <v>0.04</v>
      </c>
      <c r="F249" s="4">
        <v>4331</v>
      </c>
      <c r="I249" s="4">
        <v>2592</v>
      </c>
      <c r="J249" s="3">
        <v>4877602012</v>
      </c>
      <c r="K249" s="2">
        <v>0.05</v>
      </c>
      <c r="L249" s="3">
        <v>24</v>
      </c>
      <c r="N249" s="2">
        <v>6.7000000000000004E-2</v>
      </c>
      <c r="O249">
        <v>0</v>
      </c>
      <c r="Q249">
        <v>60</v>
      </c>
      <c r="R249">
        <v>57</v>
      </c>
      <c r="S249">
        <v>0</v>
      </c>
      <c r="T249" s="2">
        <v>0.44900000000000001</v>
      </c>
      <c r="U249" s="2">
        <v>0.51900000000000002</v>
      </c>
      <c r="V249" s="2">
        <v>3.2000000000000001E-2</v>
      </c>
      <c r="W249" s="4">
        <v>10119118</v>
      </c>
      <c r="X249" s="2">
        <v>0.40500000000000003</v>
      </c>
      <c r="Y249" s="3">
        <v>175000000</v>
      </c>
      <c r="Z249" s="3">
        <v>112000000</v>
      </c>
      <c r="AA249" t="str">
        <f>VLOOKUP($A249,Mapping!$A:$D,2,FALSE)</f>
        <v>Senegal</v>
      </c>
      <c r="AB249" t="str">
        <f>VLOOKUP($A249,Mapping!$A:$D,3,FALSE)</f>
        <v>SEN</v>
      </c>
      <c r="AC249">
        <f>VLOOKUP($A249,Mapping!$A:$D,4,FALSE)</f>
        <v>686</v>
      </c>
    </row>
    <row r="250" spans="1:29" x14ac:dyDescent="0.2">
      <c r="A250" t="s">
        <v>67</v>
      </c>
      <c r="B250" t="s">
        <v>27</v>
      </c>
      <c r="C250" s="1">
        <v>37226</v>
      </c>
      <c r="D250" s="2">
        <v>1.7999999999999999E-2</v>
      </c>
      <c r="F250">
        <v>642</v>
      </c>
      <c r="J250" s="3">
        <v>618433501</v>
      </c>
      <c r="K250" s="2">
        <v>4.7E-2</v>
      </c>
      <c r="L250" s="3">
        <v>356</v>
      </c>
      <c r="N250" s="2">
        <v>1.2E-2</v>
      </c>
      <c r="O250">
        <v>0.1</v>
      </c>
      <c r="P250" s="2">
        <v>0.106</v>
      </c>
      <c r="S250">
        <v>0.5</v>
      </c>
      <c r="T250" s="2">
        <v>0.27500000000000002</v>
      </c>
      <c r="U250" s="2">
        <v>0.64500000000000002</v>
      </c>
      <c r="V250" s="2">
        <v>0.08</v>
      </c>
      <c r="W250" s="4">
        <v>81202</v>
      </c>
      <c r="X250" s="2">
        <v>0.503</v>
      </c>
      <c r="Y250" s="3">
        <v>221000000</v>
      </c>
      <c r="Z250" s="3">
        <v>41000000</v>
      </c>
      <c r="AA250" t="str">
        <f>VLOOKUP($A250,Mapping!$A:$D,2,FALSE)</f>
        <v>Seychelles</v>
      </c>
      <c r="AB250" t="str">
        <f>VLOOKUP($A250,Mapping!$A:$D,3,FALSE)</f>
        <v>SYC</v>
      </c>
      <c r="AC250">
        <f>VLOOKUP($A250,Mapping!$A:$D,4,FALSE)</f>
        <v>690</v>
      </c>
    </row>
    <row r="251" spans="1:29" x14ac:dyDescent="0.2">
      <c r="A251" t="s">
        <v>68</v>
      </c>
      <c r="B251" t="s">
        <v>27</v>
      </c>
      <c r="C251" s="1">
        <v>37226</v>
      </c>
      <c r="D251" s="2">
        <v>4.3999999999999997E-2</v>
      </c>
      <c r="F251">
        <v>568</v>
      </c>
      <c r="J251" s="3">
        <v>1079478388</v>
      </c>
      <c r="K251" s="2">
        <v>0.16</v>
      </c>
      <c r="L251" s="3">
        <v>40</v>
      </c>
      <c r="N251" s="2">
        <v>0.13900000000000001</v>
      </c>
      <c r="O251">
        <v>0</v>
      </c>
      <c r="P251" s="2">
        <v>0.24299999999999999</v>
      </c>
      <c r="Q251">
        <v>40</v>
      </c>
      <c r="R251">
        <v>38</v>
      </c>
      <c r="S251">
        <v>0</v>
      </c>
      <c r="T251" s="2">
        <v>0.42899999999999999</v>
      </c>
      <c r="U251" s="2">
        <v>0.54700000000000004</v>
      </c>
      <c r="V251" s="2">
        <v>2.4E-2</v>
      </c>
      <c r="W251" s="4">
        <v>4295667</v>
      </c>
      <c r="X251" s="2">
        <v>0.35899999999999999</v>
      </c>
      <c r="Y251" s="3">
        <v>14000000</v>
      </c>
      <c r="Z251" s="3">
        <v>42000000</v>
      </c>
      <c r="AA251" t="str">
        <f>VLOOKUP($A251,Mapping!$A:$D,2,FALSE)</f>
        <v>Sierra Leone</v>
      </c>
      <c r="AB251" t="str">
        <f>VLOOKUP($A251,Mapping!$A:$D,3,FALSE)</f>
        <v>SLE</v>
      </c>
      <c r="AC251">
        <f>VLOOKUP($A251,Mapping!$A:$D,4,FALSE)</f>
        <v>694</v>
      </c>
    </row>
    <row r="252" spans="1:29" x14ac:dyDescent="0.2">
      <c r="A252" t="s">
        <v>69</v>
      </c>
      <c r="B252" t="s">
        <v>27</v>
      </c>
      <c r="C252" s="1">
        <v>37226</v>
      </c>
      <c r="D252" s="2">
        <v>4.8000000000000001E-2</v>
      </c>
      <c r="F252">
        <v>502</v>
      </c>
      <c r="N252" s="2">
        <v>0.105</v>
      </c>
      <c r="O252">
        <v>0</v>
      </c>
      <c r="Q252">
        <v>53</v>
      </c>
      <c r="R252">
        <v>50</v>
      </c>
      <c r="S252">
        <v>0</v>
      </c>
      <c r="T252" s="2">
        <v>0.47299999999999998</v>
      </c>
      <c r="U252" s="2">
        <v>0.497</v>
      </c>
      <c r="V252" s="2">
        <v>2.9000000000000001E-2</v>
      </c>
      <c r="W252" s="4">
        <v>7609265</v>
      </c>
      <c r="X252" s="2">
        <v>0.33600000000000002</v>
      </c>
      <c r="AA252" t="str">
        <f>VLOOKUP($A252,Mapping!$A:$D,2,FALSE)</f>
        <v>Somalia</v>
      </c>
      <c r="AB252" t="str">
        <f>VLOOKUP($A252,Mapping!$A:$D,3,FALSE)</f>
        <v>SOM</v>
      </c>
      <c r="AC252">
        <f>VLOOKUP($A252,Mapping!$A:$D,4,FALSE)</f>
        <v>706</v>
      </c>
    </row>
    <row r="253" spans="1:29" x14ac:dyDescent="0.2">
      <c r="A253" t="s">
        <v>70</v>
      </c>
      <c r="B253" t="s">
        <v>27</v>
      </c>
      <c r="C253" s="1">
        <v>37226</v>
      </c>
      <c r="D253" s="2">
        <v>2.4E-2</v>
      </c>
      <c r="F253" s="4">
        <v>362743</v>
      </c>
      <c r="I253" s="4">
        <v>112399</v>
      </c>
      <c r="J253" s="3">
        <v>118478986833</v>
      </c>
      <c r="K253" s="2">
        <v>8.5999999999999993E-2</v>
      </c>
      <c r="L253" s="3">
        <v>223</v>
      </c>
      <c r="N253" s="2">
        <v>5.2999999999999999E-2</v>
      </c>
      <c r="O253">
        <v>0.1</v>
      </c>
      <c r="P253" s="2">
        <v>0.13800000000000001</v>
      </c>
      <c r="Q253">
        <v>57</v>
      </c>
      <c r="R253">
        <v>53</v>
      </c>
      <c r="S253">
        <v>0.2</v>
      </c>
      <c r="T253" s="2">
        <v>0.32500000000000001</v>
      </c>
      <c r="U253" s="2">
        <v>0.64</v>
      </c>
      <c r="V253" s="2">
        <v>3.5999999999999997E-2</v>
      </c>
      <c r="W253" s="4">
        <v>44909738</v>
      </c>
      <c r="X253" s="2">
        <v>0.57399999999999995</v>
      </c>
      <c r="Y253" s="3">
        <v>3256000000</v>
      </c>
      <c r="Z253" s="3">
        <v>2366000000</v>
      </c>
      <c r="AA253" t="str">
        <f>VLOOKUP($A253,Mapping!$A:$D,2,FALSE)</f>
        <v>South Africa</v>
      </c>
      <c r="AB253" t="str">
        <f>VLOOKUP($A253,Mapping!$A:$D,3,FALSE)</f>
        <v>ZAF</v>
      </c>
      <c r="AC253">
        <f>VLOOKUP($A253,Mapping!$A:$D,4,FALSE)</f>
        <v>710</v>
      </c>
    </row>
    <row r="254" spans="1:29" x14ac:dyDescent="0.2">
      <c r="A254" t="s">
        <v>71</v>
      </c>
      <c r="B254" t="s">
        <v>27</v>
      </c>
      <c r="C254" s="1">
        <v>37226</v>
      </c>
      <c r="D254" s="2">
        <v>4.2000000000000003E-2</v>
      </c>
      <c r="N254" s="2">
        <v>0.105</v>
      </c>
      <c r="Q254">
        <v>51</v>
      </c>
      <c r="R254">
        <v>48</v>
      </c>
      <c r="T254" s="2">
        <v>0.44600000000000001</v>
      </c>
      <c r="U254" s="2">
        <v>0.52300000000000002</v>
      </c>
      <c r="V254" s="2">
        <v>3.1E-2</v>
      </c>
      <c r="W254" s="4">
        <v>6924455</v>
      </c>
      <c r="X254" s="2">
        <v>0.16600000000000001</v>
      </c>
      <c r="AA254" t="str">
        <f>VLOOKUP($A254,Mapping!$A:$D,2,FALSE)</f>
        <v>South Sudan</v>
      </c>
      <c r="AB254" t="str">
        <f>VLOOKUP($A254,Mapping!$A:$D,3,FALSE)</f>
        <v>SSD</v>
      </c>
      <c r="AC254">
        <f>VLOOKUP($A254,Mapping!$A:$D,4,FALSE)</f>
        <v>728</v>
      </c>
    </row>
    <row r="255" spans="1:29" x14ac:dyDescent="0.2">
      <c r="A255" t="s">
        <v>72</v>
      </c>
      <c r="B255" t="s">
        <v>27</v>
      </c>
      <c r="C255" s="1">
        <v>37226</v>
      </c>
      <c r="D255" s="2">
        <v>3.9E-2</v>
      </c>
      <c r="F255" s="4">
        <v>6370</v>
      </c>
      <c r="I255" s="4">
        <v>13988</v>
      </c>
      <c r="J255" s="3">
        <v>13182872555</v>
      </c>
      <c r="K255" s="2">
        <v>3.5000000000000003E-2</v>
      </c>
      <c r="L255" s="3">
        <v>16</v>
      </c>
      <c r="N255" s="2">
        <v>6.7000000000000004E-2</v>
      </c>
      <c r="O255">
        <v>0</v>
      </c>
      <c r="Q255">
        <v>60</v>
      </c>
      <c r="R255">
        <v>57</v>
      </c>
      <c r="S255">
        <v>0</v>
      </c>
      <c r="T255" s="2">
        <v>0.436</v>
      </c>
      <c r="U255" s="2">
        <v>0.53400000000000003</v>
      </c>
      <c r="V255" s="2">
        <v>0.03</v>
      </c>
      <c r="W255" s="4">
        <v>28434810</v>
      </c>
      <c r="X255" s="2">
        <v>0.32500000000000001</v>
      </c>
      <c r="Y255" s="3">
        <v>3000000</v>
      </c>
      <c r="Z255" s="3">
        <v>74000000</v>
      </c>
      <c r="AA255" t="str">
        <f>VLOOKUP($A255,Mapping!$A:$D,2,FALSE)</f>
        <v>Sudan</v>
      </c>
      <c r="AB255" t="str">
        <f>VLOOKUP($A255,Mapping!$A:$D,3,FALSE)</f>
        <v>SDN</v>
      </c>
      <c r="AC255">
        <f>VLOOKUP($A255,Mapping!$A:$D,4,FALSE)</f>
        <v>729</v>
      </c>
    </row>
    <row r="256" spans="1:29" x14ac:dyDescent="0.2">
      <c r="A256" t="s">
        <v>73</v>
      </c>
      <c r="B256" t="s">
        <v>27</v>
      </c>
      <c r="C256" s="1">
        <v>37226</v>
      </c>
      <c r="D256" s="2">
        <v>3.2000000000000001E-2</v>
      </c>
      <c r="F256" s="4">
        <v>1144</v>
      </c>
      <c r="J256" s="3">
        <v>1349326983</v>
      </c>
      <c r="K256" s="2">
        <v>5.1999999999999998E-2</v>
      </c>
      <c r="L256" s="3">
        <v>65</v>
      </c>
      <c r="N256" s="2">
        <v>8.1000000000000003E-2</v>
      </c>
      <c r="O256">
        <v>0</v>
      </c>
      <c r="P256" s="2">
        <v>0.13300000000000001</v>
      </c>
      <c r="Q256">
        <v>48</v>
      </c>
      <c r="R256">
        <v>47</v>
      </c>
      <c r="S256">
        <v>0.1</v>
      </c>
      <c r="T256" s="2">
        <v>0.44</v>
      </c>
      <c r="U256" s="2">
        <v>0.53</v>
      </c>
      <c r="V256" s="2">
        <v>0.03</v>
      </c>
      <c r="W256" s="4">
        <v>1074761</v>
      </c>
      <c r="X256" s="2">
        <v>0.22600000000000001</v>
      </c>
      <c r="Y256" s="3">
        <v>23000000</v>
      </c>
      <c r="Z256" s="3">
        <v>31000000</v>
      </c>
      <c r="AA256" t="str">
        <f>VLOOKUP($A256,Mapping!$A:$D,2,FALSE)</f>
        <v>Swaziland</v>
      </c>
      <c r="AB256" t="str">
        <f>VLOOKUP($A256,Mapping!$A:$D,3,FALSE)</f>
        <v>SWZ</v>
      </c>
      <c r="AC256">
        <f>VLOOKUP($A256,Mapping!$A:$D,4,FALSE)</f>
        <v>748</v>
      </c>
    </row>
    <row r="257" spans="1:29" x14ac:dyDescent="0.2">
      <c r="A257" t="s">
        <v>74</v>
      </c>
      <c r="B257" t="s">
        <v>27</v>
      </c>
      <c r="C257" s="1">
        <v>37226</v>
      </c>
      <c r="D257" s="2">
        <v>4.2000000000000003E-2</v>
      </c>
      <c r="F257" s="4">
        <v>3128</v>
      </c>
      <c r="I257" s="4">
        <v>14203</v>
      </c>
      <c r="J257" s="3">
        <v>10383560998</v>
      </c>
      <c r="K257" s="2">
        <v>3.5000000000000003E-2</v>
      </c>
      <c r="L257" s="3">
        <v>11</v>
      </c>
      <c r="N257" s="2">
        <v>7.5999999999999998E-2</v>
      </c>
      <c r="O257">
        <v>0</v>
      </c>
      <c r="P257" s="2">
        <v>0.20100000000000001</v>
      </c>
      <c r="Q257">
        <v>51</v>
      </c>
      <c r="R257">
        <v>50</v>
      </c>
      <c r="S257">
        <v>0</v>
      </c>
      <c r="T257" s="2">
        <v>0.44700000000000001</v>
      </c>
      <c r="U257" s="2">
        <v>0.52400000000000002</v>
      </c>
      <c r="V257" s="2">
        <v>2.9000000000000001E-2</v>
      </c>
      <c r="W257" s="4">
        <v>34895398</v>
      </c>
      <c r="X257" s="2">
        <v>0.22700000000000001</v>
      </c>
      <c r="Y257" s="3">
        <v>626000000</v>
      </c>
      <c r="Z257" s="3">
        <v>363000000</v>
      </c>
      <c r="AA257" t="str">
        <f>VLOOKUP($A257,Mapping!$A:$D,2,FALSE)</f>
        <v>Tanzania, United Republic of</v>
      </c>
      <c r="AB257" t="str">
        <f>VLOOKUP($A257,Mapping!$A:$D,3,FALSE)</f>
        <v>TZA</v>
      </c>
      <c r="AC257">
        <f>VLOOKUP($A257,Mapping!$A:$D,4,FALSE)</f>
        <v>834</v>
      </c>
    </row>
    <row r="258" spans="1:29" x14ac:dyDescent="0.2">
      <c r="A258" t="s">
        <v>75</v>
      </c>
      <c r="B258" t="s">
        <v>27</v>
      </c>
      <c r="C258" s="1">
        <v>37226</v>
      </c>
      <c r="D258" s="2">
        <v>3.9E-2</v>
      </c>
      <c r="F258" s="4">
        <v>1162</v>
      </c>
      <c r="I258" s="4">
        <v>2106</v>
      </c>
      <c r="J258" s="3">
        <v>1332328986</v>
      </c>
      <c r="K258" s="2">
        <v>5.1999999999999998E-2</v>
      </c>
      <c r="L258" s="3">
        <v>14</v>
      </c>
      <c r="N258" s="2">
        <v>7.4999999999999997E-2</v>
      </c>
      <c r="O258">
        <v>0</v>
      </c>
      <c r="Q258">
        <v>54</v>
      </c>
      <c r="R258">
        <v>53</v>
      </c>
      <c r="S258">
        <v>0</v>
      </c>
      <c r="T258" s="2">
        <v>0.439</v>
      </c>
      <c r="U258" s="2">
        <v>0.53200000000000003</v>
      </c>
      <c r="V258" s="2">
        <v>2.8000000000000001E-2</v>
      </c>
      <c r="W258" s="4">
        <v>4992225</v>
      </c>
      <c r="X258" s="2">
        <v>0.33400000000000002</v>
      </c>
      <c r="Y258" s="3">
        <v>14000000</v>
      </c>
      <c r="Z258" s="3">
        <v>20000000</v>
      </c>
      <c r="AA258" t="str">
        <f>VLOOKUP($A258,Mapping!$A:$D,2,FALSE)</f>
        <v>Togo</v>
      </c>
      <c r="AB258" t="str">
        <f>VLOOKUP($A258,Mapping!$A:$D,3,FALSE)</f>
        <v>TGO</v>
      </c>
      <c r="AC258">
        <f>VLOOKUP($A258,Mapping!$A:$D,4,FALSE)</f>
        <v>768</v>
      </c>
    </row>
    <row r="259" spans="1:29" x14ac:dyDescent="0.2">
      <c r="A259" t="s">
        <v>76</v>
      </c>
      <c r="B259" t="s">
        <v>27</v>
      </c>
      <c r="C259" s="1">
        <v>37226</v>
      </c>
      <c r="D259" s="2">
        <v>1.7000000000000001E-2</v>
      </c>
      <c r="F259" s="4">
        <v>20818</v>
      </c>
      <c r="I259" s="4">
        <v>7711</v>
      </c>
      <c r="J259" s="3">
        <v>22066101341</v>
      </c>
      <c r="K259" s="2">
        <v>5.2999999999999999E-2</v>
      </c>
      <c r="L259" s="3">
        <v>122</v>
      </c>
      <c r="N259" s="2">
        <v>2.4E-2</v>
      </c>
      <c r="O259">
        <v>0</v>
      </c>
      <c r="Q259">
        <v>75</v>
      </c>
      <c r="R259">
        <v>71</v>
      </c>
      <c r="S259">
        <v>0</v>
      </c>
      <c r="T259" s="2">
        <v>0.28899999999999998</v>
      </c>
      <c r="U259" s="2">
        <v>0.64900000000000002</v>
      </c>
      <c r="V259" s="2">
        <v>6.2E-2</v>
      </c>
      <c r="W259" s="4">
        <v>9673600</v>
      </c>
      <c r="X259" s="2">
        <v>0.63800000000000001</v>
      </c>
      <c r="Y259" s="3">
        <v>2061000000</v>
      </c>
      <c r="Z259" s="3">
        <v>322000000</v>
      </c>
      <c r="AA259" t="str">
        <f>VLOOKUP($A259,Mapping!$A:$D,2,FALSE)</f>
        <v>Tunisia</v>
      </c>
      <c r="AB259" t="str">
        <f>VLOOKUP($A259,Mapping!$A:$D,3,FALSE)</f>
        <v>TUN</v>
      </c>
      <c r="AC259">
        <f>VLOOKUP($A259,Mapping!$A:$D,4,FALSE)</f>
        <v>788</v>
      </c>
    </row>
    <row r="260" spans="1:29" x14ac:dyDescent="0.2">
      <c r="A260" t="s">
        <v>77</v>
      </c>
      <c r="B260" t="s">
        <v>27</v>
      </c>
      <c r="C260" s="1">
        <v>37226</v>
      </c>
      <c r="D260" s="2">
        <v>4.8000000000000001E-2</v>
      </c>
      <c r="F260" s="4">
        <v>1621</v>
      </c>
      <c r="J260" s="3">
        <v>5840503703</v>
      </c>
      <c r="K260" s="2">
        <v>7.1999999999999995E-2</v>
      </c>
      <c r="L260" s="3">
        <v>17</v>
      </c>
      <c r="N260" s="2">
        <v>8.5000000000000006E-2</v>
      </c>
      <c r="O260">
        <v>0</v>
      </c>
      <c r="P260" s="2">
        <v>0.22700000000000001</v>
      </c>
      <c r="Q260">
        <v>49</v>
      </c>
      <c r="R260">
        <v>49</v>
      </c>
      <c r="S260">
        <v>0</v>
      </c>
      <c r="T260" s="2">
        <v>0.49299999999999999</v>
      </c>
      <c r="U260" s="2">
        <v>0.48</v>
      </c>
      <c r="V260" s="2">
        <v>2.7E-2</v>
      </c>
      <c r="W260" s="4">
        <v>25088033</v>
      </c>
      <c r="X260" s="2">
        <v>0.122</v>
      </c>
      <c r="Y260" s="3">
        <v>187000000</v>
      </c>
      <c r="AA260" t="str">
        <f>VLOOKUP($A260,Mapping!$A:$D,2,FALSE)</f>
        <v>Uganda</v>
      </c>
      <c r="AB260" t="str">
        <f>VLOOKUP($A260,Mapping!$A:$D,3,FALSE)</f>
        <v>UGA</v>
      </c>
      <c r="AC260">
        <f>VLOOKUP($A260,Mapping!$A:$D,4,FALSE)</f>
        <v>800</v>
      </c>
    </row>
    <row r="261" spans="1:29" x14ac:dyDescent="0.2">
      <c r="A261" t="s">
        <v>78</v>
      </c>
      <c r="B261" t="s">
        <v>27</v>
      </c>
      <c r="C261" s="1">
        <v>37226</v>
      </c>
      <c r="D261" s="2">
        <v>4.4999999999999998E-2</v>
      </c>
      <c r="F261" s="4">
        <v>1907</v>
      </c>
      <c r="I261" s="4">
        <v>6430</v>
      </c>
      <c r="J261" s="3">
        <v>3653822712</v>
      </c>
      <c r="K261" s="2">
        <v>0.06</v>
      </c>
      <c r="L261" s="3">
        <v>21</v>
      </c>
      <c r="N261" s="2">
        <v>9.5000000000000001E-2</v>
      </c>
      <c r="O261">
        <v>0</v>
      </c>
      <c r="P261" s="2">
        <v>0.46200000000000002</v>
      </c>
      <c r="Q261">
        <v>43</v>
      </c>
      <c r="R261">
        <v>42</v>
      </c>
      <c r="S261">
        <v>0</v>
      </c>
      <c r="T261" s="2">
        <v>0.45900000000000002</v>
      </c>
      <c r="U261" s="2">
        <v>0.51400000000000001</v>
      </c>
      <c r="V261" s="2">
        <v>2.7E-2</v>
      </c>
      <c r="W261" s="4">
        <v>10362137</v>
      </c>
      <c r="X261" s="2">
        <v>0.35</v>
      </c>
      <c r="Y261" s="3">
        <v>80000000</v>
      </c>
      <c r="Z261" s="3">
        <v>102000000</v>
      </c>
      <c r="AA261" t="str">
        <f>VLOOKUP($A261,Mapping!$A:$D,2,FALSE)</f>
        <v>Zambia</v>
      </c>
      <c r="AB261" t="str">
        <f>VLOOKUP($A261,Mapping!$A:$D,3,FALSE)</f>
        <v>ZMB</v>
      </c>
      <c r="AC261">
        <f>VLOOKUP($A261,Mapping!$A:$D,4,FALSE)</f>
        <v>894</v>
      </c>
    </row>
    <row r="262" spans="1:29" x14ac:dyDescent="0.2">
      <c r="A262" t="s">
        <v>79</v>
      </c>
      <c r="B262" t="s">
        <v>27</v>
      </c>
      <c r="C262" s="1">
        <v>37226</v>
      </c>
      <c r="D262" s="2">
        <v>3.2000000000000001E-2</v>
      </c>
      <c r="F262" s="4">
        <v>12563</v>
      </c>
      <c r="I262" s="4">
        <v>9690</v>
      </c>
      <c r="J262" s="3">
        <v>6777384733</v>
      </c>
      <c r="N262" s="2">
        <v>0.06</v>
      </c>
      <c r="O262">
        <v>0</v>
      </c>
      <c r="P262" s="2">
        <v>0.38</v>
      </c>
      <c r="Q262">
        <v>43</v>
      </c>
      <c r="R262">
        <v>43</v>
      </c>
      <c r="S262">
        <v>0</v>
      </c>
      <c r="T262" s="2">
        <v>0.41899999999999998</v>
      </c>
      <c r="U262" s="2">
        <v>0.54700000000000004</v>
      </c>
      <c r="V262" s="2">
        <v>3.4000000000000002E-2</v>
      </c>
      <c r="W262" s="4">
        <v>12586763</v>
      </c>
      <c r="X262" s="2">
        <v>0.34200000000000003</v>
      </c>
      <c r="Y262" s="3">
        <v>81000000</v>
      </c>
      <c r="AA262" t="str">
        <f>VLOOKUP($A262,Mapping!$A:$D,2,FALSE)</f>
        <v>Zimbabwe</v>
      </c>
      <c r="AB262" t="str">
        <f>VLOOKUP($A262,Mapping!$A:$D,3,FALSE)</f>
        <v>ZWE</v>
      </c>
      <c r="AC262">
        <f>VLOOKUP($A262,Mapping!$A:$D,4,FALSE)</f>
        <v>716</v>
      </c>
    </row>
    <row r="263" spans="1:29" x14ac:dyDescent="0.2">
      <c r="A263" t="s">
        <v>80</v>
      </c>
      <c r="B263" t="s">
        <v>81</v>
      </c>
      <c r="C263" s="1">
        <v>37226</v>
      </c>
      <c r="D263" s="2">
        <v>4.9000000000000002E-2</v>
      </c>
      <c r="F263">
        <v>645</v>
      </c>
      <c r="J263" s="3">
        <v>2461666315</v>
      </c>
      <c r="N263" s="2">
        <v>9.2999999999999999E-2</v>
      </c>
      <c r="O263">
        <v>0</v>
      </c>
      <c r="Q263">
        <v>56</v>
      </c>
      <c r="R263">
        <v>54</v>
      </c>
      <c r="T263" s="2">
        <v>0.495</v>
      </c>
      <c r="U263" s="2">
        <v>0.48399999999999999</v>
      </c>
      <c r="V263" s="2">
        <v>0.02</v>
      </c>
      <c r="W263" s="4">
        <v>21347782</v>
      </c>
      <c r="X263" s="2">
        <v>0.216</v>
      </c>
      <c r="AA263" t="str">
        <f>VLOOKUP($A263,Mapping!$A:$D,2,FALSE)</f>
        <v>Afghanistan</v>
      </c>
      <c r="AB263" t="str">
        <f>VLOOKUP($A263,Mapping!$A:$D,3,FALSE)</f>
        <v>AFG</v>
      </c>
      <c r="AC263">
        <f>VLOOKUP($A263,Mapping!$A:$D,4,FALSE)</f>
        <v>4</v>
      </c>
    </row>
    <row r="264" spans="1:29" x14ac:dyDescent="0.2">
      <c r="A264" t="s">
        <v>82</v>
      </c>
      <c r="B264" t="s">
        <v>81</v>
      </c>
      <c r="C264" s="1">
        <v>37226</v>
      </c>
      <c r="D264" s="2">
        <v>1.2999999999999999E-2</v>
      </c>
      <c r="F264" s="4">
        <v>3542</v>
      </c>
      <c r="I264" s="4">
        <v>2006</v>
      </c>
      <c r="J264" s="3">
        <v>2118467913</v>
      </c>
      <c r="K264" s="2">
        <v>5.8999999999999997E-2</v>
      </c>
      <c r="L264" s="3">
        <v>41</v>
      </c>
      <c r="N264" s="2">
        <v>2.5000000000000001E-2</v>
      </c>
      <c r="O264">
        <v>0</v>
      </c>
      <c r="P264" s="2">
        <v>0.26700000000000002</v>
      </c>
      <c r="Q264">
        <v>75</v>
      </c>
      <c r="R264">
        <v>68</v>
      </c>
      <c r="S264">
        <v>0</v>
      </c>
      <c r="T264" s="2">
        <v>0.25</v>
      </c>
      <c r="U264" s="2">
        <v>0.64600000000000002</v>
      </c>
      <c r="V264" s="2">
        <v>0.104</v>
      </c>
      <c r="W264" s="4">
        <v>3059960</v>
      </c>
      <c r="X264" s="2">
        <v>0.64400000000000002</v>
      </c>
      <c r="Y264" s="3">
        <v>81000000</v>
      </c>
      <c r="Z264" s="3">
        <v>59000000</v>
      </c>
      <c r="AA264" t="str">
        <f>VLOOKUP($A264,Mapping!$A:$D,2,FALSE)</f>
        <v>Armenia</v>
      </c>
      <c r="AB264" t="str">
        <f>VLOOKUP($A264,Mapping!$A:$D,3,FALSE)</f>
        <v>ARM</v>
      </c>
      <c r="AC264">
        <f>VLOOKUP($A264,Mapping!$A:$D,4,FALSE)</f>
        <v>51</v>
      </c>
    </row>
    <row r="265" spans="1:29" x14ac:dyDescent="0.2">
      <c r="A265" t="s">
        <v>83</v>
      </c>
      <c r="B265" t="s">
        <v>81</v>
      </c>
      <c r="C265" s="1">
        <v>37226</v>
      </c>
      <c r="D265" s="2">
        <v>1.4E-2</v>
      </c>
      <c r="F265" s="4">
        <v>28771</v>
      </c>
      <c r="I265" s="4">
        <v>11445</v>
      </c>
      <c r="J265" s="3">
        <v>5707618247</v>
      </c>
      <c r="K265" s="2">
        <v>4.4999999999999998E-2</v>
      </c>
      <c r="L265" s="3">
        <v>31</v>
      </c>
      <c r="N265" s="2">
        <v>5.7000000000000002E-2</v>
      </c>
      <c r="O265">
        <v>0</v>
      </c>
      <c r="P265" s="2">
        <v>0.19700000000000001</v>
      </c>
      <c r="Q265">
        <v>70</v>
      </c>
      <c r="R265">
        <v>64</v>
      </c>
      <c r="S265">
        <v>0.1</v>
      </c>
      <c r="T265" s="2">
        <v>0.30099999999999999</v>
      </c>
      <c r="U265" s="2">
        <v>0.64100000000000001</v>
      </c>
      <c r="V265" s="2">
        <v>5.8000000000000003E-2</v>
      </c>
      <c r="W265" s="4">
        <v>8111200</v>
      </c>
      <c r="X265" s="2">
        <v>0.51600000000000001</v>
      </c>
      <c r="Y265" s="3">
        <v>57000000</v>
      </c>
      <c r="Z265" s="3">
        <v>119000000</v>
      </c>
      <c r="AA265" t="str">
        <f>VLOOKUP($A265,Mapping!$A:$D,2,FALSE)</f>
        <v>Azerbaijan</v>
      </c>
      <c r="AB265" t="str">
        <f>VLOOKUP($A265,Mapping!$A:$D,3,FALSE)</f>
        <v>AZE</v>
      </c>
      <c r="AC265">
        <f>VLOOKUP($A265,Mapping!$A:$D,4,FALSE)</f>
        <v>31</v>
      </c>
    </row>
    <row r="266" spans="1:29" x14ac:dyDescent="0.2">
      <c r="A266" t="s">
        <v>84</v>
      </c>
      <c r="B266" t="s">
        <v>81</v>
      </c>
      <c r="C266" s="1">
        <v>37226</v>
      </c>
      <c r="D266" s="2">
        <v>2.5999999999999999E-2</v>
      </c>
      <c r="F266" s="4">
        <v>32457</v>
      </c>
      <c r="I266" s="4">
        <v>20223</v>
      </c>
      <c r="J266" s="3">
        <v>46987842847</v>
      </c>
      <c r="K266" s="2">
        <v>0.03</v>
      </c>
      <c r="L266" s="3">
        <v>10</v>
      </c>
      <c r="N266" s="2">
        <v>6.2E-2</v>
      </c>
      <c r="O266">
        <v>0</v>
      </c>
      <c r="P266" s="2">
        <v>0.158</v>
      </c>
      <c r="Q266">
        <v>66</v>
      </c>
      <c r="R266">
        <v>66</v>
      </c>
      <c r="S266">
        <v>0</v>
      </c>
      <c r="T266" s="2">
        <v>0.36399999999999999</v>
      </c>
      <c r="U266" s="2">
        <v>0.59499999999999997</v>
      </c>
      <c r="V266" s="2">
        <v>4.1000000000000002E-2</v>
      </c>
      <c r="W266" s="4">
        <v>134729503</v>
      </c>
      <c r="X266" s="2">
        <v>0.24099999999999999</v>
      </c>
      <c r="Y266" s="3">
        <v>48000000</v>
      </c>
      <c r="Z266" s="3">
        <v>341000000</v>
      </c>
      <c r="AA266" t="str">
        <f>VLOOKUP($A266,Mapping!$A:$D,2,FALSE)</f>
        <v>Bangladesh</v>
      </c>
      <c r="AB266" t="str">
        <f>VLOOKUP($A266,Mapping!$A:$D,3,FALSE)</f>
        <v>BGD</v>
      </c>
      <c r="AC266">
        <f>VLOOKUP($A266,Mapping!$A:$D,4,FALSE)</f>
        <v>50</v>
      </c>
    </row>
    <row r="267" spans="1:29" x14ac:dyDescent="0.2">
      <c r="A267" t="s">
        <v>85</v>
      </c>
      <c r="B267" t="s">
        <v>81</v>
      </c>
      <c r="C267" s="1">
        <v>37226</v>
      </c>
      <c r="D267" s="2">
        <v>2.7E-2</v>
      </c>
      <c r="F267">
        <v>389</v>
      </c>
      <c r="J267" s="3">
        <v>476360697</v>
      </c>
      <c r="K267" s="2">
        <v>6.2E-2</v>
      </c>
      <c r="L267" s="3">
        <v>51</v>
      </c>
      <c r="N267" s="2">
        <v>5.6000000000000001E-2</v>
      </c>
      <c r="O267">
        <v>0</v>
      </c>
      <c r="P267" s="2">
        <v>0.158</v>
      </c>
      <c r="Q267">
        <v>61</v>
      </c>
      <c r="R267">
        <v>61</v>
      </c>
      <c r="T267" s="2">
        <v>0.39300000000000002</v>
      </c>
      <c r="U267" s="2">
        <v>0.56799999999999995</v>
      </c>
      <c r="V267" s="2">
        <v>3.9E-2</v>
      </c>
      <c r="W267" s="4">
        <v>580888</v>
      </c>
      <c r="X267" s="2">
        <v>0.26500000000000001</v>
      </c>
      <c r="Y267" s="3">
        <v>9000000</v>
      </c>
      <c r="AA267" t="str">
        <f>VLOOKUP($A267,Mapping!$A:$D,2,FALSE)</f>
        <v>Bhutan</v>
      </c>
      <c r="AB267" t="str">
        <f>VLOOKUP($A267,Mapping!$A:$D,3,FALSE)</f>
        <v>BTN</v>
      </c>
      <c r="AC267">
        <f>VLOOKUP($A267,Mapping!$A:$D,4,FALSE)</f>
        <v>64</v>
      </c>
    </row>
    <row r="268" spans="1:29" x14ac:dyDescent="0.2">
      <c r="A268" t="s">
        <v>86</v>
      </c>
      <c r="B268" t="s">
        <v>81</v>
      </c>
      <c r="C268" s="1">
        <v>37226</v>
      </c>
      <c r="D268" s="2">
        <v>2.1999999999999999E-2</v>
      </c>
      <c r="F268" s="4">
        <v>6197</v>
      </c>
      <c r="I268" s="4">
        <v>2208</v>
      </c>
      <c r="J268" s="3">
        <v>5601090584</v>
      </c>
      <c r="K268" s="2">
        <v>3.2000000000000001E-2</v>
      </c>
      <c r="L268" s="3">
        <v>525</v>
      </c>
      <c r="N268" s="2">
        <v>8.0000000000000002E-3</v>
      </c>
      <c r="O268">
        <v>0.1</v>
      </c>
      <c r="P268" s="2">
        <v>5.5E-2</v>
      </c>
      <c r="Q268">
        <v>78</v>
      </c>
      <c r="R268">
        <v>74</v>
      </c>
      <c r="S268">
        <v>0.4</v>
      </c>
      <c r="T268" s="2">
        <v>0.30099999999999999</v>
      </c>
      <c r="U268" s="2">
        <v>0.67100000000000004</v>
      </c>
      <c r="V268" s="2">
        <v>2.8000000000000001E-2</v>
      </c>
      <c r="W268" s="4">
        <v>339114</v>
      </c>
      <c r="X268" s="2">
        <v>0.71699999999999997</v>
      </c>
      <c r="Y268" s="3">
        <v>155000000</v>
      </c>
      <c r="Z268" s="3">
        <v>456000000</v>
      </c>
      <c r="AA268" t="str">
        <f>VLOOKUP($A268,Mapping!$A:$D,2,FALSE)</f>
        <v>Brunei Darussalam</v>
      </c>
      <c r="AB268" t="str">
        <f>VLOOKUP($A268,Mapping!$A:$D,3,FALSE)</f>
        <v>BRN</v>
      </c>
      <c r="AC268">
        <f>VLOOKUP($A268,Mapping!$A:$D,4,FALSE)</f>
        <v>96</v>
      </c>
    </row>
    <row r="269" spans="1:29" x14ac:dyDescent="0.2">
      <c r="A269" t="s">
        <v>87</v>
      </c>
      <c r="B269" t="s">
        <v>81</v>
      </c>
      <c r="C269" s="1">
        <v>37226</v>
      </c>
      <c r="D269" s="2">
        <v>2.7E-2</v>
      </c>
      <c r="F269" s="4">
        <v>2252</v>
      </c>
      <c r="I269" s="4">
        <v>3430</v>
      </c>
      <c r="J269" s="3">
        <v>3979813388</v>
      </c>
      <c r="K269" s="2">
        <v>6.2E-2</v>
      </c>
      <c r="L269" s="3">
        <v>20</v>
      </c>
      <c r="N269" s="2">
        <v>7.5999999999999998E-2</v>
      </c>
      <c r="O269">
        <v>0</v>
      </c>
      <c r="Q269">
        <v>66</v>
      </c>
      <c r="R269">
        <v>60</v>
      </c>
      <c r="S269">
        <v>0</v>
      </c>
      <c r="T269" s="2">
        <v>0.39700000000000002</v>
      </c>
      <c r="U269" s="2">
        <v>0.56399999999999995</v>
      </c>
      <c r="V269" s="2">
        <v>3.9E-2</v>
      </c>
      <c r="W269" s="4">
        <v>12472586</v>
      </c>
      <c r="X269" s="2">
        <v>0.187</v>
      </c>
      <c r="Y269" s="3">
        <v>429000000</v>
      </c>
      <c r="Z269" s="3">
        <v>59000000</v>
      </c>
      <c r="AA269" t="str">
        <f>VLOOKUP($A269,Mapping!$A:$D,2,FALSE)</f>
        <v>Cambodia</v>
      </c>
      <c r="AB269" t="str">
        <f>VLOOKUP($A269,Mapping!$A:$D,3,FALSE)</f>
        <v>KHM</v>
      </c>
      <c r="AC269">
        <f>VLOOKUP($A269,Mapping!$A:$D,4,FALSE)</f>
        <v>116</v>
      </c>
    </row>
    <row r="270" spans="1:29" x14ac:dyDescent="0.2">
      <c r="A270" t="s">
        <v>88</v>
      </c>
      <c r="B270" t="s">
        <v>81</v>
      </c>
      <c r="C270" s="1">
        <v>37226</v>
      </c>
      <c r="D270" s="2">
        <v>1.2999999999999999E-2</v>
      </c>
      <c r="F270" s="4">
        <v>3487566</v>
      </c>
      <c r="I270" s="4">
        <v>1186797</v>
      </c>
      <c r="J270" s="3">
        <v>1324806909021</v>
      </c>
      <c r="K270" s="2">
        <v>4.5999999999999999E-2</v>
      </c>
      <c r="L270" s="3">
        <v>47</v>
      </c>
      <c r="N270" s="2">
        <v>2.8000000000000001E-2</v>
      </c>
      <c r="O270">
        <v>0</v>
      </c>
      <c r="P270" s="2">
        <v>5.8999999999999997E-2</v>
      </c>
      <c r="Q270">
        <v>74</v>
      </c>
      <c r="R270">
        <v>71</v>
      </c>
      <c r="S270">
        <v>0.1</v>
      </c>
      <c r="T270" s="2">
        <v>0.246</v>
      </c>
      <c r="U270" s="2">
        <v>0.68300000000000005</v>
      </c>
      <c r="V270" s="2">
        <v>7.0000000000000007E-2</v>
      </c>
      <c r="W270" s="4">
        <v>1271850000</v>
      </c>
      <c r="X270" s="2">
        <v>0.371</v>
      </c>
      <c r="Y270" s="3">
        <v>19006000000</v>
      </c>
      <c r="Z270" s="3">
        <v>14992000000</v>
      </c>
      <c r="AA270" t="str">
        <f>VLOOKUP($A270,Mapping!$A:$D,2,FALSE)</f>
        <v>China</v>
      </c>
      <c r="AB270" t="str">
        <f>VLOOKUP($A270,Mapping!$A:$D,3,FALSE)</f>
        <v>CHN</v>
      </c>
      <c r="AC270">
        <f>VLOOKUP($A270,Mapping!$A:$D,4,FALSE)</f>
        <v>156</v>
      </c>
    </row>
    <row r="271" spans="1:29" x14ac:dyDescent="0.2">
      <c r="A271" t="s">
        <v>89</v>
      </c>
      <c r="B271" t="s">
        <v>81</v>
      </c>
      <c r="C271" s="1">
        <v>37226</v>
      </c>
      <c r="D271" s="2">
        <v>1.2E-2</v>
      </c>
      <c r="F271" s="4">
        <v>3770</v>
      </c>
      <c r="I271" s="4">
        <v>2570</v>
      </c>
      <c r="J271" s="3">
        <v>3219487823</v>
      </c>
      <c r="K271" s="2">
        <v>7.8E-2</v>
      </c>
      <c r="L271" s="3">
        <v>54</v>
      </c>
      <c r="N271" s="2">
        <v>2.9000000000000001E-2</v>
      </c>
      <c r="O271">
        <v>0</v>
      </c>
      <c r="P271" s="2">
        <v>0.223</v>
      </c>
      <c r="Q271">
        <v>76</v>
      </c>
      <c r="R271">
        <v>68</v>
      </c>
      <c r="S271">
        <v>0.1</v>
      </c>
      <c r="T271" s="2">
        <v>0.21199999999999999</v>
      </c>
      <c r="U271" s="2">
        <v>0.65900000000000003</v>
      </c>
      <c r="V271" s="2">
        <v>0.129</v>
      </c>
      <c r="W271" s="4">
        <v>4386400</v>
      </c>
      <c r="X271" s="2">
        <v>0.52400000000000002</v>
      </c>
      <c r="Y271" s="3">
        <v>136000000</v>
      </c>
      <c r="Z271" s="3">
        <v>136000000</v>
      </c>
      <c r="AA271" t="str">
        <f>VLOOKUP($A271,Mapping!$A:$D,2,FALSE)</f>
        <v>Georgia</v>
      </c>
      <c r="AB271" t="str">
        <f>VLOOKUP($A271,Mapping!$A:$D,3,FALSE)</f>
        <v>GEO</v>
      </c>
      <c r="AC271">
        <f>VLOOKUP($A271,Mapping!$A:$D,4,FALSE)</f>
        <v>268</v>
      </c>
    </row>
    <row r="272" spans="1:29" x14ac:dyDescent="0.2">
      <c r="A272" t="s">
        <v>90</v>
      </c>
      <c r="B272" t="s">
        <v>81</v>
      </c>
      <c r="C272" s="1">
        <v>37226</v>
      </c>
      <c r="D272" s="2">
        <v>7.0000000000000001E-3</v>
      </c>
      <c r="F272" s="4">
        <v>37972</v>
      </c>
      <c r="I272" s="4">
        <v>14145</v>
      </c>
      <c r="J272" s="3">
        <v>169403241524</v>
      </c>
      <c r="O272">
        <v>0.4</v>
      </c>
      <c r="P272" s="2">
        <v>5.0999999999999997E-2</v>
      </c>
      <c r="Q272">
        <v>85</v>
      </c>
      <c r="R272">
        <v>78</v>
      </c>
      <c r="S272">
        <v>0.8</v>
      </c>
      <c r="T272" s="2">
        <v>0.16700000000000001</v>
      </c>
      <c r="U272" s="2">
        <v>0.72</v>
      </c>
      <c r="V272" s="2">
        <v>0.112</v>
      </c>
      <c r="W272" s="4">
        <v>6714300</v>
      </c>
      <c r="X272" s="2">
        <v>1</v>
      </c>
      <c r="Y272" s="3">
        <v>7923000000</v>
      </c>
      <c r="Z272" s="3">
        <v>12317000000</v>
      </c>
      <c r="AA272" t="str">
        <f>VLOOKUP($A272,Mapping!$A:$D,2,FALSE)</f>
        <v>Hong Kong</v>
      </c>
      <c r="AB272" t="str">
        <f>VLOOKUP($A272,Mapping!$A:$D,3,FALSE)</f>
        <v>HKG</v>
      </c>
      <c r="AC272">
        <f>VLOOKUP($A272,Mapping!$A:$D,4,FALSE)</f>
        <v>344</v>
      </c>
    </row>
    <row r="273" spans="1:29" x14ac:dyDescent="0.2">
      <c r="A273" t="s">
        <v>91</v>
      </c>
      <c r="B273" t="s">
        <v>81</v>
      </c>
      <c r="C273" s="1">
        <v>37226</v>
      </c>
      <c r="D273" s="2">
        <v>2.5000000000000001E-2</v>
      </c>
      <c r="F273" s="4">
        <v>1203843</v>
      </c>
      <c r="I273" s="4">
        <v>464501</v>
      </c>
      <c r="J273" s="3">
        <v>493954333981</v>
      </c>
      <c r="K273" s="2">
        <v>4.4999999999999998E-2</v>
      </c>
      <c r="L273" s="3">
        <v>21</v>
      </c>
      <c r="N273" s="2">
        <v>6.4000000000000001E-2</v>
      </c>
      <c r="O273">
        <v>0</v>
      </c>
      <c r="P273" s="2">
        <v>0.121</v>
      </c>
      <c r="Q273">
        <v>64</v>
      </c>
      <c r="R273">
        <v>61</v>
      </c>
      <c r="S273">
        <v>0</v>
      </c>
      <c r="T273" s="2">
        <v>0.33800000000000002</v>
      </c>
      <c r="U273" s="2">
        <v>0.61699999999999999</v>
      </c>
      <c r="V273" s="2">
        <v>4.3999999999999997E-2</v>
      </c>
      <c r="W273" s="4">
        <v>1059500888</v>
      </c>
      <c r="X273" s="2">
        <v>0.27900000000000003</v>
      </c>
      <c r="Y273" s="3">
        <v>3342000000</v>
      </c>
      <c r="Z273" s="3">
        <v>4367000000</v>
      </c>
      <c r="AA273" t="str">
        <f>VLOOKUP($A273,Mapping!$A:$D,2,FALSE)</f>
        <v>India</v>
      </c>
      <c r="AB273" t="str">
        <f>VLOOKUP($A273,Mapping!$A:$D,3,FALSE)</f>
        <v>IND</v>
      </c>
      <c r="AC273">
        <f>VLOOKUP($A273,Mapping!$A:$D,4,FALSE)</f>
        <v>356</v>
      </c>
    </row>
    <row r="274" spans="1:29" x14ac:dyDescent="0.2">
      <c r="A274" t="s">
        <v>92</v>
      </c>
      <c r="B274" t="s">
        <v>81</v>
      </c>
      <c r="C274" s="1">
        <v>37226</v>
      </c>
      <c r="D274" s="2">
        <v>2.1000000000000001E-2</v>
      </c>
      <c r="F274" s="4">
        <v>294907</v>
      </c>
      <c r="I274" s="4">
        <v>158963</v>
      </c>
      <c r="J274" s="3">
        <v>160446947638</v>
      </c>
      <c r="K274" s="2">
        <v>2.1999999999999999E-2</v>
      </c>
      <c r="L274" s="3">
        <v>17</v>
      </c>
      <c r="N274" s="2">
        <v>3.9E-2</v>
      </c>
      <c r="O274">
        <v>0</v>
      </c>
      <c r="P274" s="2">
        <v>0.185</v>
      </c>
      <c r="Q274">
        <v>70</v>
      </c>
      <c r="R274">
        <v>66</v>
      </c>
      <c r="S274">
        <v>0</v>
      </c>
      <c r="T274" s="2">
        <v>0.30399999999999999</v>
      </c>
      <c r="U274" s="2">
        <v>0.64900000000000002</v>
      </c>
      <c r="V274" s="2">
        <v>4.7E-2</v>
      </c>
      <c r="W274" s="4">
        <v>211970371</v>
      </c>
      <c r="X274" s="2">
        <v>0.42799999999999999</v>
      </c>
      <c r="Y274" s="3">
        <v>5277000000</v>
      </c>
      <c r="Z274" s="3">
        <v>3406000000</v>
      </c>
      <c r="AA274" t="str">
        <f>VLOOKUP($A274,Mapping!$A:$D,2,FALSE)</f>
        <v>Indonesia</v>
      </c>
      <c r="AB274" t="str">
        <f>VLOOKUP($A274,Mapping!$A:$D,3,FALSE)</f>
        <v>IDN</v>
      </c>
      <c r="AC274">
        <f>VLOOKUP($A274,Mapping!$A:$D,4,FALSE)</f>
        <v>360</v>
      </c>
    </row>
    <row r="275" spans="1:29" x14ac:dyDescent="0.2">
      <c r="A275" t="s">
        <v>93</v>
      </c>
      <c r="B275" t="s">
        <v>81</v>
      </c>
      <c r="C275" s="1">
        <v>37226</v>
      </c>
      <c r="D275" s="2">
        <v>8.9999999999999993E-3</v>
      </c>
      <c r="F275" s="4">
        <v>1202266</v>
      </c>
      <c r="I275" s="4">
        <v>510791</v>
      </c>
      <c r="J275" s="3">
        <v>4159859918094</v>
      </c>
      <c r="K275" s="2">
        <v>7.8E-2</v>
      </c>
      <c r="L275" s="3">
        <v>2554</v>
      </c>
      <c r="N275" s="2">
        <v>3.0000000000000001E-3</v>
      </c>
      <c r="O275">
        <v>0.4</v>
      </c>
      <c r="P275" s="2">
        <v>0.02</v>
      </c>
      <c r="Q275">
        <v>85</v>
      </c>
      <c r="R275">
        <v>78</v>
      </c>
      <c r="S275">
        <v>0.6</v>
      </c>
      <c r="T275" s="2">
        <v>0.14399999999999999</v>
      </c>
      <c r="U275" s="2">
        <v>0.67900000000000005</v>
      </c>
      <c r="V275" s="2">
        <v>0.17699999999999999</v>
      </c>
      <c r="W275" s="4">
        <v>127149000</v>
      </c>
      <c r="X275" s="2">
        <v>0.8</v>
      </c>
      <c r="Y275" s="3">
        <v>5750000000</v>
      </c>
      <c r="Z275" s="3">
        <v>35526000000</v>
      </c>
      <c r="AA275" t="str">
        <f>VLOOKUP($A275,Mapping!$A:$D,2,FALSE)</f>
        <v>Japan</v>
      </c>
      <c r="AB275" t="str">
        <f>VLOOKUP($A275,Mapping!$A:$D,3,FALSE)</f>
        <v>JPN</v>
      </c>
      <c r="AC275">
        <f>VLOOKUP($A275,Mapping!$A:$D,4,FALSE)</f>
        <v>392</v>
      </c>
    </row>
    <row r="276" spans="1:29" x14ac:dyDescent="0.2">
      <c r="A276" t="s">
        <v>94</v>
      </c>
      <c r="B276" t="s">
        <v>81</v>
      </c>
      <c r="C276" s="1">
        <v>37226</v>
      </c>
      <c r="D276" s="2">
        <v>1.4999999999999999E-2</v>
      </c>
      <c r="F276" s="4">
        <v>147908</v>
      </c>
      <c r="I276" s="4">
        <v>34493</v>
      </c>
      <c r="J276" s="3">
        <v>22152689130</v>
      </c>
      <c r="K276" s="2">
        <v>3.5000000000000003E-2</v>
      </c>
      <c r="L276" s="3">
        <v>53</v>
      </c>
      <c r="N276" s="2">
        <v>3.5999999999999997E-2</v>
      </c>
      <c r="O276">
        <v>0</v>
      </c>
      <c r="Q276">
        <v>71</v>
      </c>
      <c r="R276">
        <v>61</v>
      </c>
      <c r="S276">
        <v>0</v>
      </c>
      <c r="T276" s="2">
        <v>0.27100000000000002</v>
      </c>
      <c r="U276" s="2">
        <v>0.66100000000000003</v>
      </c>
      <c r="V276" s="2">
        <v>6.9000000000000006E-2</v>
      </c>
      <c r="W276" s="4">
        <v>14858335</v>
      </c>
      <c r="X276" s="2">
        <v>0.55500000000000005</v>
      </c>
      <c r="Y276" s="3">
        <v>502000000</v>
      </c>
      <c r="Z276" s="3">
        <v>761000000</v>
      </c>
      <c r="AA276" t="str">
        <f>VLOOKUP($A276,Mapping!$A:$D,2,FALSE)</f>
        <v>Kazakhstan</v>
      </c>
      <c r="AB276" t="str">
        <f>VLOOKUP($A276,Mapping!$A:$D,3,FALSE)</f>
        <v>KAZ</v>
      </c>
      <c r="AC276">
        <f>VLOOKUP($A276,Mapping!$A:$D,4,FALSE)</f>
        <v>398</v>
      </c>
    </row>
    <row r="277" spans="1:29" x14ac:dyDescent="0.2">
      <c r="A277" t="s">
        <v>95</v>
      </c>
      <c r="B277" t="s">
        <v>81</v>
      </c>
      <c r="C277" s="1">
        <v>37226</v>
      </c>
      <c r="D277" s="2">
        <v>1.7000000000000001E-2</v>
      </c>
      <c r="F277" s="4">
        <v>79475</v>
      </c>
      <c r="I277" s="4">
        <v>20369</v>
      </c>
      <c r="N277" s="2">
        <v>3.9E-2</v>
      </c>
      <c r="Q277">
        <v>70</v>
      </c>
      <c r="R277">
        <v>62</v>
      </c>
      <c r="T277" s="2">
        <v>0.25800000000000001</v>
      </c>
      <c r="U277" s="2">
        <v>0.68</v>
      </c>
      <c r="V277" s="2">
        <v>6.2E-2</v>
      </c>
      <c r="W277" s="4">
        <v>23043449</v>
      </c>
      <c r="X277" s="2">
        <v>0.59499999999999997</v>
      </c>
      <c r="AA277" t="str">
        <f>VLOOKUP($A277,Mapping!$A:$D,2,FALSE)</f>
        <v>Korea (Democratic People's Republic of)</v>
      </c>
      <c r="AB277" t="str">
        <f>VLOOKUP($A277,Mapping!$A:$D,3,FALSE)</f>
        <v>PRK</v>
      </c>
      <c r="AC277">
        <f>VLOOKUP($A277,Mapping!$A:$D,4,FALSE)</f>
        <v>408</v>
      </c>
    </row>
    <row r="278" spans="1:29" x14ac:dyDescent="0.2">
      <c r="A278" t="s">
        <v>96</v>
      </c>
      <c r="B278" t="s">
        <v>81</v>
      </c>
      <c r="C278" s="1">
        <v>37226</v>
      </c>
      <c r="D278" s="2">
        <v>1.2E-2</v>
      </c>
      <c r="F278" s="4">
        <v>450194</v>
      </c>
      <c r="I278" s="4">
        <v>191046</v>
      </c>
      <c r="J278" s="3">
        <v>533051998854</v>
      </c>
      <c r="K278" s="2">
        <v>0.05</v>
      </c>
      <c r="L278" s="3">
        <v>528</v>
      </c>
      <c r="N278" s="2">
        <v>6.0000000000000001E-3</v>
      </c>
      <c r="O278">
        <v>0.6</v>
      </c>
      <c r="P278" s="2">
        <v>7.6999999999999999E-2</v>
      </c>
      <c r="Q278">
        <v>80</v>
      </c>
      <c r="R278">
        <v>73</v>
      </c>
      <c r="S278">
        <v>0.6</v>
      </c>
      <c r="T278" s="2">
        <v>0.20599999999999999</v>
      </c>
      <c r="U278" s="2">
        <v>0.71699999999999997</v>
      </c>
      <c r="V278" s="2">
        <v>7.6999999999999999E-2</v>
      </c>
      <c r="W278" s="4">
        <v>47357362</v>
      </c>
      <c r="X278" s="2">
        <v>0.79900000000000004</v>
      </c>
      <c r="Y278" s="3">
        <v>7919000000</v>
      </c>
      <c r="Z278" s="3">
        <v>8349000000</v>
      </c>
      <c r="AA278" t="str">
        <f>VLOOKUP($A278,Mapping!$A:$D,2,FALSE)</f>
        <v>Korea (Republic of)</v>
      </c>
      <c r="AB278" t="str">
        <f>VLOOKUP($A278,Mapping!$A:$D,3,FALSE)</f>
        <v>KOR</v>
      </c>
      <c r="AC278">
        <f>VLOOKUP($A278,Mapping!$A:$D,4,FALSE)</f>
        <v>410</v>
      </c>
    </row>
    <row r="279" spans="1:29" x14ac:dyDescent="0.2">
      <c r="A279" t="s">
        <v>97</v>
      </c>
      <c r="B279" t="s">
        <v>81</v>
      </c>
      <c r="C279" s="1">
        <v>37226</v>
      </c>
      <c r="D279" s="2">
        <v>0.02</v>
      </c>
      <c r="F279" s="4">
        <v>3781</v>
      </c>
      <c r="I279" s="4">
        <v>2151</v>
      </c>
      <c r="J279" s="3">
        <v>1525113501</v>
      </c>
      <c r="K279" s="2">
        <v>4.8000000000000001E-2</v>
      </c>
      <c r="L279" s="3">
        <v>15</v>
      </c>
      <c r="N279" s="2">
        <v>0.04</v>
      </c>
      <c r="O279">
        <v>0</v>
      </c>
      <c r="P279" s="2">
        <v>0.373</v>
      </c>
      <c r="Q279">
        <v>73</v>
      </c>
      <c r="R279">
        <v>65</v>
      </c>
      <c r="S279">
        <v>0</v>
      </c>
      <c r="T279" s="2">
        <v>0.34200000000000003</v>
      </c>
      <c r="U279" s="2">
        <v>0.60199999999999998</v>
      </c>
      <c r="V279" s="2">
        <v>5.5E-2</v>
      </c>
      <c r="W279" s="4">
        <v>4945100</v>
      </c>
      <c r="X279" s="2">
        <v>0.35299999999999998</v>
      </c>
      <c r="Y279" s="3">
        <v>32000000</v>
      </c>
      <c r="Z279" s="3">
        <v>21000000</v>
      </c>
      <c r="AA279" t="str">
        <f>VLOOKUP($A279,Mapping!$A:$D,2,FALSE)</f>
        <v>Kyrgyzstan</v>
      </c>
      <c r="AB279" t="str">
        <f>VLOOKUP($A279,Mapping!$A:$D,3,FALSE)</f>
        <v>KGZ</v>
      </c>
      <c r="AC279">
        <f>VLOOKUP($A279,Mapping!$A:$D,4,FALSE)</f>
        <v>417</v>
      </c>
    </row>
    <row r="280" spans="1:29" x14ac:dyDescent="0.2">
      <c r="A280" t="s">
        <v>98</v>
      </c>
      <c r="B280" t="s">
        <v>81</v>
      </c>
      <c r="C280" s="1">
        <v>37226</v>
      </c>
      <c r="D280" s="2">
        <v>0.03</v>
      </c>
      <c r="F280">
        <v>902</v>
      </c>
      <c r="J280" s="3">
        <v>1768619058</v>
      </c>
      <c r="K280" s="2">
        <v>4.1000000000000002E-2</v>
      </c>
      <c r="L280" s="3">
        <v>13</v>
      </c>
      <c r="N280" s="2">
        <v>0.08</v>
      </c>
      <c r="O280">
        <v>0</v>
      </c>
      <c r="P280" s="2">
        <v>0.26200000000000001</v>
      </c>
      <c r="Q280">
        <v>64</v>
      </c>
      <c r="R280">
        <v>61</v>
      </c>
      <c r="S280">
        <v>0</v>
      </c>
      <c r="T280" s="2">
        <v>0.43</v>
      </c>
      <c r="U280" s="2">
        <v>0.53300000000000003</v>
      </c>
      <c r="V280" s="2">
        <v>3.5999999999999997E-2</v>
      </c>
      <c r="W280" s="4">
        <v>5470169</v>
      </c>
      <c r="X280" s="2">
        <v>0.23</v>
      </c>
      <c r="Y280" s="3">
        <v>108000000</v>
      </c>
      <c r="Z280" s="3">
        <v>4000000</v>
      </c>
      <c r="AA280" t="str">
        <f>VLOOKUP($A280,Mapping!$A:$D,2,FALSE)</f>
        <v>Lao People's Democratic Republic</v>
      </c>
      <c r="AB280" t="str">
        <f>VLOOKUP($A280,Mapping!$A:$D,3,FALSE)</f>
        <v>LAO</v>
      </c>
      <c r="AC280">
        <f>VLOOKUP($A280,Mapping!$A:$D,4,FALSE)</f>
        <v>418</v>
      </c>
    </row>
    <row r="281" spans="1:29" x14ac:dyDescent="0.2">
      <c r="A281" t="s">
        <v>99</v>
      </c>
      <c r="B281" t="s">
        <v>81</v>
      </c>
      <c r="C281" s="1">
        <v>37226</v>
      </c>
      <c r="D281" s="2">
        <v>8.0000000000000002E-3</v>
      </c>
      <c r="F281" s="4">
        <v>1687</v>
      </c>
      <c r="J281" s="3">
        <v>6514271488</v>
      </c>
      <c r="O281">
        <v>0.2</v>
      </c>
      <c r="P281" s="2">
        <v>0.08</v>
      </c>
      <c r="Q281">
        <v>80</v>
      </c>
      <c r="R281">
        <v>76</v>
      </c>
      <c r="S281">
        <v>0.4</v>
      </c>
      <c r="T281" s="2">
        <v>0.219</v>
      </c>
      <c r="U281" s="2">
        <v>0.70799999999999996</v>
      </c>
      <c r="V281" s="2">
        <v>7.3999999999999996E-2</v>
      </c>
      <c r="W281" s="4">
        <v>438080</v>
      </c>
      <c r="X281" s="2">
        <v>1</v>
      </c>
      <c r="Y281" s="3">
        <v>3745000000</v>
      </c>
      <c r="AA281" t="str">
        <f>VLOOKUP($A281,Mapping!$A:$D,2,FALSE)</f>
        <v>Macao</v>
      </c>
      <c r="AB281" t="str">
        <f>VLOOKUP($A281,Mapping!$A:$D,3,FALSE)</f>
        <v>MAC</v>
      </c>
      <c r="AC281">
        <f>VLOOKUP($A281,Mapping!$A:$D,4,FALSE)</f>
        <v>446</v>
      </c>
    </row>
    <row r="282" spans="1:29" x14ac:dyDescent="0.2">
      <c r="A282" t="s">
        <v>100</v>
      </c>
      <c r="B282" t="s">
        <v>81</v>
      </c>
      <c r="C282" s="1">
        <v>37226</v>
      </c>
      <c r="D282" s="2">
        <v>2.1999999999999999E-2</v>
      </c>
      <c r="F282" s="4">
        <v>136717</v>
      </c>
      <c r="I282" s="4">
        <v>49255</v>
      </c>
      <c r="J282" s="3">
        <v>92783947368</v>
      </c>
      <c r="K282" s="2">
        <v>3.3000000000000002E-2</v>
      </c>
      <c r="L282" s="3">
        <v>130</v>
      </c>
      <c r="N282" s="2">
        <v>8.0000000000000002E-3</v>
      </c>
      <c r="O282">
        <v>0.3</v>
      </c>
      <c r="P282" s="2">
        <v>7.0999999999999994E-2</v>
      </c>
      <c r="Q282">
        <v>75</v>
      </c>
      <c r="R282">
        <v>71</v>
      </c>
      <c r="S282">
        <v>0.3</v>
      </c>
      <c r="T282" s="2">
        <v>0.32700000000000001</v>
      </c>
      <c r="U282" s="2">
        <v>0.63400000000000001</v>
      </c>
      <c r="V282" s="2">
        <v>3.9E-2</v>
      </c>
      <c r="W282" s="4">
        <v>23925742</v>
      </c>
      <c r="X282" s="2">
        <v>0.629</v>
      </c>
      <c r="Y282" s="3">
        <v>7627000000</v>
      </c>
      <c r="Z282" s="3">
        <v>3391000000</v>
      </c>
      <c r="AA282" t="str">
        <f>VLOOKUP($A282,Mapping!$A:$D,2,FALSE)</f>
        <v>Malaysia</v>
      </c>
      <c r="AB282" t="str">
        <f>VLOOKUP($A282,Mapping!$A:$D,3,FALSE)</f>
        <v>MYS</v>
      </c>
      <c r="AC282">
        <f>VLOOKUP($A282,Mapping!$A:$D,4,FALSE)</f>
        <v>458</v>
      </c>
    </row>
    <row r="283" spans="1:29" x14ac:dyDescent="0.2">
      <c r="A283" t="s">
        <v>101</v>
      </c>
      <c r="B283" t="s">
        <v>81</v>
      </c>
      <c r="C283" s="1">
        <v>37226</v>
      </c>
      <c r="D283" s="2">
        <v>2.3E-2</v>
      </c>
      <c r="F283">
        <v>576</v>
      </c>
      <c r="J283" s="3">
        <v>802442810</v>
      </c>
      <c r="K283" s="2">
        <v>5.2999999999999999E-2</v>
      </c>
      <c r="L283" s="3">
        <v>153</v>
      </c>
      <c r="N283" s="2">
        <v>3.2000000000000001E-2</v>
      </c>
      <c r="O283">
        <v>0</v>
      </c>
      <c r="P283" s="2">
        <v>0.13</v>
      </c>
      <c r="Q283">
        <v>72</v>
      </c>
      <c r="R283">
        <v>70</v>
      </c>
      <c r="S283">
        <v>0.1</v>
      </c>
      <c r="T283" s="2">
        <v>0.39900000000000002</v>
      </c>
      <c r="U283" s="2">
        <v>0.56100000000000005</v>
      </c>
      <c r="V283" s="2">
        <v>3.9E-2</v>
      </c>
      <c r="W283" s="4">
        <v>277825</v>
      </c>
      <c r="X283" s="2">
        <v>0.28899999999999998</v>
      </c>
      <c r="Y283" s="3">
        <v>327000000</v>
      </c>
      <c r="Z283" s="3">
        <v>59000000</v>
      </c>
      <c r="AA283" t="str">
        <f>VLOOKUP($A283,Mapping!$A:$D,2,FALSE)</f>
        <v>Maldives</v>
      </c>
      <c r="AB283" t="str">
        <f>VLOOKUP($A283,Mapping!$A:$D,3,FALSE)</f>
        <v>MDV</v>
      </c>
      <c r="AC283">
        <f>VLOOKUP($A283,Mapping!$A:$D,4,FALSE)</f>
        <v>462</v>
      </c>
    </row>
    <row r="284" spans="1:29" x14ac:dyDescent="0.2">
      <c r="A284" t="s">
        <v>102</v>
      </c>
      <c r="B284" t="s">
        <v>81</v>
      </c>
      <c r="C284" s="1">
        <v>37226</v>
      </c>
      <c r="D284" s="2">
        <v>1.9E-2</v>
      </c>
      <c r="F284" s="4">
        <v>7884</v>
      </c>
      <c r="I284" s="4">
        <v>2415</v>
      </c>
      <c r="J284" s="3">
        <v>1267997923</v>
      </c>
      <c r="K284" s="2">
        <v>4.5999999999999999E-2</v>
      </c>
      <c r="L284" s="3">
        <v>24</v>
      </c>
      <c r="N284" s="2">
        <v>4.7E-2</v>
      </c>
      <c r="O284">
        <v>0</v>
      </c>
      <c r="P284" s="2">
        <v>0.374</v>
      </c>
      <c r="Q284">
        <v>67</v>
      </c>
      <c r="R284">
        <v>60</v>
      </c>
      <c r="S284">
        <v>0.1</v>
      </c>
      <c r="T284" s="2">
        <v>0.33600000000000002</v>
      </c>
      <c r="U284" s="2">
        <v>0.627</v>
      </c>
      <c r="V284" s="2">
        <v>3.6999999999999998E-2</v>
      </c>
      <c r="W284" s="4">
        <v>2419669</v>
      </c>
      <c r="X284" s="2">
        <v>0.58199999999999996</v>
      </c>
      <c r="Y284" s="3">
        <v>49000000</v>
      </c>
      <c r="Z284" s="3">
        <v>59000000</v>
      </c>
      <c r="AA284" t="str">
        <f>VLOOKUP($A284,Mapping!$A:$D,2,FALSE)</f>
        <v>Mongolia</v>
      </c>
      <c r="AB284" t="str">
        <f>VLOOKUP($A284,Mapping!$A:$D,3,FALSE)</f>
        <v>MNG</v>
      </c>
      <c r="AC284">
        <f>VLOOKUP($A284,Mapping!$A:$D,4,FALSE)</f>
        <v>496</v>
      </c>
    </row>
    <row r="285" spans="1:29" x14ac:dyDescent="0.2">
      <c r="A285" t="s">
        <v>103</v>
      </c>
      <c r="B285" t="s">
        <v>81</v>
      </c>
      <c r="C285" s="1">
        <v>37226</v>
      </c>
      <c r="D285" s="2">
        <v>0.02</v>
      </c>
      <c r="F285" s="4">
        <v>8724</v>
      </c>
      <c r="I285" s="4">
        <v>12547</v>
      </c>
      <c r="K285" s="2">
        <v>2.1000000000000001E-2</v>
      </c>
      <c r="L285" s="3">
        <v>2</v>
      </c>
      <c r="N285" s="2">
        <v>5.7000000000000002E-2</v>
      </c>
      <c r="O285">
        <v>0</v>
      </c>
      <c r="P285" s="2">
        <v>0.15</v>
      </c>
      <c r="Q285">
        <v>64</v>
      </c>
      <c r="R285">
        <v>60</v>
      </c>
      <c r="S285">
        <v>0</v>
      </c>
      <c r="T285" s="2">
        <v>0.30099999999999999</v>
      </c>
      <c r="U285" s="2">
        <v>0.65100000000000002</v>
      </c>
      <c r="V285" s="2">
        <v>4.8000000000000001E-2</v>
      </c>
      <c r="W285" s="4">
        <v>48894203</v>
      </c>
      <c r="X285" s="2">
        <v>0.27300000000000002</v>
      </c>
      <c r="Y285" s="3">
        <v>132000000</v>
      </c>
      <c r="Z285" s="3">
        <v>32000000</v>
      </c>
      <c r="AA285" t="str">
        <f>VLOOKUP($A285,Mapping!$A:$D,2,FALSE)</f>
        <v>Myanmar</v>
      </c>
      <c r="AB285" t="str">
        <f>VLOOKUP($A285,Mapping!$A:$D,3,FALSE)</f>
        <v>MMR</v>
      </c>
      <c r="AC285">
        <f>VLOOKUP($A285,Mapping!$A:$D,4,FALSE)</f>
        <v>104</v>
      </c>
    </row>
    <row r="286" spans="1:29" x14ac:dyDescent="0.2">
      <c r="A286" t="s">
        <v>104</v>
      </c>
      <c r="B286" t="s">
        <v>81</v>
      </c>
      <c r="C286" s="1">
        <v>37226</v>
      </c>
      <c r="D286" s="2">
        <v>3.2000000000000001E-2</v>
      </c>
      <c r="F286" s="4">
        <v>3454</v>
      </c>
      <c r="I286" s="4">
        <v>8375</v>
      </c>
      <c r="J286" s="3">
        <v>6007061224</v>
      </c>
      <c r="K286" s="2">
        <v>5.2999999999999999E-2</v>
      </c>
      <c r="L286" s="3">
        <v>13</v>
      </c>
      <c r="N286" s="2">
        <v>5.7000000000000002E-2</v>
      </c>
      <c r="O286">
        <v>0</v>
      </c>
      <c r="P286" s="2">
        <v>7.6999999999999999E-2</v>
      </c>
      <c r="Q286">
        <v>64</v>
      </c>
      <c r="R286">
        <v>62</v>
      </c>
      <c r="S286">
        <v>0</v>
      </c>
      <c r="T286" s="2">
        <v>0.40300000000000002</v>
      </c>
      <c r="U286" s="2">
        <v>0.55900000000000005</v>
      </c>
      <c r="V286" s="2">
        <v>3.9E-2</v>
      </c>
      <c r="W286" s="4">
        <v>23655119</v>
      </c>
      <c r="X286" s="2">
        <v>0.14000000000000001</v>
      </c>
      <c r="Y286" s="3">
        <v>191000000</v>
      </c>
      <c r="Z286" s="3">
        <v>128000000</v>
      </c>
      <c r="AA286" t="str">
        <f>VLOOKUP($A286,Mapping!$A:$D,2,FALSE)</f>
        <v>Nepal</v>
      </c>
      <c r="AB286" t="str">
        <f>VLOOKUP($A286,Mapping!$A:$D,3,FALSE)</f>
        <v>NPL</v>
      </c>
      <c r="AC286">
        <f>VLOOKUP($A286,Mapping!$A:$D,4,FALSE)</f>
        <v>524</v>
      </c>
    </row>
    <row r="287" spans="1:29" x14ac:dyDescent="0.2">
      <c r="A287" t="s">
        <v>105</v>
      </c>
      <c r="B287" t="s">
        <v>81</v>
      </c>
      <c r="C287" s="1">
        <v>37226</v>
      </c>
      <c r="D287" s="2">
        <v>0.03</v>
      </c>
      <c r="F287" s="4">
        <v>108283</v>
      </c>
      <c r="I287" s="4">
        <v>65091</v>
      </c>
      <c r="J287" s="3">
        <v>72309738921</v>
      </c>
      <c r="K287" s="2">
        <v>2.8000000000000001E-2</v>
      </c>
      <c r="L287" s="3">
        <v>13</v>
      </c>
      <c r="N287" s="2">
        <v>8.5999999999999993E-2</v>
      </c>
      <c r="O287">
        <v>0</v>
      </c>
      <c r="Q287">
        <v>65</v>
      </c>
      <c r="R287">
        <v>63</v>
      </c>
      <c r="S287">
        <v>0</v>
      </c>
      <c r="T287" s="2">
        <v>0.40899999999999997</v>
      </c>
      <c r="U287" s="2">
        <v>0.55200000000000005</v>
      </c>
      <c r="V287" s="2">
        <v>0.04</v>
      </c>
      <c r="W287" s="4">
        <v>146857081</v>
      </c>
      <c r="X287" s="2">
        <v>0.33400000000000002</v>
      </c>
      <c r="Y287" s="3">
        <v>533000000</v>
      </c>
      <c r="Z287" s="3">
        <v>555000000</v>
      </c>
      <c r="AA287" t="str">
        <f>VLOOKUP($A287,Mapping!$A:$D,2,FALSE)</f>
        <v>Pakistan</v>
      </c>
      <c r="AB287" t="str">
        <f>VLOOKUP($A287,Mapping!$A:$D,3,FALSE)</f>
        <v>PAK</v>
      </c>
      <c r="AC287">
        <f>VLOOKUP($A287,Mapping!$A:$D,4,FALSE)</f>
        <v>586</v>
      </c>
    </row>
    <row r="288" spans="1:29" x14ac:dyDescent="0.2">
      <c r="A288" t="s">
        <v>106</v>
      </c>
      <c r="B288" t="s">
        <v>81</v>
      </c>
      <c r="C288" s="1">
        <v>37226</v>
      </c>
      <c r="D288" s="2">
        <v>2.9000000000000001E-2</v>
      </c>
      <c r="F288" s="4">
        <v>71052</v>
      </c>
      <c r="I288" s="4">
        <v>38202</v>
      </c>
      <c r="J288" s="3">
        <v>76261998623</v>
      </c>
      <c r="K288" s="2">
        <v>0.03</v>
      </c>
      <c r="L288" s="3">
        <v>29</v>
      </c>
      <c r="N288" s="2">
        <v>0.03</v>
      </c>
      <c r="O288">
        <v>0</v>
      </c>
      <c r="P288" s="2">
        <v>0.124</v>
      </c>
      <c r="Q288">
        <v>70</v>
      </c>
      <c r="R288">
        <v>64</v>
      </c>
      <c r="S288">
        <v>0.2</v>
      </c>
      <c r="T288" s="2">
        <v>0.38200000000000001</v>
      </c>
      <c r="U288" s="2">
        <v>0.58499999999999996</v>
      </c>
      <c r="V288" s="2">
        <v>3.3000000000000002E-2</v>
      </c>
      <c r="W288" s="4">
        <v>79297756</v>
      </c>
      <c r="X288" s="2">
        <v>0.47699999999999998</v>
      </c>
      <c r="Y288" s="3">
        <v>2011000000</v>
      </c>
      <c r="Z288" s="3">
        <v>1918000000</v>
      </c>
      <c r="AA288" t="str">
        <f>VLOOKUP($A288,Mapping!$A:$D,2,FALSE)</f>
        <v>Philippines</v>
      </c>
      <c r="AB288" t="str">
        <f>VLOOKUP($A288,Mapping!$A:$D,3,FALSE)</f>
        <v>PHL</v>
      </c>
      <c r="AC288">
        <f>VLOOKUP($A288,Mapping!$A:$D,4,FALSE)</f>
        <v>608</v>
      </c>
    </row>
    <row r="289" spans="1:29" x14ac:dyDescent="0.2">
      <c r="A289" t="s">
        <v>107</v>
      </c>
      <c r="B289" t="s">
        <v>81</v>
      </c>
      <c r="C289" s="1">
        <v>37226</v>
      </c>
      <c r="D289" s="2">
        <v>1.2E-2</v>
      </c>
      <c r="F289" s="4">
        <v>49541</v>
      </c>
      <c r="I289" s="4">
        <v>21229</v>
      </c>
      <c r="J289" s="3">
        <v>89285087395</v>
      </c>
      <c r="K289" s="2">
        <v>2.4E-2</v>
      </c>
      <c r="L289" s="3">
        <v>526</v>
      </c>
      <c r="N289" s="2">
        <v>3.0000000000000001E-3</v>
      </c>
      <c r="O289">
        <v>0.4</v>
      </c>
      <c r="P289" s="2">
        <v>5.6000000000000001E-2</v>
      </c>
      <c r="Q289">
        <v>80</v>
      </c>
      <c r="R289">
        <v>76</v>
      </c>
      <c r="S289">
        <v>0.7</v>
      </c>
      <c r="T289" s="2">
        <v>0.21099999999999999</v>
      </c>
      <c r="U289" s="2">
        <v>0.71399999999999997</v>
      </c>
      <c r="V289" s="2">
        <v>7.4999999999999997E-2</v>
      </c>
      <c r="W289" s="4">
        <v>4138000</v>
      </c>
      <c r="X289" s="2">
        <v>1</v>
      </c>
      <c r="Y289" s="3">
        <v>4641000000</v>
      </c>
      <c r="Z289" s="3">
        <v>6600000000</v>
      </c>
      <c r="AA289" t="str">
        <f>VLOOKUP($A289,Mapping!$A:$D,2,FALSE)</f>
        <v>Singapore</v>
      </c>
      <c r="AB289" t="str">
        <f>VLOOKUP($A289,Mapping!$A:$D,3,FALSE)</f>
        <v>SGP</v>
      </c>
      <c r="AC289">
        <f>VLOOKUP($A289,Mapping!$A:$D,4,FALSE)</f>
        <v>702</v>
      </c>
    </row>
    <row r="290" spans="1:29" x14ac:dyDescent="0.2">
      <c r="A290" t="s">
        <v>108</v>
      </c>
      <c r="B290" t="s">
        <v>81</v>
      </c>
      <c r="C290" s="1">
        <v>37226</v>
      </c>
      <c r="D290" s="2">
        <v>1.7999999999999999E-2</v>
      </c>
      <c r="F290" s="4">
        <v>10246</v>
      </c>
      <c r="I290" s="4">
        <v>8050</v>
      </c>
      <c r="J290" s="3">
        <v>15746224410</v>
      </c>
      <c r="K290" s="2">
        <v>3.6999999999999998E-2</v>
      </c>
      <c r="L290" s="3">
        <v>31</v>
      </c>
      <c r="N290" s="2">
        <v>1.2999999999999999E-2</v>
      </c>
      <c r="O290">
        <v>0</v>
      </c>
      <c r="P290" s="2">
        <v>0.19400000000000001</v>
      </c>
      <c r="Q290">
        <v>76</v>
      </c>
      <c r="R290">
        <v>68</v>
      </c>
      <c r="S290">
        <v>0</v>
      </c>
      <c r="T290" s="2">
        <v>0.26500000000000001</v>
      </c>
      <c r="U290" s="2">
        <v>0.67200000000000004</v>
      </c>
      <c r="V290" s="2">
        <v>6.4000000000000001E-2</v>
      </c>
      <c r="W290" s="4">
        <v>18797000</v>
      </c>
      <c r="X290" s="2">
        <v>0.184</v>
      </c>
      <c r="Y290" s="3">
        <v>347000000</v>
      </c>
      <c r="Z290" s="3">
        <v>402000000</v>
      </c>
      <c r="AA290" t="str">
        <f>VLOOKUP($A290,Mapping!$A:$D,2,FALSE)</f>
        <v>Sri Lanka</v>
      </c>
      <c r="AB290" t="str">
        <f>VLOOKUP($A290,Mapping!$A:$D,3,FALSE)</f>
        <v>LKA</v>
      </c>
      <c r="AC290">
        <f>VLOOKUP($A290,Mapping!$A:$D,4,FALSE)</f>
        <v>144</v>
      </c>
    </row>
    <row r="291" spans="1:29" x14ac:dyDescent="0.2">
      <c r="A291" t="s">
        <v>109</v>
      </c>
      <c r="B291" t="s">
        <v>81</v>
      </c>
      <c r="C291" s="1">
        <v>37226</v>
      </c>
      <c r="D291" s="2">
        <v>0.03</v>
      </c>
      <c r="F291" s="4">
        <v>2292</v>
      </c>
      <c r="I291" s="4">
        <v>2122</v>
      </c>
      <c r="J291" s="3">
        <v>1080774006</v>
      </c>
      <c r="K291" s="2">
        <v>4.5999999999999999E-2</v>
      </c>
      <c r="L291" s="3">
        <v>8</v>
      </c>
      <c r="N291" s="2">
        <v>7.0000000000000007E-2</v>
      </c>
      <c r="O291">
        <v>0</v>
      </c>
      <c r="P291" s="2">
        <v>0.21099999999999999</v>
      </c>
      <c r="Q291">
        <v>68</v>
      </c>
      <c r="R291">
        <v>60</v>
      </c>
      <c r="S291">
        <v>0</v>
      </c>
      <c r="T291" s="2">
        <v>0.42099999999999999</v>
      </c>
      <c r="U291" s="2">
        <v>0.54300000000000004</v>
      </c>
      <c r="V291" s="2">
        <v>3.5999999999999997E-2</v>
      </c>
      <c r="W291" s="4">
        <v>6289340</v>
      </c>
      <c r="X291" s="2">
        <v>0.26500000000000001</v>
      </c>
      <c r="AA291" t="str">
        <f>VLOOKUP($A291,Mapping!$A:$D,2,FALSE)</f>
        <v>Tajikistan</v>
      </c>
      <c r="AB291" t="str">
        <f>VLOOKUP($A291,Mapping!$A:$D,3,FALSE)</f>
        <v>TJK</v>
      </c>
      <c r="AC291">
        <f>VLOOKUP($A291,Mapping!$A:$D,4,FALSE)</f>
        <v>762</v>
      </c>
    </row>
    <row r="292" spans="1:29" x14ac:dyDescent="0.2">
      <c r="A292" t="s">
        <v>110</v>
      </c>
      <c r="B292" t="s">
        <v>81</v>
      </c>
      <c r="C292" s="1">
        <v>37226</v>
      </c>
      <c r="D292" s="2">
        <v>1.4E-2</v>
      </c>
      <c r="F292" s="4">
        <v>202132</v>
      </c>
      <c r="I292" s="4">
        <v>74385</v>
      </c>
      <c r="J292" s="3">
        <v>115536405150</v>
      </c>
      <c r="K292" s="2">
        <v>3.3000000000000002E-2</v>
      </c>
      <c r="L292" s="3">
        <v>61</v>
      </c>
      <c r="N292" s="2">
        <v>1.7999999999999999E-2</v>
      </c>
      <c r="O292">
        <v>0.1</v>
      </c>
      <c r="P292" s="2">
        <v>7.2999999999999995E-2</v>
      </c>
      <c r="Q292">
        <v>75</v>
      </c>
      <c r="R292">
        <v>67</v>
      </c>
      <c r="S292">
        <v>0.1</v>
      </c>
      <c r="T292" s="2">
        <v>0.23799999999999999</v>
      </c>
      <c r="U292" s="2">
        <v>0.69399999999999995</v>
      </c>
      <c r="V292" s="2">
        <v>6.8000000000000005E-2</v>
      </c>
      <c r="W292" s="4">
        <v>63069070</v>
      </c>
      <c r="X292" s="2">
        <v>0.32600000000000001</v>
      </c>
      <c r="Y292" s="3">
        <v>9378000000</v>
      </c>
      <c r="Z292" s="3">
        <v>3334000000</v>
      </c>
      <c r="AA292" t="str">
        <f>VLOOKUP($A292,Mapping!$A:$D,2,FALSE)</f>
        <v>Thailand</v>
      </c>
      <c r="AB292" t="str">
        <f>VLOOKUP($A292,Mapping!$A:$D,3,FALSE)</f>
        <v>THA</v>
      </c>
      <c r="AC292">
        <f>VLOOKUP($A292,Mapping!$A:$D,4,FALSE)</f>
        <v>764</v>
      </c>
    </row>
    <row r="293" spans="1:29" x14ac:dyDescent="0.2">
      <c r="A293" t="s">
        <v>111</v>
      </c>
      <c r="B293" t="s">
        <v>81</v>
      </c>
      <c r="C293" s="1">
        <v>37226</v>
      </c>
      <c r="D293" s="2">
        <v>4.1000000000000002E-2</v>
      </c>
      <c r="J293" s="3">
        <v>429700000</v>
      </c>
      <c r="K293" s="2">
        <v>6.2E-2</v>
      </c>
      <c r="L293" s="3">
        <v>20</v>
      </c>
      <c r="N293" s="2">
        <v>0.08</v>
      </c>
      <c r="Q293">
        <v>62</v>
      </c>
      <c r="R293">
        <v>59</v>
      </c>
      <c r="T293" s="2">
        <v>0.5</v>
      </c>
      <c r="U293" s="2">
        <v>0.47499999999999998</v>
      </c>
      <c r="V293" s="2">
        <v>2.4E-2</v>
      </c>
      <c r="W293" s="4">
        <v>871353</v>
      </c>
      <c r="X293" s="2">
        <v>0.246</v>
      </c>
      <c r="AA293" t="str">
        <f>VLOOKUP($A293,Mapping!$A:$D,2,FALSE)</f>
        <v>Timor-Leste</v>
      </c>
      <c r="AB293" t="str">
        <f>VLOOKUP($A293,Mapping!$A:$D,3,FALSE)</f>
        <v>TLS</v>
      </c>
      <c r="AC293">
        <f>VLOOKUP($A293,Mapping!$A:$D,4,FALSE)</f>
        <v>626</v>
      </c>
    </row>
    <row r="294" spans="1:29" x14ac:dyDescent="0.2">
      <c r="A294" t="s">
        <v>112</v>
      </c>
      <c r="B294" t="s">
        <v>81</v>
      </c>
      <c r="C294" s="1">
        <v>37226</v>
      </c>
      <c r="D294" s="2">
        <v>2.3E-2</v>
      </c>
      <c r="F294" s="4">
        <v>39270</v>
      </c>
      <c r="I294" s="4">
        <v>15153</v>
      </c>
      <c r="J294" s="3">
        <v>3534771969</v>
      </c>
      <c r="K294" s="2">
        <v>3.7999999999999999E-2</v>
      </c>
      <c r="L294" s="3">
        <v>58</v>
      </c>
      <c r="N294" s="2">
        <v>6.5000000000000002E-2</v>
      </c>
      <c r="O294">
        <v>0</v>
      </c>
      <c r="Q294">
        <v>68</v>
      </c>
      <c r="R294">
        <v>60</v>
      </c>
      <c r="S294">
        <v>0</v>
      </c>
      <c r="T294" s="2">
        <v>0.35599999999999998</v>
      </c>
      <c r="U294" s="2">
        <v>0.6</v>
      </c>
      <c r="V294" s="2">
        <v>4.3999999999999997E-2</v>
      </c>
      <c r="W294" s="4">
        <v>4551762</v>
      </c>
      <c r="X294" s="2">
        <v>0.46100000000000002</v>
      </c>
      <c r="AA294" t="str">
        <f>VLOOKUP($A294,Mapping!$A:$D,2,FALSE)</f>
        <v>Turkmenistan</v>
      </c>
      <c r="AB294" t="str">
        <f>VLOOKUP($A294,Mapping!$A:$D,3,FALSE)</f>
        <v>TKM</v>
      </c>
      <c r="AC294">
        <f>VLOOKUP($A294,Mapping!$A:$D,4,FALSE)</f>
        <v>795</v>
      </c>
    </row>
    <row r="295" spans="1:29" x14ac:dyDescent="0.2">
      <c r="A295" t="s">
        <v>113</v>
      </c>
      <c r="B295" t="s">
        <v>81</v>
      </c>
      <c r="C295" s="1">
        <v>37226</v>
      </c>
      <c r="D295" s="2">
        <v>2.1000000000000001E-2</v>
      </c>
      <c r="F295" s="4">
        <v>122038</v>
      </c>
      <c r="I295" s="4">
        <v>51070</v>
      </c>
      <c r="J295" s="3">
        <v>11401351420</v>
      </c>
      <c r="K295" s="2">
        <v>5.2999999999999999E-2</v>
      </c>
      <c r="L295" s="3">
        <v>24</v>
      </c>
      <c r="N295" s="2">
        <v>5.1999999999999998E-2</v>
      </c>
      <c r="O295">
        <v>0</v>
      </c>
      <c r="Q295">
        <v>70</v>
      </c>
      <c r="R295">
        <v>64</v>
      </c>
      <c r="S295">
        <v>0</v>
      </c>
      <c r="T295" s="2">
        <v>0.36499999999999999</v>
      </c>
      <c r="U295" s="2">
        <v>0.59099999999999997</v>
      </c>
      <c r="V295" s="2">
        <v>4.3999999999999997E-2</v>
      </c>
      <c r="W295" s="4">
        <v>24964450</v>
      </c>
      <c r="X295" s="2">
        <v>0.373</v>
      </c>
      <c r="Y295" s="3">
        <v>72000000</v>
      </c>
      <c r="AA295" t="str">
        <f>VLOOKUP($A295,Mapping!$A:$D,2,FALSE)</f>
        <v>Uzbekistan</v>
      </c>
      <c r="AB295" t="str">
        <f>VLOOKUP($A295,Mapping!$A:$D,3,FALSE)</f>
        <v>UZB</v>
      </c>
      <c r="AC295">
        <f>VLOOKUP($A295,Mapping!$A:$D,4,FALSE)</f>
        <v>860</v>
      </c>
    </row>
    <row r="296" spans="1:29" x14ac:dyDescent="0.2">
      <c r="A296" t="s">
        <v>114</v>
      </c>
      <c r="B296" t="s">
        <v>81</v>
      </c>
      <c r="C296" s="1">
        <v>37226</v>
      </c>
      <c r="D296" s="2">
        <v>1.7000000000000001E-2</v>
      </c>
      <c r="F296" s="4">
        <v>61140</v>
      </c>
      <c r="I296" s="4">
        <v>30646</v>
      </c>
      <c r="J296" s="3">
        <v>35291349277</v>
      </c>
      <c r="K296" s="2">
        <v>5.6000000000000001E-2</v>
      </c>
      <c r="L296" s="3">
        <v>22</v>
      </c>
      <c r="N296" s="2">
        <v>2.5999999999999999E-2</v>
      </c>
      <c r="O296">
        <v>0</v>
      </c>
      <c r="P296" s="2">
        <v>9.4E-2</v>
      </c>
      <c r="Q296">
        <v>79</v>
      </c>
      <c r="R296">
        <v>69</v>
      </c>
      <c r="S296">
        <v>0</v>
      </c>
      <c r="T296" s="2">
        <v>0.307</v>
      </c>
      <c r="U296" s="2">
        <v>0.628</v>
      </c>
      <c r="V296" s="2">
        <v>6.5000000000000002E-2</v>
      </c>
      <c r="W296" s="4">
        <v>78621000</v>
      </c>
      <c r="X296" s="2">
        <v>0.249</v>
      </c>
      <c r="AA296" t="str">
        <f>VLOOKUP($A296,Mapping!$A:$D,2,FALSE)</f>
        <v>Viet Nam</v>
      </c>
      <c r="AB296" t="str">
        <f>VLOOKUP($A296,Mapping!$A:$D,3,FALSE)</f>
        <v>VNM</v>
      </c>
      <c r="AC296">
        <f>VLOOKUP($A296,Mapping!$A:$D,4,FALSE)</f>
        <v>704</v>
      </c>
    </row>
    <row r="297" spans="1:29" x14ac:dyDescent="0.2">
      <c r="A297" t="s">
        <v>115</v>
      </c>
      <c r="B297" t="s">
        <v>116</v>
      </c>
      <c r="C297" s="1">
        <v>37226</v>
      </c>
      <c r="D297" s="2">
        <v>1.7999999999999999E-2</v>
      </c>
      <c r="F297" s="4">
        <v>3223</v>
      </c>
      <c r="I297" s="4">
        <v>1783</v>
      </c>
      <c r="J297" s="3">
        <v>4091020249</v>
      </c>
      <c r="K297" s="2">
        <v>0.06</v>
      </c>
      <c r="L297" s="3">
        <v>75</v>
      </c>
      <c r="N297" s="2">
        <v>2.1999999999999999E-2</v>
      </c>
      <c r="O297">
        <v>0</v>
      </c>
      <c r="P297" s="2">
        <v>0.19700000000000001</v>
      </c>
      <c r="Q297">
        <v>78</v>
      </c>
      <c r="R297">
        <v>72</v>
      </c>
      <c r="S297">
        <v>0.1</v>
      </c>
      <c r="T297" s="2">
        <v>0.29699999999999999</v>
      </c>
      <c r="U297" s="2">
        <v>0.63200000000000001</v>
      </c>
      <c r="V297" s="2">
        <v>7.0999999999999994E-2</v>
      </c>
      <c r="W297" s="4">
        <v>3064111</v>
      </c>
      <c r="X297" s="2">
        <v>0.42399999999999999</v>
      </c>
      <c r="Y297" s="3">
        <v>451000000</v>
      </c>
      <c r="Z297" s="3">
        <v>269000000</v>
      </c>
      <c r="AA297" t="str">
        <f>VLOOKUP($A297,Mapping!$A:$D,2,FALSE)</f>
        <v>Albania</v>
      </c>
      <c r="AB297" t="str">
        <f>VLOOKUP($A297,Mapping!$A:$D,3,FALSE)</f>
        <v>ALB</v>
      </c>
      <c r="AC297">
        <f>VLOOKUP($A297,Mapping!$A:$D,4,FALSE)</f>
        <v>8</v>
      </c>
    </row>
    <row r="298" spans="1:29" x14ac:dyDescent="0.2">
      <c r="A298" t="s">
        <v>117</v>
      </c>
      <c r="B298" t="s">
        <v>116</v>
      </c>
      <c r="C298" s="1">
        <v>37226</v>
      </c>
      <c r="D298" s="2">
        <v>1.2E-2</v>
      </c>
      <c r="F298">
        <v>524</v>
      </c>
      <c r="J298" s="3">
        <v>1264760246</v>
      </c>
      <c r="K298" s="2">
        <v>5.6000000000000001E-2</v>
      </c>
      <c r="L298" s="3">
        <v>1294</v>
      </c>
      <c r="N298" s="2">
        <v>4.0000000000000001E-3</v>
      </c>
      <c r="S298">
        <v>0.4</v>
      </c>
      <c r="W298" s="4">
        <v>68000</v>
      </c>
      <c r="X298" s="2">
        <v>0.92100000000000004</v>
      </c>
      <c r="AA298" t="str">
        <f>VLOOKUP($A298,Mapping!$A:$D,2,FALSE)</f>
        <v>Andorra</v>
      </c>
      <c r="AB298" t="str">
        <f>VLOOKUP($A298,Mapping!$A:$D,3,FALSE)</f>
        <v>AND</v>
      </c>
      <c r="AC298">
        <f>VLOOKUP($A298,Mapping!$A:$D,4,FALSE)</f>
        <v>20</v>
      </c>
    </row>
    <row r="299" spans="1:29" x14ac:dyDescent="0.2">
      <c r="A299" t="s">
        <v>118</v>
      </c>
      <c r="B299" t="s">
        <v>116</v>
      </c>
      <c r="C299" s="1">
        <v>37226</v>
      </c>
      <c r="D299" s="2">
        <v>8.9999999999999993E-3</v>
      </c>
      <c r="F299" s="4">
        <v>65716</v>
      </c>
      <c r="I299" s="4">
        <v>30177</v>
      </c>
      <c r="J299" s="3">
        <v>191678678300</v>
      </c>
      <c r="K299" s="2">
        <v>0.10100000000000001</v>
      </c>
      <c r="L299" s="3">
        <v>2406</v>
      </c>
      <c r="N299" s="2">
        <v>5.0000000000000001E-3</v>
      </c>
      <c r="O299">
        <v>0.4</v>
      </c>
      <c r="Q299">
        <v>82</v>
      </c>
      <c r="R299">
        <v>76</v>
      </c>
      <c r="S299">
        <v>0.8</v>
      </c>
      <c r="T299" s="2">
        <v>0.16800000000000001</v>
      </c>
      <c r="U299" s="2">
        <v>0.67600000000000005</v>
      </c>
      <c r="V299" s="2">
        <v>0.156</v>
      </c>
      <c r="W299" s="4">
        <v>8042293</v>
      </c>
      <c r="X299" s="2">
        <v>0.65800000000000003</v>
      </c>
      <c r="Y299" s="3">
        <v>11511000000</v>
      </c>
      <c r="Z299" s="3">
        <v>7408000000</v>
      </c>
      <c r="AA299" t="str">
        <f>VLOOKUP($A299,Mapping!$A:$D,2,FALSE)</f>
        <v>Austria</v>
      </c>
      <c r="AB299" t="str">
        <f>VLOOKUP($A299,Mapping!$A:$D,3,FALSE)</f>
        <v>AUT</v>
      </c>
      <c r="AC299">
        <f>VLOOKUP($A299,Mapping!$A:$D,4,FALSE)</f>
        <v>40</v>
      </c>
    </row>
    <row r="300" spans="1:29" x14ac:dyDescent="0.2">
      <c r="A300" t="s">
        <v>119</v>
      </c>
      <c r="B300" t="s">
        <v>116</v>
      </c>
      <c r="C300" s="1">
        <v>37226</v>
      </c>
      <c r="D300" s="2">
        <v>8.9999999999999993E-3</v>
      </c>
      <c r="F300" s="4">
        <v>52596</v>
      </c>
      <c r="I300" s="4">
        <v>24785</v>
      </c>
      <c r="J300" s="3">
        <v>12354820144</v>
      </c>
      <c r="K300" s="2">
        <v>6.6000000000000003E-2</v>
      </c>
      <c r="L300" s="3">
        <v>83</v>
      </c>
      <c r="N300" s="2">
        <v>0.01</v>
      </c>
      <c r="O300">
        <v>0</v>
      </c>
      <c r="P300" s="2">
        <v>0.47</v>
      </c>
      <c r="Q300">
        <v>75</v>
      </c>
      <c r="R300">
        <v>63</v>
      </c>
      <c r="S300">
        <v>0</v>
      </c>
      <c r="T300" s="2">
        <v>0.17899999999999999</v>
      </c>
      <c r="U300" s="2">
        <v>0.68400000000000005</v>
      </c>
      <c r="V300" s="2">
        <v>0.13700000000000001</v>
      </c>
      <c r="W300" s="4">
        <v>9928000</v>
      </c>
      <c r="X300" s="2">
        <v>0.70499999999999996</v>
      </c>
      <c r="Y300" s="3">
        <v>272000000</v>
      </c>
      <c r="Z300" s="3">
        <v>486000000</v>
      </c>
      <c r="AA300" t="str">
        <f>VLOOKUP($A300,Mapping!$A:$D,2,FALSE)</f>
        <v>Belarus</v>
      </c>
      <c r="AB300" t="str">
        <f>VLOOKUP($A300,Mapping!$A:$D,3,FALSE)</f>
        <v>BLR</v>
      </c>
      <c r="AC300">
        <f>VLOOKUP($A300,Mapping!$A:$D,4,FALSE)</f>
        <v>112</v>
      </c>
    </row>
    <row r="301" spans="1:29" x14ac:dyDescent="0.2">
      <c r="A301" t="s">
        <v>120</v>
      </c>
      <c r="B301" t="s">
        <v>116</v>
      </c>
      <c r="C301" s="1">
        <v>37226</v>
      </c>
      <c r="D301" s="2">
        <v>1.0999999999999999E-2</v>
      </c>
      <c r="F301" s="4">
        <v>114766</v>
      </c>
      <c r="I301" s="4">
        <v>58391</v>
      </c>
      <c r="J301" s="3">
        <v>232485906040</v>
      </c>
      <c r="K301" s="2">
        <v>8.3000000000000004E-2</v>
      </c>
      <c r="L301" s="3">
        <v>1878</v>
      </c>
      <c r="N301" s="2">
        <v>5.0000000000000001E-3</v>
      </c>
      <c r="O301">
        <v>0.3</v>
      </c>
      <c r="P301" s="2">
        <v>8.5000000000000006E-2</v>
      </c>
      <c r="Q301">
        <v>81</v>
      </c>
      <c r="R301">
        <v>75</v>
      </c>
      <c r="S301">
        <v>0.7</v>
      </c>
      <c r="T301" s="2">
        <v>0.17499999999999999</v>
      </c>
      <c r="U301" s="2">
        <v>0.65500000000000003</v>
      </c>
      <c r="V301" s="2">
        <v>0.17</v>
      </c>
      <c r="W301" s="4">
        <v>10286570</v>
      </c>
      <c r="X301" s="2">
        <v>0.97199999999999998</v>
      </c>
      <c r="Y301" s="3">
        <v>8304000000</v>
      </c>
      <c r="Z301" s="3">
        <v>10878000000</v>
      </c>
      <c r="AA301" t="str">
        <f>VLOOKUP($A301,Mapping!$A:$D,2,FALSE)</f>
        <v>Belgium</v>
      </c>
      <c r="AB301" t="str">
        <f>VLOOKUP($A301,Mapping!$A:$D,3,FALSE)</f>
        <v>BEL</v>
      </c>
      <c r="AC301">
        <f>VLOOKUP($A301,Mapping!$A:$D,4,FALSE)</f>
        <v>56</v>
      </c>
    </row>
    <row r="302" spans="1:29" x14ac:dyDescent="0.2">
      <c r="A302" t="s">
        <v>121</v>
      </c>
      <c r="B302" t="s">
        <v>116</v>
      </c>
      <c r="C302" s="1">
        <v>37226</v>
      </c>
      <c r="D302" s="2">
        <v>0.01</v>
      </c>
      <c r="F302" s="4">
        <v>20700</v>
      </c>
      <c r="I302" s="4">
        <v>4201</v>
      </c>
      <c r="J302" s="3">
        <v>5748990555</v>
      </c>
      <c r="K302" s="2">
        <v>7.1999999999999995E-2</v>
      </c>
      <c r="L302" s="3">
        <v>108</v>
      </c>
      <c r="N302" s="2">
        <v>8.0000000000000002E-3</v>
      </c>
      <c r="O302">
        <v>0</v>
      </c>
      <c r="Q302">
        <v>77</v>
      </c>
      <c r="R302">
        <v>73</v>
      </c>
      <c r="S302">
        <v>0.1</v>
      </c>
      <c r="T302" s="2">
        <v>0.19900000000000001</v>
      </c>
      <c r="U302" s="2">
        <v>0.68899999999999995</v>
      </c>
      <c r="V302" s="2">
        <v>0.112</v>
      </c>
      <c r="W302" s="4">
        <v>3879353</v>
      </c>
      <c r="X302" s="2">
        <v>0.39300000000000002</v>
      </c>
      <c r="Y302" s="3">
        <v>279000000</v>
      </c>
      <c r="Z302" s="3">
        <v>96000000</v>
      </c>
      <c r="AA302" t="str">
        <f>VLOOKUP($A302,Mapping!$A:$D,2,FALSE)</f>
        <v>Bosnia and Herzegovina</v>
      </c>
      <c r="AB302" t="str">
        <f>VLOOKUP($A302,Mapping!$A:$D,3,FALSE)</f>
        <v>BIH</v>
      </c>
      <c r="AC302">
        <f>VLOOKUP($A302,Mapping!$A:$D,4,FALSE)</f>
        <v>70</v>
      </c>
    </row>
    <row r="303" spans="1:29" x14ac:dyDescent="0.2">
      <c r="A303" t="s">
        <v>122</v>
      </c>
      <c r="B303" t="s">
        <v>116</v>
      </c>
      <c r="C303" s="1">
        <v>37226</v>
      </c>
      <c r="D303" s="2">
        <v>8.9999999999999993E-3</v>
      </c>
      <c r="F303" s="4">
        <v>46454</v>
      </c>
      <c r="I303" s="4">
        <v>19416</v>
      </c>
      <c r="J303" s="3">
        <v>13868600710</v>
      </c>
      <c r="K303" s="2">
        <v>7.3999999999999996E-2</v>
      </c>
      <c r="L303" s="3">
        <v>129</v>
      </c>
      <c r="N303" s="2">
        <v>1.7000000000000001E-2</v>
      </c>
      <c r="O303">
        <v>0.1</v>
      </c>
      <c r="P303" s="2">
        <v>0.111</v>
      </c>
      <c r="Q303">
        <v>75</v>
      </c>
      <c r="R303">
        <v>69</v>
      </c>
      <c r="S303">
        <v>0.2</v>
      </c>
      <c r="T303" s="2">
        <v>0.152</v>
      </c>
      <c r="U303" s="2">
        <v>0.68</v>
      </c>
      <c r="V303" s="2">
        <v>0.16800000000000001</v>
      </c>
      <c r="W303" s="4">
        <v>8020282</v>
      </c>
      <c r="X303" s="2">
        <v>0.69199999999999995</v>
      </c>
      <c r="Y303" s="3">
        <v>1262000000</v>
      </c>
      <c r="Z303" s="3">
        <v>836000000</v>
      </c>
      <c r="AA303" t="str">
        <f>VLOOKUP($A303,Mapping!$A:$D,2,FALSE)</f>
        <v>Bulgaria</v>
      </c>
      <c r="AB303" t="str">
        <f>VLOOKUP($A303,Mapping!$A:$D,3,FALSE)</f>
        <v>BGR</v>
      </c>
      <c r="AC303">
        <f>VLOOKUP($A303,Mapping!$A:$D,4,FALSE)</f>
        <v>100</v>
      </c>
    </row>
    <row r="304" spans="1:29" x14ac:dyDescent="0.2">
      <c r="A304" t="s">
        <v>123</v>
      </c>
      <c r="B304" t="s">
        <v>116</v>
      </c>
      <c r="C304" s="1">
        <v>37226</v>
      </c>
      <c r="D304" s="2">
        <v>8.9999999999999993E-3</v>
      </c>
      <c r="F304" s="4">
        <v>20715</v>
      </c>
      <c r="I304" s="4">
        <v>7948</v>
      </c>
      <c r="J304" s="3">
        <v>23052044813</v>
      </c>
      <c r="K304" s="2">
        <v>7.1999999999999995E-2</v>
      </c>
      <c r="L304" s="3">
        <v>376</v>
      </c>
      <c r="N304" s="2">
        <v>7.0000000000000001E-3</v>
      </c>
      <c r="O304">
        <v>0.1</v>
      </c>
      <c r="P304" s="2">
        <v>9.5000000000000001E-2</v>
      </c>
      <c r="Q304">
        <v>78</v>
      </c>
      <c r="R304">
        <v>71</v>
      </c>
      <c r="S304">
        <v>0.4</v>
      </c>
      <c r="T304" s="2">
        <v>0.16900000000000001</v>
      </c>
      <c r="U304" s="2">
        <v>0.67200000000000004</v>
      </c>
      <c r="V304" s="2">
        <v>0.159</v>
      </c>
      <c r="W304" s="4">
        <v>4440000</v>
      </c>
      <c r="X304" s="2">
        <v>0.55700000000000005</v>
      </c>
      <c r="Y304" s="3">
        <v>3463000000</v>
      </c>
      <c r="Z304" s="3">
        <v>677000000</v>
      </c>
      <c r="AA304" t="str">
        <f>VLOOKUP($A304,Mapping!$A:$D,2,FALSE)</f>
        <v>Croatia</v>
      </c>
      <c r="AB304" t="str">
        <f>VLOOKUP($A304,Mapping!$A:$D,3,FALSE)</f>
        <v>HRV</v>
      </c>
      <c r="AC304">
        <f>VLOOKUP($A304,Mapping!$A:$D,4,FALSE)</f>
        <v>191</v>
      </c>
    </row>
    <row r="305" spans="1:29" x14ac:dyDescent="0.2">
      <c r="A305" t="s">
        <v>124</v>
      </c>
      <c r="B305" t="s">
        <v>116</v>
      </c>
      <c r="C305" s="1">
        <v>37226</v>
      </c>
      <c r="D305" s="2">
        <v>1.2999999999999999E-2</v>
      </c>
      <c r="F305" s="4">
        <v>6846</v>
      </c>
      <c r="I305" s="4">
        <v>2114</v>
      </c>
      <c r="J305" s="3">
        <v>9679304971</v>
      </c>
      <c r="K305" s="2">
        <v>5.8000000000000003E-2</v>
      </c>
      <c r="L305" s="3">
        <v>776</v>
      </c>
      <c r="N305" s="2">
        <v>5.0000000000000001E-3</v>
      </c>
      <c r="O305">
        <v>0.2</v>
      </c>
      <c r="P305" s="2">
        <v>7.4999999999999997E-2</v>
      </c>
      <c r="Q305">
        <v>80</v>
      </c>
      <c r="R305">
        <v>76</v>
      </c>
      <c r="S305">
        <v>0.3</v>
      </c>
      <c r="T305" s="2">
        <v>0.219</v>
      </c>
      <c r="U305" s="2">
        <v>0.67800000000000005</v>
      </c>
      <c r="V305" s="2">
        <v>0.10299999999999999</v>
      </c>
      <c r="W305" s="4">
        <v>961481</v>
      </c>
      <c r="X305" s="2">
        <v>0.68799999999999994</v>
      </c>
      <c r="Y305" s="3">
        <v>2203000000</v>
      </c>
      <c r="Z305" s="3">
        <v>568000000</v>
      </c>
      <c r="AA305" t="str">
        <f>VLOOKUP($A305,Mapping!$A:$D,2,FALSE)</f>
        <v>Cyprus</v>
      </c>
      <c r="AB305" t="str">
        <f>VLOOKUP($A305,Mapping!$A:$D,3,FALSE)</f>
        <v>CYP</v>
      </c>
      <c r="AC305">
        <f>VLOOKUP($A305,Mapping!$A:$D,4,FALSE)</f>
        <v>196</v>
      </c>
    </row>
    <row r="306" spans="1:29" x14ac:dyDescent="0.2">
      <c r="A306" t="s">
        <v>125</v>
      </c>
      <c r="B306" t="s">
        <v>116</v>
      </c>
      <c r="C306" s="1">
        <v>37226</v>
      </c>
      <c r="D306" s="2">
        <v>8.9999999999999993E-3</v>
      </c>
      <c r="F306" s="4">
        <v>124407</v>
      </c>
      <c r="I306" s="4">
        <v>42078</v>
      </c>
      <c r="J306" s="3">
        <v>64375288107</v>
      </c>
      <c r="K306" s="2">
        <v>6.4000000000000001E-2</v>
      </c>
      <c r="L306" s="3">
        <v>403</v>
      </c>
      <c r="N306" s="2">
        <v>5.0000000000000001E-3</v>
      </c>
      <c r="O306">
        <v>0.1</v>
      </c>
      <c r="P306" s="2">
        <v>7.1999999999999995E-2</v>
      </c>
      <c r="Q306">
        <v>78</v>
      </c>
      <c r="R306">
        <v>72</v>
      </c>
      <c r="S306">
        <v>0.7</v>
      </c>
      <c r="T306" s="2">
        <v>0.161</v>
      </c>
      <c r="U306" s="2">
        <v>0.7</v>
      </c>
      <c r="V306" s="2">
        <v>0.13900000000000001</v>
      </c>
      <c r="W306" s="4">
        <v>10216605</v>
      </c>
      <c r="X306" s="2">
        <v>0.73899999999999999</v>
      </c>
      <c r="Y306" s="3">
        <v>3104000000</v>
      </c>
      <c r="Z306" s="3">
        <v>1386000000</v>
      </c>
      <c r="AA306" t="str">
        <f>VLOOKUP($A306,Mapping!$A:$D,2,FALSE)</f>
        <v>Czech Republic</v>
      </c>
      <c r="AB306" t="str">
        <f>VLOOKUP($A306,Mapping!$A:$D,3,FALSE)</f>
        <v>CZE</v>
      </c>
      <c r="AC306">
        <f>VLOOKUP($A306,Mapping!$A:$D,4,FALSE)</f>
        <v>203</v>
      </c>
    </row>
    <row r="307" spans="1:29" x14ac:dyDescent="0.2">
      <c r="A307" t="s">
        <v>126</v>
      </c>
      <c r="B307" t="s">
        <v>116</v>
      </c>
      <c r="C307" s="1">
        <v>37226</v>
      </c>
      <c r="D307" s="2">
        <v>1.2E-2</v>
      </c>
      <c r="F307" s="4">
        <v>49035</v>
      </c>
      <c r="I307" s="4">
        <v>19203</v>
      </c>
      <c r="J307" s="3">
        <v>160476161869</v>
      </c>
      <c r="K307" s="2">
        <v>9.0999999999999998E-2</v>
      </c>
      <c r="L307" s="3">
        <v>2730</v>
      </c>
      <c r="N307" s="2">
        <v>5.0000000000000001E-3</v>
      </c>
      <c r="O307">
        <v>0.4</v>
      </c>
      <c r="P307" s="2">
        <v>8.2000000000000003E-2</v>
      </c>
      <c r="Q307">
        <v>79</v>
      </c>
      <c r="R307">
        <v>75</v>
      </c>
      <c r="S307">
        <v>0.7</v>
      </c>
      <c r="T307" s="2">
        <v>0.186</v>
      </c>
      <c r="U307" s="2">
        <v>0.66500000000000004</v>
      </c>
      <c r="V307" s="2">
        <v>0.14799999999999999</v>
      </c>
      <c r="W307" s="4">
        <v>5358783</v>
      </c>
      <c r="X307" s="2">
        <v>0.85199999999999998</v>
      </c>
      <c r="Y307" s="3">
        <v>4003000000</v>
      </c>
      <c r="Z307" s="3">
        <v>4861000000</v>
      </c>
      <c r="AA307" t="str">
        <f>VLOOKUP($A307,Mapping!$A:$D,2,FALSE)</f>
        <v>Denmark</v>
      </c>
      <c r="AB307" t="str">
        <f>VLOOKUP($A307,Mapping!$A:$D,3,FALSE)</f>
        <v>DNK</v>
      </c>
      <c r="AC307">
        <f>VLOOKUP($A307,Mapping!$A:$D,4,FALSE)</f>
        <v>208</v>
      </c>
    </row>
    <row r="308" spans="1:29" x14ac:dyDescent="0.2">
      <c r="A308" t="s">
        <v>127</v>
      </c>
      <c r="B308" t="s">
        <v>116</v>
      </c>
      <c r="C308" s="1">
        <v>37226</v>
      </c>
      <c r="D308" s="2">
        <v>8.9999999999999993E-3</v>
      </c>
      <c r="F308" s="4">
        <v>15596</v>
      </c>
      <c r="I308" s="4">
        <v>4919</v>
      </c>
      <c r="J308" s="3">
        <v>6240147810</v>
      </c>
      <c r="K308" s="2">
        <v>4.9000000000000002E-2</v>
      </c>
      <c r="L308" s="3">
        <v>218</v>
      </c>
      <c r="N308" s="2">
        <v>8.0000000000000002E-3</v>
      </c>
      <c r="O308">
        <v>0.3</v>
      </c>
      <c r="P308" s="2">
        <v>7.8E-2</v>
      </c>
      <c r="Q308">
        <v>76</v>
      </c>
      <c r="R308">
        <v>65</v>
      </c>
      <c r="S308">
        <v>0.5</v>
      </c>
      <c r="T308" s="2">
        <v>0.17399999999999999</v>
      </c>
      <c r="U308" s="2">
        <v>0.67100000000000004</v>
      </c>
      <c r="V308" s="2">
        <v>0.155</v>
      </c>
      <c r="W308" s="4">
        <v>1388115</v>
      </c>
      <c r="X308" s="2">
        <v>0.69199999999999995</v>
      </c>
      <c r="Y308" s="3">
        <v>661000000</v>
      </c>
      <c r="Z308" s="3">
        <v>253000000</v>
      </c>
      <c r="AA308" t="str">
        <f>VLOOKUP($A308,Mapping!$A:$D,2,FALSE)</f>
        <v>Estonia</v>
      </c>
      <c r="AB308" t="str">
        <f>VLOOKUP($A308,Mapping!$A:$D,3,FALSE)</f>
        <v>EST</v>
      </c>
      <c r="AC308">
        <f>VLOOKUP($A308,Mapping!$A:$D,4,FALSE)</f>
        <v>233</v>
      </c>
    </row>
    <row r="309" spans="1:29" x14ac:dyDescent="0.2">
      <c r="A309" t="s">
        <v>128</v>
      </c>
      <c r="B309" t="s">
        <v>116</v>
      </c>
      <c r="C309" s="1">
        <v>37226</v>
      </c>
      <c r="F309">
        <v>792</v>
      </c>
      <c r="J309" s="3">
        <v>1154899793</v>
      </c>
      <c r="O309">
        <v>0.4</v>
      </c>
      <c r="Q309">
        <v>82</v>
      </c>
      <c r="R309">
        <v>77</v>
      </c>
      <c r="S309">
        <v>0.5</v>
      </c>
      <c r="W309" s="4">
        <v>47135</v>
      </c>
      <c r="X309" s="2">
        <v>0.372</v>
      </c>
      <c r="AA309" t="str">
        <f>VLOOKUP($A309,Mapping!$A:$D,2,FALSE)</f>
        <v>Faroe Islands</v>
      </c>
      <c r="AB309" t="str">
        <f>VLOOKUP($A309,Mapping!$A:$D,3,FALSE)</f>
        <v>FRO</v>
      </c>
      <c r="AC309">
        <f>VLOOKUP($A309,Mapping!$A:$D,4,FALSE)</f>
        <v>234</v>
      </c>
    </row>
    <row r="310" spans="1:29" x14ac:dyDescent="0.2">
      <c r="A310" t="s">
        <v>129</v>
      </c>
      <c r="B310" t="s">
        <v>116</v>
      </c>
      <c r="C310" s="1">
        <v>37226</v>
      </c>
      <c r="D310" s="2">
        <v>1.0999999999999999E-2</v>
      </c>
      <c r="F310" s="4">
        <v>56424</v>
      </c>
      <c r="I310" s="4">
        <v>33150</v>
      </c>
      <c r="J310" s="3">
        <v>124642505593</v>
      </c>
      <c r="K310" s="2">
        <v>7.3999999999999996E-2</v>
      </c>
      <c r="L310" s="3">
        <v>1786</v>
      </c>
      <c r="N310" s="2">
        <v>3.0000000000000001E-3</v>
      </c>
      <c r="O310">
        <v>0.4</v>
      </c>
      <c r="P310" s="2">
        <v>5.8000000000000003E-2</v>
      </c>
      <c r="Q310">
        <v>82</v>
      </c>
      <c r="R310">
        <v>75</v>
      </c>
      <c r="S310">
        <v>0.8</v>
      </c>
      <c r="T310" s="2">
        <v>0.18</v>
      </c>
      <c r="U310" s="2">
        <v>0.66900000000000004</v>
      </c>
      <c r="V310" s="2">
        <v>0.151</v>
      </c>
      <c r="W310" s="4">
        <v>5188008</v>
      </c>
      <c r="X310" s="2">
        <v>0.82399999999999995</v>
      </c>
      <c r="Y310" s="3">
        <v>2065000000</v>
      </c>
      <c r="Z310" s="3">
        <v>2442000000</v>
      </c>
      <c r="AA310" t="str">
        <f>VLOOKUP($A310,Mapping!$A:$D,2,FALSE)</f>
        <v>Finland</v>
      </c>
      <c r="AB310" t="str">
        <f>VLOOKUP($A310,Mapping!$A:$D,3,FALSE)</f>
        <v>FIN</v>
      </c>
      <c r="AC310">
        <f>VLOOKUP($A310,Mapping!$A:$D,4,FALSE)</f>
        <v>246</v>
      </c>
    </row>
    <row r="311" spans="1:29" x14ac:dyDescent="0.2">
      <c r="A311" t="s">
        <v>130</v>
      </c>
      <c r="B311" t="s">
        <v>116</v>
      </c>
      <c r="C311" s="1">
        <v>37226</v>
      </c>
      <c r="D311" s="2">
        <v>1.2999999999999999E-2</v>
      </c>
      <c r="F311" s="4">
        <v>385827</v>
      </c>
      <c r="I311" s="4">
        <v>260565</v>
      </c>
      <c r="J311" s="3">
        <v>1338302997763</v>
      </c>
      <c r="K311" s="2">
        <v>0.10199999999999999</v>
      </c>
      <c r="L311" s="3">
        <v>2241</v>
      </c>
      <c r="N311" s="2">
        <v>4.0000000000000001E-3</v>
      </c>
      <c r="O311">
        <v>0.3</v>
      </c>
      <c r="P311" s="2">
        <v>7.0000000000000007E-2</v>
      </c>
      <c r="Q311">
        <v>83</v>
      </c>
      <c r="R311">
        <v>76</v>
      </c>
      <c r="S311">
        <v>0.6</v>
      </c>
      <c r="T311" s="2">
        <v>0.188</v>
      </c>
      <c r="U311" s="2">
        <v>0.65100000000000002</v>
      </c>
      <c r="V311" s="2">
        <v>0.161</v>
      </c>
      <c r="W311" s="4">
        <v>61355725</v>
      </c>
      <c r="X311" s="2">
        <v>0.76100000000000001</v>
      </c>
      <c r="Y311" s="3">
        <v>38385000000</v>
      </c>
      <c r="Z311" s="3">
        <v>26749000000</v>
      </c>
      <c r="AA311" t="str">
        <f>VLOOKUP($A311,Mapping!$A:$D,2,FALSE)</f>
        <v>France</v>
      </c>
      <c r="AB311" t="str">
        <f>VLOOKUP($A311,Mapping!$A:$D,3,FALSE)</f>
        <v>FRA</v>
      </c>
      <c r="AC311">
        <f>VLOOKUP($A311,Mapping!$A:$D,4,FALSE)</f>
        <v>250</v>
      </c>
    </row>
    <row r="312" spans="1:29" x14ac:dyDescent="0.2">
      <c r="A312" t="s">
        <v>131</v>
      </c>
      <c r="B312" t="s">
        <v>116</v>
      </c>
      <c r="C312" s="1">
        <v>37226</v>
      </c>
      <c r="D312" s="2">
        <v>8.9999999999999993E-3</v>
      </c>
      <c r="F312" s="4">
        <v>853663</v>
      </c>
      <c r="I312" s="4">
        <v>346679</v>
      </c>
      <c r="J312" s="3">
        <v>1880894854586</v>
      </c>
      <c r="K312" s="2">
        <v>0.105</v>
      </c>
      <c r="L312" s="3">
        <v>2402</v>
      </c>
      <c r="N312" s="2">
        <v>4.0000000000000001E-3</v>
      </c>
      <c r="O312">
        <v>0.3</v>
      </c>
      <c r="P312" s="2">
        <v>0.1</v>
      </c>
      <c r="Q312">
        <v>81</v>
      </c>
      <c r="R312">
        <v>76</v>
      </c>
      <c r="S312">
        <v>0.7</v>
      </c>
      <c r="T312" s="2">
        <v>0.154</v>
      </c>
      <c r="U312" s="2">
        <v>0.67900000000000005</v>
      </c>
      <c r="V312" s="2">
        <v>0.16800000000000001</v>
      </c>
      <c r="W312" s="4">
        <v>82349925</v>
      </c>
      <c r="X312" s="2">
        <v>0.73099999999999998</v>
      </c>
      <c r="Y312" s="3">
        <v>24175000000</v>
      </c>
      <c r="Z312" s="3">
        <v>56529000000</v>
      </c>
      <c r="AA312" t="str">
        <f>VLOOKUP($A312,Mapping!$A:$D,2,FALSE)</f>
        <v>Germany</v>
      </c>
      <c r="AB312" t="str">
        <f>VLOOKUP($A312,Mapping!$A:$D,3,FALSE)</f>
        <v>DEU</v>
      </c>
      <c r="AC312">
        <f>VLOOKUP($A312,Mapping!$A:$D,4,FALSE)</f>
        <v>276</v>
      </c>
    </row>
    <row r="313" spans="1:29" x14ac:dyDescent="0.2">
      <c r="A313" t="s">
        <v>132</v>
      </c>
      <c r="B313" t="s">
        <v>116</v>
      </c>
      <c r="C313" s="1">
        <v>37226</v>
      </c>
      <c r="D313" s="2">
        <v>8.9999999999999993E-3</v>
      </c>
      <c r="F313" s="4">
        <v>93806</v>
      </c>
      <c r="I313" s="4">
        <v>28004</v>
      </c>
      <c r="J313" s="3">
        <v>129841808535</v>
      </c>
      <c r="K313" s="2">
        <v>8.7999999999999995E-2</v>
      </c>
      <c r="L313" s="3">
        <v>1055</v>
      </c>
      <c r="N313" s="2">
        <v>6.0000000000000001E-3</v>
      </c>
      <c r="O313">
        <v>0.1</v>
      </c>
      <c r="P313" s="2">
        <v>8.5999999999999993E-2</v>
      </c>
      <c r="Q313">
        <v>81</v>
      </c>
      <c r="R313">
        <v>76</v>
      </c>
      <c r="S313">
        <v>0.7</v>
      </c>
      <c r="T313" s="2">
        <v>0.15</v>
      </c>
      <c r="U313" s="2">
        <v>0.67800000000000005</v>
      </c>
      <c r="V313" s="2">
        <v>0.17199999999999999</v>
      </c>
      <c r="W313" s="4">
        <v>10951764</v>
      </c>
      <c r="X313" s="2">
        <v>0.72899999999999998</v>
      </c>
      <c r="Y313" s="3">
        <v>9216000000</v>
      </c>
      <c r="Z313" s="3">
        <v>4189000000</v>
      </c>
      <c r="AA313" t="str">
        <f>VLOOKUP($A313,Mapping!$A:$D,2,FALSE)</f>
        <v>Greece</v>
      </c>
      <c r="AB313" t="str">
        <f>VLOOKUP($A313,Mapping!$A:$D,3,FALSE)</f>
        <v>GRC</v>
      </c>
      <c r="AC313">
        <f>VLOOKUP($A313,Mapping!$A:$D,4,FALSE)</f>
        <v>300</v>
      </c>
    </row>
    <row r="314" spans="1:29" x14ac:dyDescent="0.2">
      <c r="A314" t="s">
        <v>133</v>
      </c>
      <c r="B314" t="s">
        <v>116</v>
      </c>
      <c r="C314" s="1">
        <v>37226</v>
      </c>
      <c r="D314" s="2">
        <v>0.01</v>
      </c>
      <c r="F314" s="4">
        <v>57022</v>
      </c>
      <c r="I314" s="4">
        <v>25591</v>
      </c>
      <c r="J314" s="3">
        <v>52720966883</v>
      </c>
      <c r="K314" s="2">
        <v>7.1999999999999995E-2</v>
      </c>
      <c r="L314" s="3">
        <v>374</v>
      </c>
      <c r="N314" s="2">
        <v>8.9999999999999993E-3</v>
      </c>
      <c r="O314">
        <v>0.1</v>
      </c>
      <c r="P314" s="2">
        <v>0.121</v>
      </c>
      <c r="Q314">
        <v>77</v>
      </c>
      <c r="R314">
        <v>68</v>
      </c>
      <c r="S314">
        <v>0.5</v>
      </c>
      <c r="T314" s="2">
        <v>0.16600000000000001</v>
      </c>
      <c r="U314" s="2">
        <v>0.68200000000000005</v>
      </c>
      <c r="V314" s="2">
        <v>0.153</v>
      </c>
      <c r="W314" s="4">
        <v>10187576</v>
      </c>
      <c r="X314" s="2">
        <v>0.64700000000000002</v>
      </c>
      <c r="Y314" s="3">
        <v>4191000000</v>
      </c>
      <c r="Z314" s="3">
        <v>1887000000</v>
      </c>
      <c r="AA314" t="str">
        <f>VLOOKUP($A314,Mapping!$A:$D,2,FALSE)</f>
        <v>Hungary</v>
      </c>
      <c r="AB314" t="str">
        <f>VLOOKUP($A314,Mapping!$A:$D,3,FALSE)</f>
        <v>HUN</v>
      </c>
      <c r="AC314">
        <f>VLOOKUP($A314,Mapping!$A:$D,4,FALSE)</f>
        <v>348</v>
      </c>
    </row>
    <row r="315" spans="1:29" x14ac:dyDescent="0.2">
      <c r="A315" t="s">
        <v>134</v>
      </c>
      <c r="B315" t="s">
        <v>116</v>
      </c>
      <c r="C315" s="1">
        <v>37226</v>
      </c>
      <c r="D315" s="2">
        <v>1.4E-2</v>
      </c>
      <c r="F315" s="4">
        <v>2101</v>
      </c>
      <c r="I315" s="4">
        <v>3238</v>
      </c>
      <c r="J315" s="3">
        <v>7922983043</v>
      </c>
      <c r="K315" s="2">
        <v>9.2999999999999999E-2</v>
      </c>
      <c r="L315" s="3">
        <v>2612</v>
      </c>
      <c r="N315" s="2">
        <v>3.0000000000000001E-3</v>
      </c>
      <c r="O315">
        <v>0.5</v>
      </c>
      <c r="P315" s="2">
        <v>0.18</v>
      </c>
      <c r="Q315">
        <v>83</v>
      </c>
      <c r="R315">
        <v>78</v>
      </c>
      <c r="S315">
        <v>0.9</v>
      </c>
      <c r="T315" s="2">
        <v>0.23</v>
      </c>
      <c r="U315" s="2">
        <v>0.65300000000000002</v>
      </c>
      <c r="V315" s="2">
        <v>0.11600000000000001</v>
      </c>
      <c r="W315" s="4">
        <v>284968</v>
      </c>
      <c r="X315" s="2">
        <v>0.92500000000000004</v>
      </c>
      <c r="Y315" s="3">
        <v>383000000</v>
      </c>
      <c r="Z315" s="3">
        <v>372000000</v>
      </c>
      <c r="AA315" t="str">
        <f>VLOOKUP($A315,Mapping!$A:$D,2,FALSE)</f>
        <v>Iceland</v>
      </c>
      <c r="AB315" t="str">
        <f>VLOOKUP($A315,Mapping!$A:$D,3,FALSE)</f>
        <v>ISL</v>
      </c>
      <c r="AC315">
        <f>VLOOKUP($A315,Mapping!$A:$D,4,FALSE)</f>
        <v>352</v>
      </c>
    </row>
    <row r="316" spans="1:29" x14ac:dyDescent="0.2">
      <c r="A316" t="s">
        <v>135</v>
      </c>
      <c r="B316" t="s">
        <v>116</v>
      </c>
      <c r="C316" s="1">
        <v>37226</v>
      </c>
      <c r="D316" s="2">
        <v>1.4999999999999999E-2</v>
      </c>
      <c r="F316" s="4">
        <v>44151</v>
      </c>
      <c r="I316" s="4">
        <v>14432</v>
      </c>
      <c r="J316" s="3">
        <v>105166579628</v>
      </c>
      <c r="K316" s="2">
        <v>6.7000000000000004E-2</v>
      </c>
      <c r="L316" s="3">
        <v>1848</v>
      </c>
      <c r="N316" s="2">
        <v>6.0000000000000001E-3</v>
      </c>
      <c r="O316">
        <v>0.2</v>
      </c>
      <c r="P316" s="2">
        <v>4.8000000000000001E-2</v>
      </c>
      <c r="Q316">
        <v>80</v>
      </c>
      <c r="R316">
        <v>75</v>
      </c>
      <c r="S316">
        <v>0.8</v>
      </c>
      <c r="T316" s="2">
        <v>0.214</v>
      </c>
      <c r="U316" s="2">
        <v>0.67400000000000004</v>
      </c>
      <c r="V316" s="2">
        <v>0.112</v>
      </c>
      <c r="W316" s="4">
        <v>3866243</v>
      </c>
      <c r="X316" s="2">
        <v>0.59399999999999997</v>
      </c>
      <c r="Y316" s="3">
        <v>3789000000</v>
      </c>
      <c r="Z316" s="3">
        <v>2956000000</v>
      </c>
      <c r="AA316" t="str">
        <f>VLOOKUP($A316,Mapping!$A:$D,2,FALSE)</f>
        <v>Ireland</v>
      </c>
      <c r="AB316" t="str">
        <f>VLOOKUP($A316,Mapping!$A:$D,3,FALSE)</f>
        <v>IRL</v>
      </c>
      <c r="AC316">
        <f>VLOOKUP($A316,Mapping!$A:$D,4,FALSE)</f>
        <v>372</v>
      </c>
    </row>
    <row r="317" spans="1:29" x14ac:dyDescent="0.2">
      <c r="A317" t="s">
        <v>136</v>
      </c>
      <c r="B317" t="s">
        <v>116</v>
      </c>
      <c r="C317" s="1">
        <v>37226</v>
      </c>
      <c r="J317" s="3">
        <v>1614595291</v>
      </c>
      <c r="W317" s="4">
        <v>77616</v>
      </c>
      <c r="X317" s="2">
        <v>0.51800000000000002</v>
      </c>
      <c r="AA317" t="str">
        <f>VLOOKUP($A317,Mapping!$A:$D,2,FALSE)</f>
        <v>Isle of Man</v>
      </c>
      <c r="AB317" t="str">
        <f>VLOOKUP($A317,Mapping!$A:$D,3,FALSE)</f>
        <v>IMN</v>
      </c>
      <c r="AC317">
        <f>VLOOKUP($A317,Mapping!$A:$D,4,FALSE)</f>
        <v>833</v>
      </c>
    </row>
    <row r="318" spans="1:29" x14ac:dyDescent="0.2">
      <c r="A318" t="s">
        <v>137</v>
      </c>
      <c r="B318" t="s">
        <v>116</v>
      </c>
      <c r="C318" s="1">
        <v>37226</v>
      </c>
      <c r="D318" s="2">
        <v>8.9999999999999993E-3</v>
      </c>
      <c r="F318" s="4">
        <v>450348</v>
      </c>
      <c r="I318" s="4">
        <v>172142</v>
      </c>
      <c r="J318" s="3">
        <v>1123702691037</v>
      </c>
      <c r="K318" s="2">
        <v>8.1000000000000003E-2</v>
      </c>
      <c r="L318" s="3">
        <v>1590</v>
      </c>
      <c r="N318" s="2">
        <v>4.0000000000000001E-3</v>
      </c>
      <c r="O318">
        <v>0.3</v>
      </c>
      <c r="P318" s="2">
        <v>7.2999999999999995E-2</v>
      </c>
      <c r="Q318">
        <v>83</v>
      </c>
      <c r="R318">
        <v>77</v>
      </c>
      <c r="S318">
        <v>0.9</v>
      </c>
      <c r="T318" s="2">
        <v>0.14299999999999999</v>
      </c>
      <c r="U318" s="2">
        <v>0.67200000000000004</v>
      </c>
      <c r="V318" s="2">
        <v>0.186</v>
      </c>
      <c r="W318" s="4">
        <v>56974100</v>
      </c>
      <c r="X318" s="2">
        <v>0.67300000000000004</v>
      </c>
      <c r="Y318" s="3">
        <v>26916000000</v>
      </c>
      <c r="Z318" s="3">
        <v>16997000000</v>
      </c>
      <c r="AA318" t="str">
        <f>VLOOKUP($A318,Mapping!$A:$D,2,FALSE)</f>
        <v>Italy</v>
      </c>
      <c r="AB318" t="str">
        <f>VLOOKUP($A318,Mapping!$A:$D,3,FALSE)</f>
        <v>ITA</v>
      </c>
      <c r="AC318">
        <f>VLOOKUP($A318,Mapping!$A:$D,4,FALSE)</f>
        <v>380</v>
      </c>
    </row>
    <row r="319" spans="1:29" x14ac:dyDescent="0.2">
      <c r="A319" t="s">
        <v>138</v>
      </c>
      <c r="B319" t="s">
        <v>116</v>
      </c>
      <c r="C319" s="1">
        <v>37226</v>
      </c>
      <c r="D319" s="2">
        <v>2.1999999999999999E-2</v>
      </c>
      <c r="I319" s="4">
        <v>1902</v>
      </c>
      <c r="J319" s="3">
        <v>2535333632</v>
      </c>
      <c r="Q319">
        <v>70</v>
      </c>
      <c r="R319">
        <v>66</v>
      </c>
      <c r="W319" s="4">
        <v>1701154</v>
      </c>
      <c r="AA319" t="e">
        <f>VLOOKUP($A319,Mapping!$A:$D,2,FALSE)</f>
        <v>#N/A</v>
      </c>
      <c r="AB319" t="e">
        <f>VLOOKUP($A319,Mapping!$A:$D,3,FALSE)</f>
        <v>#N/A</v>
      </c>
      <c r="AC319" t="e">
        <f>VLOOKUP($A319,Mapping!$A:$D,4,FALSE)</f>
        <v>#N/A</v>
      </c>
    </row>
    <row r="320" spans="1:29" x14ac:dyDescent="0.2">
      <c r="A320" t="s">
        <v>139</v>
      </c>
      <c r="B320" t="s">
        <v>116</v>
      </c>
      <c r="C320" s="1">
        <v>37226</v>
      </c>
      <c r="D320" s="2">
        <v>8.0000000000000002E-3</v>
      </c>
      <c r="F320" s="4">
        <v>6854</v>
      </c>
      <c r="I320" s="4">
        <v>4111</v>
      </c>
      <c r="J320" s="3">
        <v>8313047744</v>
      </c>
      <c r="K320" s="2">
        <v>6.2E-2</v>
      </c>
      <c r="L320" s="3">
        <v>215</v>
      </c>
      <c r="N320" s="2">
        <v>1.4E-2</v>
      </c>
      <c r="O320">
        <v>0.1</v>
      </c>
      <c r="P320" s="2">
        <v>0.112</v>
      </c>
      <c r="Q320">
        <v>77</v>
      </c>
      <c r="R320">
        <v>65</v>
      </c>
      <c r="S320">
        <v>0.3</v>
      </c>
      <c r="T320" s="2">
        <v>0.17199999999999999</v>
      </c>
      <c r="U320" s="2">
        <v>0.67400000000000004</v>
      </c>
      <c r="V320" s="2">
        <v>0.154</v>
      </c>
      <c r="W320" s="4">
        <v>2337170</v>
      </c>
      <c r="X320" s="2">
        <v>0.68</v>
      </c>
      <c r="Y320" s="3">
        <v>153000000</v>
      </c>
      <c r="Z320" s="3">
        <v>255000000</v>
      </c>
      <c r="AA320" t="str">
        <f>VLOOKUP($A320,Mapping!$A:$D,2,FALSE)</f>
        <v>Latvia</v>
      </c>
      <c r="AB320" t="str">
        <f>VLOOKUP($A320,Mapping!$A:$D,3,FALSE)</f>
        <v>LVA</v>
      </c>
      <c r="AC320">
        <f>VLOOKUP($A320,Mapping!$A:$D,4,FALSE)</f>
        <v>428</v>
      </c>
    </row>
    <row r="321" spans="1:29" x14ac:dyDescent="0.2">
      <c r="A321" t="s">
        <v>140</v>
      </c>
      <c r="B321" t="s">
        <v>116</v>
      </c>
      <c r="C321" s="1">
        <v>37226</v>
      </c>
      <c r="D321" s="2">
        <v>1.2E-2</v>
      </c>
      <c r="J321" s="3">
        <v>2491800559</v>
      </c>
      <c r="O321">
        <v>0.5</v>
      </c>
      <c r="Q321">
        <v>82</v>
      </c>
      <c r="R321">
        <v>76</v>
      </c>
      <c r="S321">
        <v>0.3</v>
      </c>
      <c r="W321" s="4">
        <v>33475</v>
      </c>
      <c r="X321" s="2">
        <v>0.15</v>
      </c>
      <c r="AA321" t="str">
        <f>VLOOKUP($A321,Mapping!$A:$D,2,FALSE)</f>
        <v>Liechtenstein</v>
      </c>
      <c r="AB321" t="str">
        <f>VLOOKUP($A321,Mapping!$A:$D,3,FALSE)</f>
        <v>LIE</v>
      </c>
      <c r="AC321">
        <f>VLOOKUP($A321,Mapping!$A:$D,4,FALSE)</f>
        <v>438</v>
      </c>
    </row>
    <row r="322" spans="1:29" x14ac:dyDescent="0.2">
      <c r="A322" t="s">
        <v>141</v>
      </c>
      <c r="B322" t="s">
        <v>116</v>
      </c>
      <c r="C322" s="1">
        <v>37226</v>
      </c>
      <c r="D322" s="2">
        <v>8.9999999999999993E-3</v>
      </c>
      <c r="F322" s="4">
        <v>12919</v>
      </c>
      <c r="I322" s="4">
        <v>8277</v>
      </c>
      <c r="J322" s="3">
        <v>12159225000</v>
      </c>
      <c r="K322" s="2">
        <v>6.3E-2</v>
      </c>
      <c r="L322" s="3">
        <v>220</v>
      </c>
      <c r="N322" s="2">
        <v>8.9999999999999993E-3</v>
      </c>
      <c r="O322">
        <v>0.1</v>
      </c>
      <c r="P322" s="2">
        <v>9.6000000000000002E-2</v>
      </c>
      <c r="Q322">
        <v>78</v>
      </c>
      <c r="R322">
        <v>66</v>
      </c>
      <c r="S322">
        <v>0.3</v>
      </c>
      <c r="T322" s="2">
        <v>0.193</v>
      </c>
      <c r="U322" s="2">
        <v>0.66500000000000004</v>
      </c>
      <c r="V322" s="2">
        <v>0.14199999999999999</v>
      </c>
      <c r="W322" s="4">
        <v>3470818</v>
      </c>
      <c r="X322" s="2">
        <v>0.66900000000000004</v>
      </c>
      <c r="Y322" s="3">
        <v>425000000</v>
      </c>
      <c r="Z322" s="3">
        <v>227000000</v>
      </c>
      <c r="AA322" t="str">
        <f>VLOOKUP($A322,Mapping!$A:$D,2,FALSE)</f>
        <v>Lithuania</v>
      </c>
      <c r="AB322" t="str">
        <f>VLOOKUP($A322,Mapping!$A:$D,3,FALSE)</f>
        <v>LTU</v>
      </c>
      <c r="AC322">
        <f>VLOOKUP($A322,Mapping!$A:$D,4,FALSE)</f>
        <v>440</v>
      </c>
    </row>
    <row r="323" spans="1:29" x14ac:dyDescent="0.2">
      <c r="A323" t="s">
        <v>142</v>
      </c>
      <c r="B323" t="s">
        <v>116</v>
      </c>
      <c r="C323" s="1">
        <v>37226</v>
      </c>
      <c r="D323" s="2">
        <v>1.2E-2</v>
      </c>
      <c r="F323" s="4">
        <v>8801</v>
      </c>
      <c r="I323" s="4">
        <v>3509</v>
      </c>
      <c r="J323" s="3">
        <v>20196868009</v>
      </c>
      <c r="K323" s="2">
        <v>7.3999999999999996E-2</v>
      </c>
      <c r="L323" s="3">
        <v>3405</v>
      </c>
      <c r="N323" s="2">
        <v>4.0000000000000001E-3</v>
      </c>
      <c r="O323">
        <v>0.4</v>
      </c>
      <c r="Q323">
        <v>81</v>
      </c>
      <c r="R323">
        <v>75</v>
      </c>
      <c r="S323">
        <v>0.9</v>
      </c>
      <c r="T323" s="2">
        <v>0.19</v>
      </c>
      <c r="U323" s="2">
        <v>0.66900000000000004</v>
      </c>
      <c r="V323" s="2">
        <v>0.14199999999999999</v>
      </c>
      <c r="W323" s="4">
        <v>441525</v>
      </c>
      <c r="X323" s="2">
        <v>0.84799999999999998</v>
      </c>
      <c r="Y323" s="3">
        <v>1780000000</v>
      </c>
      <c r="Z323" s="3">
        <v>1464000000</v>
      </c>
      <c r="AA323" t="str">
        <f>VLOOKUP($A323,Mapping!$A:$D,2,FALSE)</f>
        <v>Luxembourg</v>
      </c>
      <c r="AB323" t="str">
        <f>VLOOKUP($A323,Mapping!$A:$D,3,FALSE)</f>
        <v>LUX</v>
      </c>
      <c r="AC323">
        <f>VLOOKUP($A323,Mapping!$A:$D,4,FALSE)</f>
        <v>442</v>
      </c>
    </row>
    <row r="324" spans="1:29" x14ac:dyDescent="0.2">
      <c r="A324" t="s">
        <v>143</v>
      </c>
      <c r="B324" t="s">
        <v>116</v>
      </c>
      <c r="C324" s="1">
        <v>37226</v>
      </c>
      <c r="D324" s="2">
        <v>1.2E-2</v>
      </c>
      <c r="F324" s="4">
        <v>11998</v>
      </c>
      <c r="I324" s="4">
        <v>2577</v>
      </c>
      <c r="J324" s="3">
        <v>3436961385</v>
      </c>
      <c r="K324" s="2">
        <v>8.5000000000000006E-2</v>
      </c>
      <c r="L324" s="3">
        <v>141</v>
      </c>
      <c r="N324" s="2">
        <v>1.4E-2</v>
      </c>
      <c r="O324">
        <v>0</v>
      </c>
      <c r="P324" s="2">
        <v>0.19400000000000001</v>
      </c>
      <c r="Q324">
        <v>76</v>
      </c>
      <c r="R324">
        <v>71</v>
      </c>
      <c r="S324">
        <v>0.1</v>
      </c>
      <c r="T324" s="2">
        <v>0.219</v>
      </c>
      <c r="U324" s="2">
        <v>0.67900000000000005</v>
      </c>
      <c r="V324" s="2">
        <v>0.10299999999999999</v>
      </c>
      <c r="W324" s="4">
        <v>2065098</v>
      </c>
      <c r="X324" s="2">
        <v>0.58299999999999996</v>
      </c>
      <c r="Y324" s="3">
        <v>49000000</v>
      </c>
      <c r="Z324" s="3">
        <v>60000000</v>
      </c>
      <c r="AA324" t="str">
        <f>VLOOKUP($A324,Mapping!$A:$D,2,FALSE)</f>
        <v>Macedonia (the former Yugoslav Republic of)</v>
      </c>
      <c r="AB324" t="str">
        <f>VLOOKUP($A324,Mapping!$A:$D,3,FALSE)</f>
        <v>MKD</v>
      </c>
      <c r="AC324">
        <f>VLOOKUP($A324,Mapping!$A:$D,4,FALSE)</f>
        <v>807</v>
      </c>
    </row>
    <row r="325" spans="1:29" x14ac:dyDescent="0.2">
      <c r="A325" t="s">
        <v>144</v>
      </c>
      <c r="B325" t="s">
        <v>116</v>
      </c>
      <c r="C325" s="1">
        <v>37226</v>
      </c>
      <c r="D325" s="2">
        <v>0.01</v>
      </c>
      <c r="F325" s="4">
        <v>2486</v>
      </c>
      <c r="I325">
        <v>787</v>
      </c>
      <c r="J325" s="3">
        <v>3917620728</v>
      </c>
      <c r="K325" s="2">
        <v>7.0000000000000007E-2</v>
      </c>
      <c r="L325" s="3">
        <v>675</v>
      </c>
      <c r="N325" s="2">
        <v>7.0000000000000001E-3</v>
      </c>
      <c r="O325">
        <v>0.2</v>
      </c>
      <c r="P325" s="2">
        <v>6.9000000000000006E-2</v>
      </c>
      <c r="Q325">
        <v>81</v>
      </c>
      <c r="R325">
        <v>77</v>
      </c>
      <c r="S325">
        <v>0.6</v>
      </c>
      <c r="T325" s="2">
        <v>0.2</v>
      </c>
      <c r="U325" s="2">
        <v>0.68799999999999994</v>
      </c>
      <c r="V325" s="2">
        <v>0.111</v>
      </c>
      <c r="W325" s="4">
        <v>393028</v>
      </c>
      <c r="X325" s="2">
        <v>0.92600000000000005</v>
      </c>
      <c r="Y325" s="3">
        <v>704000000</v>
      </c>
      <c r="Z325" s="3">
        <v>204000000</v>
      </c>
      <c r="AA325" t="str">
        <f>VLOOKUP($A325,Mapping!$A:$D,2,FALSE)</f>
        <v>Malta</v>
      </c>
      <c r="AB325" t="str">
        <f>VLOOKUP($A325,Mapping!$A:$D,3,FALSE)</f>
        <v>MLT</v>
      </c>
      <c r="AC325">
        <f>VLOOKUP($A325,Mapping!$A:$D,4,FALSE)</f>
        <v>470</v>
      </c>
    </row>
    <row r="326" spans="1:29" x14ac:dyDescent="0.2">
      <c r="A326" t="s">
        <v>145</v>
      </c>
      <c r="B326" t="s">
        <v>116</v>
      </c>
      <c r="C326" s="1">
        <v>37226</v>
      </c>
      <c r="D326" s="2">
        <v>1.2E-2</v>
      </c>
      <c r="F326" s="4">
        <v>3715</v>
      </c>
      <c r="I326" s="4">
        <v>3052</v>
      </c>
      <c r="J326" s="3">
        <v>1480656884</v>
      </c>
      <c r="K326" s="2">
        <v>7.0999999999999994E-2</v>
      </c>
      <c r="L326" s="3">
        <v>29</v>
      </c>
      <c r="N326" s="2">
        <v>2.4E-2</v>
      </c>
      <c r="O326">
        <v>0</v>
      </c>
      <c r="P326" s="2">
        <v>0.28699999999999998</v>
      </c>
      <c r="Q326">
        <v>71</v>
      </c>
      <c r="R326">
        <v>63</v>
      </c>
      <c r="S326">
        <v>0.1</v>
      </c>
      <c r="T326" s="2">
        <v>0.22800000000000001</v>
      </c>
      <c r="U326" s="2">
        <v>0.66900000000000004</v>
      </c>
      <c r="V326" s="2">
        <v>0.10199999999999999</v>
      </c>
      <c r="W326" s="4">
        <v>3631462</v>
      </c>
      <c r="X326" s="2">
        <v>0.45700000000000002</v>
      </c>
      <c r="Y326" s="3">
        <v>58000000</v>
      </c>
      <c r="Z326" s="3">
        <v>90000000</v>
      </c>
      <c r="AA326" t="str">
        <f>VLOOKUP($A326,Mapping!$A:$D,2,FALSE)</f>
        <v>Moldova (Republic of)</v>
      </c>
      <c r="AB326" t="str">
        <f>VLOOKUP($A326,Mapping!$A:$D,3,FALSE)</f>
        <v>MDA</v>
      </c>
      <c r="AC326">
        <f>VLOOKUP($A326,Mapping!$A:$D,4,FALSE)</f>
        <v>498</v>
      </c>
    </row>
    <row r="327" spans="1:29" x14ac:dyDescent="0.2">
      <c r="A327" t="s">
        <v>146</v>
      </c>
      <c r="B327" t="s">
        <v>116</v>
      </c>
      <c r="C327" s="1">
        <v>37226</v>
      </c>
      <c r="J327" s="3">
        <v>2671401083</v>
      </c>
      <c r="K327" s="2">
        <v>3.3000000000000002E-2</v>
      </c>
      <c r="L327" s="3">
        <v>2718</v>
      </c>
      <c r="N327" s="2">
        <v>4.0000000000000001E-3</v>
      </c>
      <c r="O327">
        <v>0.5</v>
      </c>
      <c r="S327">
        <v>0.4</v>
      </c>
      <c r="W327" s="4">
        <v>32366</v>
      </c>
      <c r="X327" s="2">
        <v>1</v>
      </c>
      <c r="AA327" t="str">
        <f>VLOOKUP($A327,Mapping!$A:$D,2,FALSE)</f>
        <v>Monaco</v>
      </c>
      <c r="AB327" t="str">
        <f>VLOOKUP($A327,Mapping!$A:$D,3,FALSE)</f>
        <v>MCO</v>
      </c>
      <c r="AC327">
        <f>VLOOKUP($A327,Mapping!$A:$D,4,FALSE)</f>
        <v>492</v>
      </c>
    </row>
    <row r="328" spans="1:29" x14ac:dyDescent="0.2">
      <c r="A328" t="s">
        <v>147</v>
      </c>
      <c r="B328" t="s">
        <v>116</v>
      </c>
      <c r="C328" s="1">
        <v>37226</v>
      </c>
      <c r="D328" s="2">
        <v>1.2999999999999999E-2</v>
      </c>
      <c r="J328" s="3">
        <v>1159891560</v>
      </c>
      <c r="K328" s="2">
        <v>8.5000000000000006E-2</v>
      </c>
      <c r="L328" s="3">
        <v>160</v>
      </c>
      <c r="N328" s="2">
        <v>1.2E-2</v>
      </c>
      <c r="Q328">
        <v>77</v>
      </c>
      <c r="R328">
        <v>71</v>
      </c>
      <c r="T328" s="2">
        <v>0.21</v>
      </c>
      <c r="U328" s="2">
        <v>0.67300000000000004</v>
      </c>
      <c r="V328" s="2">
        <v>0.11700000000000001</v>
      </c>
      <c r="W328" s="4">
        <v>611525</v>
      </c>
      <c r="X328" s="2">
        <v>0.59599999999999997</v>
      </c>
      <c r="AA328" t="str">
        <f>VLOOKUP($A328,Mapping!$A:$D,2,FALSE)</f>
        <v>Montenegro</v>
      </c>
      <c r="AB328" t="str">
        <f>VLOOKUP($A328,Mapping!$A:$D,3,FALSE)</f>
        <v>MNE</v>
      </c>
      <c r="AC328">
        <f>VLOOKUP($A328,Mapping!$A:$D,4,FALSE)</f>
        <v>499</v>
      </c>
    </row>
    <row r="329" spans="1:29" x14ac:dyDescent="0.2">
      <c r="A329" t="s">
        <v>148</v>
      </c>
      <c r="B329" t="s">
        <v>116</v>
      </c>
      <c r="C329" s="1">
        <v>37226</v>
      </c>
      <c r="D329" s="2">
        <v>1.2999999999999999E-2</v>
      </c>
      <c r="F329" s="4">
        <v>167274</v>
      </c>
      <c r="I329" s="4">
        <v>75614</v>
      </c>
      <c r="J329" s="3">
        <v>400654138702</v>
      </c>
      <c r="K329" s="2">
        <v>8.3000000000000004E-2</v>
      </c>
      <c r="L329" s="3">
        <v>2079</v>
      </c>
      <c r="N329" s="2">
        <v>5.0000000000000001E-3</v>
      </c>
      <c r="O329">
        <v>0.5</v>
      </c>
      <c r="P329" s="2">
        <v>0.05</v>
      </c>
      <c r="Q329">
        <v>81</v>
      </c>
      <c r="R329">
        <v>76</v>
      </c>
      <c r="S329">
        <v>0.8</v>
      </c>
      <c r="T329" s="2">
        <v>0.186</v>
      </c>
      <c r="U329" s="2">
        <v>0.67800000000000005</v>
      </c>
      <c r="V329" s="2">
        <v>0.13600000000000001</v>
      </c>
      <c r="W329" s="4">
        <v>16046180</v>
      </c>
      <c r="X329" s="2">
        <v>0.77800000000000002</v>
      </c>
      <c r="Y329" s="3">
        <v>11147000000</v>
      </c>
      <c r="Z329" s="3">
        <v>13061000000</v>
      </c>
      <c r="AA329" t="str">
        <f>VLOOKUP($A329,Mapping!$A:$D,2,FALSE)</f>
        <v>Netherlands</v>
      </c>
      <c r="AB329" t="str">
        <f>VLOOKUP($A329,Mapping!$A:$D,3,FALSE)</f>
        <v>NLD</v>
      </c>
      <c r="AC329">
        <f>VLOOKUP($A329,Mapping!$A:$D,4,FALSE)</f>
        <v>528</v>
      </c>
    </row>
    <row r="330" spans="1:29" x14ac:dyDescent="0.2">
      <c r="A330" t="s">
        <v>149</v>
      </c>
      <c r="B330" t="s">
        <v>116</v>
      </c>
      <c r="C330" s="1">
        <v>37226</v>
      </c>
      <c r="D330" s="2">
        <v>1.2999999999999999E-2</v>
      </c>
      <c r="F330" s="4">
        <v>41092</v>
      </c>
      <c r="I330" s="4">
        <v>26823</v>
      </c>
      <c r="J330" s="3">
        <v>170922851074</v>
      </c>
      <c r="K330" s="2">
        <v>9.8000000000000004E-2</v>
      </c>
      <c r="L330" s="3">
        <v>3705</v>
      </c>
      <c r="N330" s="2">
        <v>4.0000000000000001E-3</v>
      </c>
      <c r="O330">
        <v>0.6</v>
      </c>
      <c r="P330" s="2">
        <v>8.6999999999999994E-2</v>
      </c>
      <c r="Q330">
        <v>82</v>
      </c>
      <c r="R330">
        <v>76</v>
      </c>
      <c r="S330">
        <v>0.8</v>
      </c>
      <c r="T330" s="2">
        <v>0.2</v>
      </c>
      <c r="U330" s="2">
        <v>0.65</v>
      </c>
      <c r="V330" s="2">
        <v>0.15</v>
      </c>
      <c r="W330" s="4">
        <v>4513751</v>
      </c>
      <c r="X330" s="2">
        <v>0.76600000000000001</v>
      </c>
      <c r="Y330" s="3">
        <v>2380000000</v>
      </c>
      <c r="Z330" s="3">
        <v>4718000000</v>
      </c>
      <c r="AA330" t="str">
        <f>VLOOKUP($A330,Mapping!$A:$D,2,FALSE)</f>
        <v>Norway</v>
      </c>
      <c r="AB330" t="str">
        <f>VLOOKUP($A330,Mapping!$A:$D,3,FALSE)</f>
        <v>NOR</v>
      </c>
      <c r="AC330">
        <f>VLOOKUP($A330,Mapping!$A:$D,4,FALSE)</f>
        <v>578</v>
      </c>
    </row>
    <row r="331" spans="1:29" x14ac:dyDescent="0.2">
      <c r="A331" t="s">
        <v>150</v>
      </c>
      <c r="B331" t="s">
        <v>116</v>
      </c>
      <c r="C331" s="1">
        <v>37226</v>
      </c>
      <c r="D331" s="2">
        <v>0.01</v>
      </c>
      <c r="F331" s="4">
        <v>302806</v>
      </c>
      <c r="I331" s="4">
        <v>89733</v>
      </c>
      <c r="J331" s="3">
        <v>190420870075</v>
      </c>
      <c r="K331" s="2">
        <v>5.8999999999999997E-2</v>
      </c>
      <c r="L331" s="3">
        <v>292</v>
      </c>
      <c r="N331" s="2">
        <v>8.0000000000000002E-3</v>
      </c>
      <c r="O331">
        <v>0.1</v>
      </c>
      <c r="P331" s="2">
        <v>0.184</v>
      </c>
      <c r="Q331">
        <v>78</v>
      </c>
      <c r="R331">
        <v>70</v>
      </c>
      <c r="S331">
        <v>0.3</v>
      </c>
      <c r="T331" s="2">
        <v>0.187</v>
      </c>
      <c r="U331" s="2">
        <v>0.68799999999999994</v>
      </c>
      <c r="V331" s="2">
        <v>0.125</v>
      </c>
      <c r="W331" s="4">
        <v>38248076</v>
      </c>
      <c r="X331" s="2">
        <v>0.61799999999999999</v>
      </c>
      <c r="Y331" s="3">
        <v>5121000000</v>
      </c>
      <c r="Z331" s="3">
        <v>3595000000</v>
      </c>
      <c r="AA331" t="str">
        <f>VLOOKUP($A331,Mapping!$A:$D,2,FALSE)</f>
        <v>Poland</v>
      </c>
      <c r="AB331" t="str">
        <f>VLOOKUP($A331,Mapping!$A:$D,3,FALSE)</f>
        <v>POL</v>
      </c>
      <c r="AC331">
        <f>VLOOKUP($A331,Mapping!$A:$D,4,FALSE)</f>
        <v>616</v>
      </c>
    </row>
    <row r="332" spans="1:29" x14ac:dyDescent="0.2">
      <c r="A332" t="s">
        <v>151</v>
      </c>
      <c r="B332" t="s">
        <v>116</v>
      </c>
      <c r="C332" s="1">
        <v>37226</v>
      </c>
      <c r="D332" s="2">
        <v>1.0999999999999999E-2</v>
      </c>
      <c r="F332" s="4">
        <v>62863</v>
      </c>
      <c r="I332" s="4">
        <v>24815</v>
      </c>
      <c r="J332" s="3">
        <v>120332080537</v>
      </c>
      <c r="K332" s="2">
        <v>9.2999999999999999E-2</v>
      </c>
      <c r="L332" s="3">
        <v>1087</v>
      </c>
      <c r="N332" s="2">
        <v>5.0000000000000001E-3</v>
      </c>
      <c r="O332">
        <v>0.2</v>
      </c>
      <c r="Q332">
        <v>80</v>
      </c>
      <c r="R332">
        <v>73</v>
      </c>
      <c r="S332">
        <v>0.8</v>
      </c>
      <c r="T332" s="2">
        <v>0.16</v>
      </c>
      <c r="U332" s="2">
        <v>0.67600000000000005</v>
      </c>
      <c r="V332" s="2">
        <v>0.16400000000000001</v>
      </c>
      <c r="W332" s="4">
        <v>10362722</v>
      </c>
      <c r="X332" s="2">
        <v>0.55000000000000004</v>
      </c>
      <c r="Y332" s="3">
        <v>6236000000</v>
      </c>
      <c r="Z332" s="3">
        <v>2606000000</v>
      </c>
      <c r="AA332" t="str">
        <f>VLOOKUP($A332,Mapping!$A:$D,2,FALSE)</f>
        <v>Portugal</v>
      </c>
      <c r="AB332" t="str">
        <f>VLOOKUP($A332,Mapping!$A:$D,3,FALSE)</f>
        <v>PRT</v>
      </c>
      <c r="AC332">
        <f>VLOOKUP($A332,Mapping!$A:$D,4,FALSE)</f>
        <v>620</v>
      </c>
    </row>
    <row r="333" spans="1:29" x14ac:dyDescent="0.2">
      <c r="A333" t="s">
        <v>152</v>
      </c>
      <c r="B333" t="s">
        <v>116</v>
      </c>
      <c r="C333" s="1">
        <v>37226</v>
      </c>
      <c r="D333" s="2">
        <v>0.01</v>
      </c>
      <c r="F333" s="4">
        <v>95672</v>
      </c>
      <c r="I333" s="4">
        <v>36819</v>
      </c>
      <c r="J333" s="3">
        <v>40585886769</v>
      </c>
      <c r="K333" s="2">
        <v>4.3999999999999997E-2</v>
      </c>
      <c r="L333" s="3">
        <v>79</v>
      </c>
      <c r="N333" s="2">
        <v>2.1999999999999999E-2</v>
      </c>
      <c r="O333">
        <v>0</v>
      </c>
      <c r="P333" s="2">
        <v>0.45400000000000001</v>
      </c>
      <c r="Q333">
        <v>75</v>
      </c>
      <c r="R333">
        <v>68</v>
      </c>
      <c r="S333">
        <v>0.2</v>
      </c>
      <c r="T333" s="2">
        <v>0.18099999999999999</v>
      </c>
      <c r="U333" s="2">
        <v>0.68300000000000005</v>
      </c>
      <c r="V333" s="2">
        <v>0.13700000000000001</v>
      </c>
      <c r="W333" s="4">
        <v>22131970</v>
      </c>
      <c r="X333" s="2">
        <v>0.52900000000000003</v>
      </c>
      <c r="Y333" s="3">
        <v>419000000</v>
      </c>
      <c r="Z333" s="3">
        <v>475000000</v>
      </c>
      <c r="AA333" t="str">
        <f>VLOOKUP($A333,Mapping!$A:$D,2,FALSE)</f>
        <v>Romania</v>
      </c>
      <c r="AB333" t="str">
        <f>VLOOKUP($A333,Mapping!$A:$D,3,FALSE)</f>
        <v>ROU</v>
      </c>
      <c r="AC333">
        <f>VLOOKUP($A333,Mapping!$A:$D,4,FALSE)</f>
        <v>642</v>
      </c>
    </row>
    <row r="334" spans="1:29" x14ac:dyDescent="0.2">
      <c r="A334" t="s">
        <v>153</v>
      </c>
      <c r="B334" t="s">
        <v>116</v>
      </c>
      <c r="C334" s="1">
        <v>37226</v>
      </c>
      <c r="D334" s="2">
        <v>8.9999999999999993E-3</v>
      </c>
      <c r="F334" s="4">
        <v>1558013</v>
      </c>
      <c r="I334" s="4">
        <v>626014</v>
      </c>
      <c r="J334" s="3">
        <v>306602673980</v>
      </c>
      <c r="K334" s="2">
        <v>5.7000000000000002E-2</v>
      </c>
      <c r="L334" s="3">
        <v>119</v>
      </c>
      <c r="N334" s="2">
        <v>1.9E-2</v>
      </c>
      <c r="O334">
        <v>0</v>
      </c>
      <c r="P334" s="2">
        <v>0.17899999999999999</v>
      </c>
      <c r="Q334">
        <v>72</v>
      </c>
      <c r="R334">
        <v>59</v>
      </c>
      <c r="S334">
        <v>0.1</v>
      </c>
      <c r="T334" s="2">
        <v>0.17499999999999999</v>
      </c>
      <c r="U334" s="2">
        <v>0.69799999999999995</v>
      </c>
      <c r="V334" s="2">
        <v>0.127</v>
      </c>
      <c r="W334" s="4">
        <v>145976473</v>
      </c>
      <c r="X334" s="2">
        <v>0.73299999999999998</v>
      </c>
      <c r="Y334" s="3">
        <v>4726000000</v>
      </c>
      <c r="Z334" s="3">
        <v>9760000000</v>
      </c>
      <c r="AA334" t="str">
        <f>VLOOKUP($A334,Mapping!$A:$D,2,FALSE)</f>
        <v>Russian Federation</v>
      </c>
      <c r="AB334" t="str">
        <f>VLOOKUP($A334,Mapping!$A:$D,3,FALSE)</f>
        <v>RUS</v>
      </c>
      <c r="AC334">
        <f>VLOOKUP($A334,Mapping!$A:$D,4,FALSE)</f>
        <v>643</v>
      </c>
    </row>
    <row r="335" spans="1:29" x14ac:dyDescent="0.2">
      <c r="A335" t="s">
        <v>154</v>
      </c>
      <c r="B335" t="s">
        <v>116</v>
      </c>
      <c r="C335" s="1">
        <v>37226</v>
      </c>
      <c r="J335" s="3">
        <v>815205233</v>
      </c>
      <c r="K335" s="2">
        <v>5.1999999999999998E-2</v>
      </c>
      <c r="L335" s="3">
        <v>2183</v>
      </c>
      <c r="N335" s="2">
        <v>5.0000000000000001E-3</v>
      </c>
      <c r="O335">
        <v>0.5</v>
      </c>
      <c r="P335" s="2">
        <v>8.7999999999999995E-2</v>
      </c>
      <c r="Q335">
        <v>84</v>
      </c>
      <c r="R335">
        <v>78</v>
      </c>
      <c r="S335">
        <v>0.6</v>
      </c>
      <c r="W335" s="4">
        <v>27467</v>
      </c>
      <c r="X335" s="2">
        <v>0.93799999999999994</v>
      </c>
      <c r="AA335" t="str">
        <f>VLOOKUP($A335,Mapping!$A:$D,2,FALSE)</f>
        <v>San Marino</v>
      </c>
      <c r="AB335" t="str">
        <f>VLOOKUP($A335,Mapping!$A:$D,3,FALSE)</f>
        <v>SMR</v>
      </c>
      <c r="AC335">
        <f>VLOOKUP($A335,Mapping!$A:$D,4,FALSE)</f>
        <v>674</v>
      </c>
    </row>
    <row r="336" spans="1:29" x14ac:dyDescent="0.2">
      <c r="A336" t="s">
        <v>155</v>
      </c>
      <c r="B336" t="s">
        <v>116</v>
      </c>
      <c r="C336" s="1">
        <v>37226</v>
      </c>
      <c r="D336" s="2">
        <v>1.0999999999999999E-2</v>
      </c>
      <c r="I336" s="4">
        <v>14965</v>
      </c>
      <c r="J336" s="3">
        <v>11390468619</v>
      </c>
      <c r="K336" s="2">
        <v>7.5999999999999998E-2</v>
      </c>
      <c r="L336" s="3">
        <v>84</v>
      </c>
      <c r="N336" s="2">
        <v>1.0999999999999999E-2</v>
      </c>
      <c r="P336" s="2">
        <v>0.34499999999999997</v>
      </c>
      <c r="Q336">
        <v>75</v>
      </c>
      <c r="R336">
        <v>70</v>
      </c>
      <c r="T336" s="2">
        <v>0.19700000000000001</v>
      </c>
      <c r="U336" s="2">
        <v>0.67</v>
      </c>
      <c r="V336" s="2">
        <v>0.13200000000000001</v>
      </c>
      <c r="W336" s="4">
        <v>7503433</v>
      </c>
      <c r="X336" s="2">
        <v>0.53500000000000003</v>
      </c>
      <c r="AA336" t="str">
        <f>VLOOKUP($A336,Mapping!$A:$D,2,FALSE)</f>
        <v>Serbia</v>
      </c>
      <c r="AB336" t="str">
        <f>VLOOKUP($A336,Mapping!$A:$D,3,FALSE)</f>
        <v>SRB</v>
      </c>
      <c r="AC336">
        <f>VLOOKUP($A336,Mapping!$A:$D,4,FALSE)</f>
        <v>688</v>
      </c>
    </row>
    <row r="337" spans="1:29" x14ac:dyDescent="0.2">
      <c r="A337" t="s">
        <v>156</v>
      </c>
      <c r="B337" t="s">
        <v>116</v>
      </c>
      <c r="C337" s="1">
        <v>37226</v>
      </c>
      <c r="D337" s="2">
        <v>0.01</v>
      </c>
      <c r="F337" s="4">
        <v>39358</v>
      </c>
      <c r="I337" s="4">
        <v>18593</v>
      </c>
      <c r="J337" s="3">
        <v>30318731991</v>
      </c>
      <c r="K337" s="2">
        <v>5.5E-2</v>
      </c>
      <c r="L337" s="3">
        <v>216</v>
      </c>
      <c r="N337" s="2">
        <v>0.01</v>
      </c>
      <c r="O337">
        <v>0.1</v>
      </c>
      <c r="P337" s="2">
        <v>0.112</v>
      </c>
      <c r="Q337">
        <v>78</v>
      </c>
      <c r="R337">
        <v>70</v>
      </c>
      <c r="S337">
        <v>0.4</v>
      </c>
      <c r="T337" s="2">
        <v>0.191</v>
      </c>
      <c r="U337" s="2">
        <v>0.69499999999999995</v>
      </c>
      <c r="V337" s="2">
        <v>0.114</v>
      </c>
      <c r="W337" s="4">
        <v>5378867</v>
      </c>
      <c r="X337" s="2">
        <v>0.56200000000000006</v>
      </c>
      <c r="Y337" s="3">
        <v>649000000</v>
      </c>
      <c r="Z337" s="3">
        <v>340000000</v>
      </c>
      <c r="AA337" t="str">
        <f>VLOOKUP($A337,Mapping!$A:$D,2,FALSE)</f>
        <v>Slovakia</v>
      </c>
      <c r="AB337" t="str">
        <f>VLOOKUP($A337,Mapping!$A:$D,3,FALSE)</f>
        <v>SVK</v>
      </c>
      <c r="AC337">
        <f>VLOOKUP($A337,Mapping!$A:$D,4,FALSE)</f>
        <v>703</v>
      </c>
    </row>
    <row r="338" spans="1:29" x14ac:dyDescent="0.2">
      <c r="A338" t="s">
        <v>157</v>
      </c>
      <c r="B338" t="s">
        <v>116</v>
      </c>
      <c r="C338" s="1">
        <v>37226</v>
      </c>
      <c r="D338" s="2">
        <v>8.9999999999999993E-3</v>
      </c>
      <c r="F338" s="4">
        <v>15163</v>
      </c>
      <c r="I338" s="4">
        <v>6732</v>
      </c>
      <c r="J338" s="3">
        <v>20498926981</v>
      </c>
      <c r="K338" s="2">
        <v>8.5999999999999993E-2</v>
      </c>
      <c r="L338" s="3">
        <v>883</v>
      </c>
      <c r="N338" s="2">
        <v>4.0000000000000001E-3</v>
      </c>
      <c r="O338">
        <v>0.3</v>
      </c>
      <c r="P338" s="2">
        <v>0.151</v>
      </c>
      <c r="Q338">
        <v>80</v>
      </c>
      <c r="R338">
        <v>72</v>
      </c>
      <c r="S338">
        <v>0.7</v>
      </c>
      <c r="T338" s="2">
        <v>0.155</v>
      </c>
      <c r="U338" s="2">
        <v>0.70099999999999996</v>
      </c>
      <c r="V338" s="2">
        <v>0.14399999999999999</v>
      </c>
      <c r="W338" s="4">
        <v>1992060</v>
      </c>
      <c r="X338" s="2">
        <v>0.50800000000000001</v>
      </c>
      <c r="Y338" s="3">
        <v>1059000000</v>
      </c>
      <c r="Z338" s="3">
        <v>560000000</v>
      </c>
      <c r="AA338" t="str">
        <f>VLOOKUP($A338,Mapping!$A:$D,2,FALSE)</f>
        <v>Slovenia</v>
      </c>
      <c r="AB338" t="str">
        <f>VLOOKUP($A338,Mapping!$A:$D,3,FALSE)</f>
        <v>SVN</v>
      </c>
      <c r="AC338">
        <f>VLOOKUP($A338,Mapping!$A:$D,4,FALSE)</f>
        <v>705</v>
      </c>
    </row>
    <row r="339" spans="1:29" x14ac:dyDescent="0.2">
      <c r="A339" t="s">
        <v>158</v>
      </c>
      <c r="B339" t="s">
        <v>116</v>
      </c>
      <c r="C339" s="1">
        <v>37226</v>
      </c>
      <c r="D339" s="2">
        <v>0.01</v>
      </c>
      <c r="F339" s="4">
        <v>297830</v>
      </c>
      <c r="I339" s="4">
        <v>125038</v>
      </c>
      <c r="J339" s="3">
        <v>608856375839</v>
      </c>
      <c r="K339" s="2">
        <v>7.1999999999999995E-2</v>
      </c>
      <c r="L339" s="3">
        <v>1089</v>
      </c>
      <c r="N339" s="2">
        <v>5.0000000000000001E-3</v>
      </c>
      <c r="O339">
        <v>0.2</v>
      </c>
      <c r="P339" s="2">
        <v>5.1999999999999998E-2</v>
      </c>
      <c r="Q339">
        <v>83</v>
      </c>
      <c r="R339">
        <v>76</v>
      </c>
      <c r="S339">
        <v>0.7</v>
      </c>
      <c r="T339" s="2">
        <v>0.14599999999999999</v>
      </c>
      <c r="U339" s="2">
        <v>0.68500000000000005</v>
      </c>
      <c r="V339" s="2">
        <v>0.16900000000000001</v>
      </c>
      <c r="W339" s="4">
        <v>40756001</v>
      </c>
      <c r="X339" s="2">
        <v>0.76300000000000001</v>
      </c>
      <c r="Y339" s="3">
        <v>33829000000</v>
      </c>
      <c r="Z339" s="3">
        <v>8466000000</v>
      </c>
      <c r="AA339" t="str">
        <f>VLOOKUP($A339,Mapping!$A:$D,2,FALSE)</f>
        <v>Spain</v>
      </c>
      <c r="AB339" t="str">
        <f>VLOOKUP($A339,Mapping!$A:$D,3,FALSE)</f>
        <v>ESP</v>
      </c>
      <c r="AC339">
        <f>VLOOKUP($A339,Mapping!$A:$D,4,FALSE)</f>
        <v>724</v>
      </c>
    </row>
    <row r="340" spans="1:29" x14ac:dyDescent="0.2">
      <c r="A340" t="s">
        <v>159</v>
      </c>
      <c r="B340" t="s">
        <v>116</v>
      </c>
      <c r="C340" s="1">
        <v>37226</v>
      </c>
      <c r="D340" s="2">
        <v>0.01</v>
      </c>
      <c r="F340" s="4">
        <v>51129</v>
      </c>
      <c r="I340" s="4">
        <v>50532</v>
      </c>
      <c r="J340" s="3">
        <v>227359498891</v>
      </c>
      <c r="K340" s="2">
        <v>8.8999999999999996E-2</v>
      </c>
      <c r="L340" s="3">
        <v>2268</v>
      </c>
      <c r="N340" s="2">
        <v>3.0000000000000001E-3</v>
      </c>
      <c r="O340">
        <v>0.5</v>
      </c>
      <c r="P340" s="2">
        <v>5.6000000000000001E-2</v>
      </c>
      <c r="Q340">
        <v>82</v>
      </c>
      <c r="R340">
        <v>78</v>
      </c>
      <c r="S340">
        <v>0.8</v>
      </c>
      <c r="T340" s="2">
        <v>0.183</v>
      </c>
      <c r="U340" s="2">
        <v>0.64500000000000002</v>
      </c>
      <c r="V340" s="2">
        <v>0.17199999999999999</v>
      </c>
      <c r="W340" s="4">
        <v>8895960</v>
      </c>
      <c r="X340" s="2">
        <v>0.84099999999999997</v>
      </c>
      <c r="Y340" s="3">
        <v>5200000000</v>
      </c>
      <c r="Z340" s="3">
        <v>7916000000</v>
      </c>
      <c r="AA340" t="str">
        <f>VLOOKUP($A340,Mapping!$A:$D,2,FALSE)</f>
        <v>Sweden</v>
      </c>
      <c r="AB340" t="str">
        <f>VLOOKUP($A340,Mapping!$A:$D,3,FALSE)</f>
        <v>SWE</v>
      </c>
      <c r="AC340">
        <f>VLOOKUP($A340,Mapping!$A:$D,4,FALSE)</f>
        <v>752</v>
      </c>
    </row>
    <row r="341" spans="1:29" x14ac:dyDescent="0.2">
      <c r="A341" t="s">
        <v>160</v>
      </c>
      <c r="B341" t="s">
        <v>116</v>
      </c>
      <c r="C341" s="1">
        <v>37226</v>
      </c>
      <c r="D341" s="2">
        <v>0.01</v>
      </c>
      <c r="F341" s="4">
        <v>42963</v>
      </c>
      <c r="I341" s="4">
        <v>26557</v>
      </c>
      <c r="J341" s="3">
        <v>262647169330</v>
      </c>
      <c r="K341" s="2">
        <v>0.10299999999999999</v>
      </c>
      <c r="L341" s="3">
        <v>3748</v>
      </c>
      <c r="N341" s="2">
        <v>5.0000000000000001E-3</v>
      </c>
      <c r="O341">
        <v>0.6</v>
      </c>
      <c r="P341" s="2">
        <v>4.2999999999999997E-2</v>
      </c>
      <c r="Q341">
        <v>83</v>
      </c>
      <c r="R341">
        <v>77</v>
      </c>
      <c r="S341">
        <v>0.7</v>
      </c>
      <c r="T341" s="2">
        <v>0.17299999999999999</v>
      </c>
      <c r="U341" s="2">
        <v>0.67300000000000004</v>
      </c>
      <c r="V341" s="2">
        <v>0.154</v>
      </c>
      <c r="W341" s="4">
        <v>7229854</v>
      </c>
      <c r="X341" s="2">
        <v>0.73299999999999998</v>
      </c>
      <c r="Y341" s="3">
        <v>9290000000</v>
      </c>
      <c r="Z341" s="3">
        <v>7085000000</v>
      </c>
      <c r="AA341" t="str">
        <f>VLOOKUP($A341,Mapping!$A:$D,2,FALSE)</f>
        <v>Switzerland</v>
      </c>
      <c r="AB341" t="str">
        <f>VLOOKUP($A341,Mapping!$A:$D,3,FALSE)</f>
        <v>CHE</v>
      </c>
      <c r="AC341">
        <f>VLOOKUP($A341,Mapping!$A:$D,4,FALSE)</f>
        <v>756</v>
      </c>
    </row>
    <row r="342" spans="1:29" x14ac:dyDescent="0.2">
      <c r="A342" t="s">
        <v>161</v>
      </c>
      <c r="B342" t="s">
        <v>116</v>
      </c>
      <c r="C342" s="1">
        <v>37226</v>
      </c>
      <c r="D342" s="2">
        <v>2.1000000000000001E-2</v>
      </c>
      <c r="F342" s="4">
        <v>194538</v>
      </c>
      <c r="I342" s="4">
        <v>70402</v>
      </c>
      <c r="J342" s="3">
        <v>196005289695</v>
      </c>
      <c r="K342" s="2">
        <v>5.1999999999999998E-2</v>
      </c>
      <c r="L342" s="3">
        <v>148</v>
      </c>
      <c r="N342" s="2">
        <v>3.2000000000000001E-2</v>
      </c>
      <c r="O342">
        <v>0.1</v>
      </c>
      <c r="Q342">
        <v>74</v>
      </c>
      <c r="R342">
        <v>67</v>
      </c>
      <c r="S342">
        <v>0.3</v>
      </c>
      <c r="T342" s="2">
        <v>0.30199999999999999</v>
      </c>
      <c r="U342" s="2">
        <v>0.63700000000000001</v>
      </c>
      <c r="V342" s="2">
        <v>6.0999999999999999E-2</v>
      </c>
      <c r="W342" s="4">
        <v>64100297</v>
      </c>
      <c r="X342" s="2">
        <v>0.65300000000000002</v>
      </c>
      <c r="Y342" s="3">
        <v>10067000000</v>
      </c>
      <c r="Z342" s="3">
        <v>1738000000</v>
      </c>
      <c r="AA342" t="str">
        <f>VLOOKUP($A342,Mapping!$A:$D,2,FALSE)</f>
        <v>Turkey</v>
      </c>
      <c r="AB342" t="str">
        <f>VLOOKUP($A342,Mapping!$A:$D,3,FALSE)</f>
        <v>TUR</v>
      </c>
      <c r="AC342">
        <f>VLOOKUP($A342,Mapping!$A:$D,4,FALSE)</f>
        <v>792</v>
      </c>
    </row>
    <row r="343" spans="1:29" x14ac:dyDescent="0.2">
      <c r="A343" t="s">
        <v>162</v>
      </c>
      <c r="B343" t="s">
        <v>116</v>
      </c>
      <c r="C343" s="1">
        <v>37226</v>
      </c>
      <c r="D343" s="2">
        <v>8.0000000000000002E-3</v>
      </c>
      <c r="F343" s="4">
        <v>321651</v>
      </c>
      <c r="I343" s="4">
        <v>134096</v>
      </c>
      <c r="J343" s="3">
        <v>38009344577</v>
      </c>
      <c r="K343" s="2">
        <v>5.7000000000000002E-2</v>
      </c>
      <c r="L343" s="3">
        <v>44</v>
      </c>
      <c r="N343" s="2">
        <v>1.4999999999999999E-2</v>
      </c>
      <c r="O343">
        <v>0</v>
      </c>
      <c r="P343" s="2">
        <v>0.32300000000000001</v>
      </c>
      <c r="Q343">
        <v>74</v>
      </c>
      <c r="R343">
        <v>63</v>
      </c>
      <c r="S343">
        <v>0</v>
      </c>
      <c r="T343" s="2">
        <v>0.16800000000000001</v>
      </c>
      <c r="U343" s="2">
        <v>0.69099999999999995</v>
      </c>
      <c r="V343" s="2">
        <v>0.14099999999999999</v>
      </c>
      <c r="W343" s="4">
        <v>48683865</v>
      </c>
      <c r="X343" s="2">
        <v>0.67200000000000004</v>
      </c>
      <c r="Y343" s="3">
        <v>759000000</v>
      </c>
      <c r="Z343" s="3">
        <v>676000000</v>
      </c>
      <c r="AA343" t="str">
        <f>VLOOKUP($A343,Mapping!$A:$D,2,FALSE)</f>
        <v>Ukraine</v>
      </c>
      <c r="AB343" t="str">
        <f>VLOOKUP($A343,Mapping!$A:$D,3,FALSE)</f>
        <v>UKR</v>
      </c>
      <c r="AC343">
        <f>VLOOKUP($A343,Mapping!$A:$D,4,FALSE)</f>
        <v>804</v>
      </c>
    </row>
    <row r="344" spans="1:29" x14ac:dyDescent="0.2">
      <c r="A344" t="s">
        <v>163</v>
      </c>
      <c r="B344" t="s">
        <v>116</v>
      </c>
      <c r="C344" s="1">
        <v>37226</v>
      </c>
      <c r="D344" s="2">
        <v>1.0999999999999999E-2</v>
      </c>
      <c r="F344" s="4">
        <v>550552</v>
      </c>
      <c r="I344" s="4">
        <v>223770</v>
      </c>
      <c r="J344" s="3">
        <v>1485147545703</v>
      </c>
      <c r="K344" s="2">
        <v>7.2999999999999995E-2</v>
      </c>
      <c r="L344" s="3">
        <v>1819</v>
      </c>
      <c r="N344" s="2">
        <v>6.0000000000000001E-3</v>
      </c>
      <c r="O344">
        <v>0.3</v>
      </c>
      <c r="P344" s="2">
        <v>5.0999999999999997E-2</v>
      </c>
      <c r="Q344">
        <v>80</v>
      </c>
      <c r="R344">
        <v>76</v>
      </c>
      <c r="S344">
        <v>0.8</v>
      </c>
      <c r="T344" s="2">
        <v>0.188</v>
      </c>
      <c r="U344" s="2">
        <v>0.65400000000000003</v>
      </c>
      <c r="V344" s="2">
        <v>0.158</v>
      </c>
      <c r="W344" s="4">
        <v>59119673</v>
      </c>
      <c r="X344" s="2">
        <v>0.78800000000000003</v>
      </c>
      <c r="Y344" s="3">
        <v>26137000000</v>
      </c>
      <c r="Z344" s="3">
        <v>46410000000</v>
      </c>
      <c r="AA344" t="str">
        <f>VLOOKUP($A344,Mapping!$A:$D,2,FALSE)</f>
        <v>United Kingdom of Great Britain and Northern Ireland</v>
      </c>
      <c r="AB344" t="str">
        <f>VLOOKUP($A344,Mapping!$A:$D,3,FALSE)</f>
        <v>GBR</v>
      </c>
      <c r="AC344">
        <f>VLOOKUP($A344,Mapping!$A:$D,4,FALSE)</f>
        <v>826</v>
      </c>
    </row>
    <row r="345" spans="1:29" x14ac:dyDescent="0.2">
      <c r="A345" t="s">
        <v>164</v>
      </c>
      <c r="B345" t="s">
        <v>165</v>
      </c>
      <c r="C345" s="1">
        <v>37226</v>
      </c>
      <c r="D345" s="2">
        <v>2.1000000000000001E-2</v>
      </c>
      <c r="F345" s="4">
        <v>13927</v>
      </c>
      <c r="I345" s="4">
        <v>6069</v>
      </c>
      <c r="J345" s="3">
        <v>8976446420</v>
      </c>
      <c r="K345" s="2">
        <v>3.7999999999999999E-2</v>
      </c>
      <c r="L345" s="3">
        <v>488</v>
      </c>
      <c r="N345" s="2">
        <v>1.0999999999999999E-2</v>
      </c>
      <c r="O345">
        <v>0.2</v>
      </c>
      <c r="P345" s="2">
        <v>0.107</v>
      </c>
      <c r="Q345">
        <v>76</v>
      </c>
      <c r="R345">
        <v>74</v>
      </c>
      <c r="S345">
        <v>0.4</v>
      </c>
      <c r="T345" s="2">
        <v>0.30499999999999999</v>
      </c>
      <c r="U345" s="2">
        <v>0.67</v>
      </c>
      <c r="V345" s="2">
        <v>2.4E-2</v>
      </c>
      <c r="W345" s="4">
        <v>698749</v>
      </c>
      <c r="X345" s="2">
        <v>0.88400000000000001</v>
      </c>
      <c r="Y345" s="3">
        <v>886000000</v>
      </c>
      <c r="Z345" s="3">
        <v>423000000</v>
      </c>
      <c r="AA345" t="str">
        <f>VLOOKUP($A345,Mapping!$A:$D,2,FALSE)</f>
        <v>Bahrain</v>
      </c>
      <c r="AB345" t="str">
        <f>VLOOKUP($A345,Mapping!$A:$D,3,FALSE)</f>
        <v>BHR</v>
      </c>
      <c r="AC345">
        <f>VLOOKUP($A345,Mapping!$A:$D,4,FALSE)</f>
        <v>48</v>
      </c>
    </row>
    <row r="346" spans="1:29" x14ac:dyDescent="0.2">
      <c r="A346" t="s">
        <v>166</v>
      </c>
      <c r="B346" t="s">
        <v>165</v>
      </c>
      <c r="C346" s="1">
        <v>37226</v>
      </c>
      <c r="D346" s="2">
        <v>1.7999999999999999E-2</v>
      </c>
      <c r="F346" s="4">
        <v>398827</v>
      </c>
      <c r="I346" s="4">
        <v>133435</v>
      </c>
      <c r="J346" s="3">
        <v>115438386682</v>
      </c>
      <c r="K346" s="2">
        <v>5.0999999999999997E-2</v>
      </c>
      <c r="L346" s="3">
        <v>294</v>
      </c>
      <c r="N346" s="2">
        <v>2.7E-2</v>
      </c>
      <c r="O346">
        <v>0</v>
      </c>
      <c r="Q346">
        <v>71</v>
      </c>
      <c r="R346">
        <v>69</v>
      </c>
      <c r="S346">
        <v>0</v>
      </c>
      <c r="T346" s="2">
        <v>0.32800000000000001</v>
      </c>
      <c r="U346" s="2">
        <v>0.629</v>
      </c>
      <c r="V346" s="2">
        <v>4.2999999999999997E-2</v>
      </c>
      <c r="W346" s="4">
        <v>66857624</v>
      </c>
      <c r="X346" s="2">
        <v>0.64800000000000002</v>
      </c>
      <c r="Y346" s="3">
        <v>1122000000</v>
      </c>
      <c r="Z346" s="3">
        <v>714000000</v>
      </c>
      <c r="AA346" t="str">
        <f>VLOOKUP($A346,Mapping!$A:$D,2,FALSE)</f>
        <v>Iran (Islamic Republic of)</v>
      </c>
      <c r="AB346" t="str">
        <f>VLOOKUP($A346,Mapping!$A:$D,3,FALSE)</f>
        <v>IRN</v>
      </c>
      <c r="AC346">
        <f>VLOOKUP($A346,Mapping!$A:$D,4,FALSE)</f>
        <v>364</v>
      </c>
    </row>
    <row r="347" spans="1:29" x14ac:dyDescent="0.2">
      <c r="A347" t="s">
        <v>167</v>
      </c>
      <c r="B347" t="s">
        <v>165</v>
      </c>
      <c r="C347" s="1">
        <v>37226</v>
      </c>
      <c r="D347" s="2">
        <v>3.5999999999999997E-2</v>
      </c>
      <c r="F347" s="4">
        <v>85342</v>
      </c>
      <c r="I347" s="4">
        <v>26935</v>
      </c>
      <c r="K347" s="2">
        <v>1.0999999999999999E-2</v>
      </c>
      <c r="L347" s="3">
        <v>8</v>
      </c>
      <c r="N347" s="2">
        <v>3.5000000000000003E-2</v>
      </c>
      <c r="O347">
        <v>0</v>
      </c>
      <c r="Q347">
        <v>73</v>
      </c>
      <c r="R347">
        <v>69</v>
      </c>
      <c r="T347" s="2">
        <v>0.42599999999999999</v>
      </c>
      <c r="U347" s="2">
        <v>0.53900000000000003</v>
      </c>
      <c r="V347" s="2">
        <v>3.5000000000000003E-2</v>
      </c>
      <c r="W347" s="4">
        <v>24516842</v>
      </c>
      <c r="X347" s="2">
        <v>0.68600000000000005</v>
      </c>
      <c r="Y347" s="3">
        <v>15000000</v>
      </c>
      <c r="Z347" s="3">
        <v>31000000</v>
      </c>
      <c r="AA347" t="str">
        <f>VLOOKUP($A347,Mapping!$A:$D,2,FALSE)</f>
        <v>Iraq</v>
      </c>
      <c r="AB347" t="str">
        <f>VLOOKUP($A347,Mapping!$A:$D,3,FALSE)</f>
        <v>IRQ</v>
      </c>
      <c r="AC347">
        <f>VLOOKUP($A347,Mapping!$A:$D,4,FALSE)</f>
        <v>368</v>
      </c>
    </row>
    <row r="348" spans="1:29" x14ac:dyDescent="0.2">
      <c r="A348" t="s">
        <v>168</v>
      </c>
      <c r="B348" t="s">
        <v>165</v>
      </c>
      <c r="C348" s="1">
        <v>37226</v>
      </c>
      <c r="D348" s="2">
        <v>2.1000000000000001E-2</v>
      </c>
      <c r="F348" s="4">
        <v>65749</v>
      </c>
      <c r="I348" s="4">
        <v>19143</v>
      </c>
      <c r="J348" s="3">
        <v>122940533086</v>
      </c>
      <c r="K348" s="2">
        <v>7.9000000000000001E-2</v>
      </c>
      <c r="L348" s="3">
        <v>1499</v>
      </c>
      <c r="N348" s="2">
        <v>5.0000000000000001E-3</v>
      </c>
      <c r="O348">
        <v>0.2</v>
      </c>
      <c r="P348" s="2">
        <v>0.1</v>
      </c>
      <c r="Q348">
        <v>81</v>
      </c>
      <c r="R348">
        <v>78</v>
      </c>
      <c r="S348">
        <v>0.9</v>
      </c>
      <c r="T348" s="2">
        <v>0.28000000000000003</v>
      </c>
      <c r="U348" s="2">
        <v>0.61899999999999999</v>
      </c>
      <c r="V348" s="2">
        <v>0.1</v>
      </c>
      <c r="W348" s="4">
        <v>6439000</v>
      </c>
      <c r="X348" s="2">
        <v>0.91300000000000003</v>
      </c>
      <c r="Y348" s="3">
        <v>2854000000</v>
      </c>
      <c r="Z348" s="3">
        <v>3887000000</v>
      </c>
      <c r="AA348" t="str">
        <f>VLOOKUP($A348,Mapping!$A:$D,2,FALSE)</f>
        <v>Israel</v>
      </c>
      <c r="AB348" t="str">
        <f>VLOOKUP($A348,Mapping!$A:$D,3,FALSE)</f>
        <v>ISR</v>
      </c>
      <c r="AC348">
        <f>VLOOKUP($A348,Mapping!$A:$D,4,FALSE)</f>
        <v>376</v>
      </c>
    </row>
    <row r="349" spans="1:29" x14ac:dyDescent="0.2">
      <c r="A349" t="s">
        <v>169</v>
      </c>
      <c r="B349" t="s">
        <v>165</v>
      </c>
      <c r="C349" s="1">
        <v>37226</v>
      </c>
      <c r="D349" s="2">
        <v>3.1E-2</v>
      </c>
      <c r="F349" s="4">
        <v>16003</v>
      </c>
      <c r="I349" s="4">
        <v>4818</v>
      </c>
      <c r="J349" s="3">
        <v>8972965061</v>
      </c>
      <c r="K349" s="2">
        <v>9.9000000000000005E-2</v>
      </c>
      <c r="L349" s="3">
        <v>184</v>
      </c>
      <c r="N349" s="2">
        <v>2.3E-2</v>
      </c>
      <c r="O349">
        <v>0</v>
      </c>
      <c r="P349" s="2">
        <v>0.109</v>
      </c>
      <c r="Q349">
        <v>73</v>
      </c>
      <c r="R349">
        <v>71</v>
      </c>
      <c r="S349">
        <v>0.2</v>
      </c>
      <c r="T349" s="2">
        <v>0.39200000000000002</v>
      </c>
      <c r="U349" s="2">
        <v>0.57699999999999996</v>
      </c>
      <c r="V349" s="2">
        <v>3.1E-2</v>
      </c>
      <c r="W349" s="4">
        <v>4917000</v>
      </c>
      <c r="X349" s="2">
        <v>0.80100000000000005</v>
      </c>
      <c r="Y349" s="3">
        <v>884000000</v>
      </c>
      <c r="Z349" s="3">
        <v>420000000</v>
      </c>
      <c r="AA349" t="str">
        <f>VLOOKUP($A349,Mapping!$A:$D,2,FALSE)</f>
        <v>Jordan</v>
      </c>
      <c r="AB349" t="str">
        <f>VLOOKUP($A349,Mapping!$A:$D,3,FALSE)</f>
        <v>JOR</v>
      </c>
      <c r="AC349">
        <f>VLOOKUP($A349,Mapping!$A:$D,4,FALSE)</f>
        <v>400</v>
      </c>
    </row>
    <row r="350" spans="1:29" x14ac:dyDescent="0.2">
      <c r="A350" t="s">
        <v>170</v>
      </c>
      <c r="B350" t="s">
        <v>165</v>
      </c>
      <c r="C350" s="1">
        <v>37226</v>
      </c>
      <c r="D350" s="2">
        <v>2.3E-2</v>
      </c>
      <c r="F350" s="4">
        <v>55122</v>
      </c>
      <c r="I350" s="4">
        <v>20067</v>
      </c>
      <c r="J350" s="3">
        <v>34890773740</v>
      </c>
      <c r="K350" s="2">
        <v>3.5999999999999997E-2</v>
      </c>
      <c r="L350" s="3">
        <v>634</v>
      </c>
      <c r="N350" s="2">
        <v>1.0999999999999999E-2</v>
      </c>
      <c r="O350">
        <v>0.1</v>
      </c>
      <c r="P350" s="2">
        <v>7.9000000000000001E-2</v>
      </c>
      <c r="Q350">
        <v>74</v>
      </c>
      <c r="R350">
        <v>73</v>
      </c>
      <c r="S350">
        <v>0.4</v>
      </c>
      <c r="T350" s="2">
        <v>0.25700000000000001</v>
      </c>
      <c r="U350" s="2">
        <v>0.71099999999999997</v>
      </c>
      <c r="V350" s="2">
        <v>3.3000000000000002E-2</v>
      </c>
      <c r="W350" s="4">
        <v>1980604</v>
      </c>
      <c r="X350" s="2">
        <v>0.98099999999999998</v>
      </c>
      <c r="Y350" s="3">
        <v>286000000</v>
      </c>
      <c r="Z350" s="3">
        <v>3207000000</v>
      </c>
      <c r="AA350" t="str">
        <f>VLOOKUP($A350,Mapping!$A:$D,2,FALSE)</f>
        <v>Kuwait</v>
      </c>
      <c r="AB350" t="str">
        <f>VLOOKUP($A350,Mapping!$A:$D,3,FALSE)</f>
        <v>KWT</v>
      </c>
      <c r="AC350">
        <f>VLOOKUP($A350,Mapping!$A:$D,4,FALSE)</f>
        <v>414</v>
      </c>
    </row>
    <row r="351" spans="1:29" x14ac:dyDescent="0.2">
      <c r="A351" t="s">
        <v>171</v>
      </c>
      <c r="B351" t="s">
        <v>165</v>
      </c>
      <c r="C351" s="1">
        <v>37226</v>
      </c>
      <c r="D351" s="2">
        <v>1.7999999999999999E-2</v>
      </c>
      <c r="F351" s="4">
        <v>16208</v>
      </c>
      <c r="I351" s="4">
        <v>5258</v>
      </c>
      <c r="J351" s="3">
        <v>17649751244</v>
      </c>
      <c r="K351" s="2">
        <v>0.109</v>
      </c>
      <c r="L351" s="3">
        <v>571</v>
      </c>
      <c r="N351" s="2">
        <v>1.6E-2</v>
      </c>
      <c r="O351">
        <v>0.1</v>
      </c>
      <c r="P351" s="2">
        <v>0.17199999999999999</v>
      </c>
      <c r="Q351">
        <v>77</v>
      </c>
      <c r="R351">
        <v>73</v>
      </c>
      <c r="S351">
        <v>0.2</v>
      </c>
      <c r="T351" s="2">
        <v>0.28499999999999998</v>
      </c>
      <c r="U351" s="2">
        <v>0.64400000000000002</v>
      </c>
      <c r="V351" s="2">
        <v>7.1999999999999995E-2</v>
      </c>
      <c r="W351" s="4">
        <v>3357600</v>
      </c>
      <c r="X351" s="2">
        <v>0.86099999999999999</v>
      </c>
      <c r="Y351" s="3">
        <v>837000000</v>
      </c>
      <c r="AA351" t="str">
        <f>VLOOKUP($A351,Mapping!$A:$D,2,FALSE)</f>
        <v>Lebanon</v>
      </c>
      <c r="AB351" t="str">
        <f>VLOOKUP($A351,Mapping!$A:$D,3,FALSE)</f>
        <v>LBN</v>
      </c>
      <c r="AC351">
        <f>VLOOKUP($A351,Mapping!$A:$D,4,FALSE)</f>
        <v>422</v>
      </c>
    </row>
    <row r="352" spans="1:29" x14ac:dyDescent="0.2">
      <c r="A352" t="s">
        <v>172</v>
      </c>
      <c r="B352" t="s">
        <v>165</v>
      </c>
      <c r="C352" s="1">
        <v>37226</v>
      </c>
      <c r="D352" s="2">
        <v>2.3E-2</v>
      </c>
      <c r="F352" s="4">
        <v>20286</v>
      </c>
      <c r="I352" s="4">
        <v>8420</v>
      </c>
      <c r="J352" s="3">
        <v>19949284975</v>
      </c>
      <c r="K352" s="2">
        <v>3.1E-2</v>
      </c>
      <c r="L352" s="3">
        <v>263</v>
      </c>
      <c r="N352" s="2">
        <v>1.2999999999999999E-2</v>
      </c>
      <c r="O352">
        <v>0.1</v>
      </c>
      <c r="P352" s="2">
        <v>9.1999999999999998E-2</v>
      </c>
      <c r="Q352">
        <v>75</v>
      </c>
      <c r="R352">
        <v>71</v>
      </c>
      <c r="S352">
        <v>0.1</v>
      </c>
      <c r="T352" s="2">
        <v>0.36899999999999999</v>
      </c>
      <c r="U352" s="2">
        <v>0.60699999999999998</v>
      </c>
      <c r="V352" s="2">
        <v>2.4E-2</v>
      </c>
      <c r="W352" s="4">
        <v>2239025</v>
      </c>
      <c r="X352" s="2">
        <v>0.71499999999999997</v>
      </c>
      <c r="Y352" s="3">
        <v>538000000</v>
      </c>
      <c r="Z352" s="3">
        <v>703000000</v>
      </c>
      <c r="AA352" t="str">
        <f>VLOOKUP($A352,Mapping!$A:$D,2,FALSE)</f>
        <v>Oman</v>
      </c>
      <c r="AB352" t="str">
        <f>VLOOKUP($A352,Mapping!$A:$D,3,FALSE)</f>
        <v>OMN</v>
      </c>
      <c r="AC352">
        <f>VLOOKUP($A352,Mapping!$A:$D,4,FALSE)</f>
        <v>512</v>
      </c>
    </row>
    <row r="353" spans="1:29" x14ac:dyDescent="0.2">
      <c r="A353" t="s">
        <v>173</v>
      </c>
      <c r="B353" t="s">
        <v>165</v>
      </c>
      <c r="C353" s="1">
        <v>37226</v>
      </c>
      <c r="D353" s="2">
        <v>1.9E-2</v>
      </c>
      <c r="F353" s="4">
        <v>30363</v>
      </c>
      <c r="I353" s="4">
        <v>12452</v>
      </c>
      <c r="J353" s="3">
        <v>17538461033</v>
      </c>
      <c r="K353" s="2">
        <v>2.5999999999999999E-2</v>
      </c>
      <c r="L353" s="3">
        <v>732</v>
      </c>
      <c r="N353" s="2">
        <v>0.01</v>
      </c>
      <c r="O353">
        <v>0.1</v>
      </c>
      <c r="Q353">
        <v>78</v>
      </c>
      <c r="R353">
        <v>76</v>
      </c>
      <c r="S353">
        <v>0.3</v>
      </c>
      <c r="T353" s="2">
        <v>0.26300000000000001</v>
      </c>
      <c r="U353" s="2">
        <v>0.72</v>
      </c>
      <c r="V353" s="2">
        <v>1.7000000000000001E-2</v>
      </c>
      <c r="W353" s="4">
        <v>611808</v>
      </c>
      <c r="X353" s="2">
        <v>0.96499999999999997</v>
      </c>
      <c r="Y353" s="3">
        <v>272000000</v>
      </c>
      <c r="Z353" s="3">
        <v>366000000</v>
      </c>
      <c r="AA353" t="str">
        <f>VLOOKUP($A353,Mapping!$A:$D,2,FALSE)</f>
        <v>Qatar</v>
      </c>
      <c r="AB353" t="str">
        <f>VLOOKUP($A353,Mapping!$A:$D,3,FALSE)</f>
        <v>QAT</v>
      </c>
      <c r="AC353">
        <f>VLOOKUP($A353,Mapping!$A:$D,4,FALSE)</f>
        <v>634</v>
      </c>
    </row>
    <row r="354" spans="1:29" x14ac:dyDescent="0.2">
      <c r="A354" t="s">
        <v>174</v>
      </c>
      <c r="B354" t="s">
        <v>165</v>
      </c>
      <c r="C354" s="1">
        <v>37226</v>
      </c>
      <c r="D354" s="2">
        <v>2.5999999999999999E-2</v>
      </c>
      <c r="F354" s="4">
        <v>297214</v>
      </c>
      <c r="I354" s="4">
        <v>106657</v>
      </c>
      <c r="J354" s="3">
        <v>183012268442</v>
      </c>
      <c r="K354" s="2">
        <v>4.4999999999999998E-2</v>
      </c>
      <c r="L354" s="3">
        <v>397</v>
      </c>
      <c r="N354" s="2">
        <v>1.9E-2</v>
      </c>
      <c r="O354">
        <v>0</v>
      </c>
      <c r="Q354">
        <v>75</v>
      </c>
      <c r="R354">
        <v>71</v>
      </c>
      <c r="S354">
        <v>0.1</v>
      </c>
      <c r="T354" s="2">
        <v>0.376</v>
      </c>
      <c r="U354" s="2">
        <v>0.58899999999999997</v>
      </c>
      <c r="V354" s="2">
        <v>3.5000000000000003E-2</v>
      </c>
      <c r="W354" s="4">
        <v>20891594</v>
      </c>
      <c r="X354" s="2">
        <v>0.80100000000000005</v>
      </c>
      <c r="AA354" t="str">
        <f>VLOOKUP($A354,Mapping!$A:$D,2,FALSE)</f>
        <v>Saudi Arabia</v>
      </c>
      <c r="AB354" t="str">
        <f>VLOOKUP($A354,Mapping!$A:$D,3,FALSE)</f>
        <v>SAU</v>
      </c>
      <c r="AC354">
        <f>VLOOKUP($A354,Mapping!$A:$D,4,FALSE)</f>
        <v>682</v>
      </c>
    </row>
    <row r="355" spans="1:29" x14ac:dyDescent="0.2">
      <c r="A355" t="s">
        <v>175</v>
      </c>
      <c r="B355" t="s">
        <v>165</v>
      </c>
      <c r="C355" s="1">
        <v>37226</v>
      </c>
      <c r="D355" s="2">
        <v>0.03</v>
      </c>
      <c r="F355" s="4">
        <v>48786</v>
      </c>
      <c r="I355" s="4">
        <v>15638</v>
      </c>
      <c r="J355" s="3">
        <v>21099833784</v>
      </c>
      <c r="K355" s="2">
        <v>4.9000000000000002E-2</v>
      </c>
      <c r="L355" s="3">
        <v>58</v>
      </c>
      <c r="N355" s="2">
        <v>1.9E-2</v>
      </c>
      <c r="O355">
        <v>0</v>
      </c>
      <c r="P355" s="2">
        <v>0.09</v>
      </c>
      <c r="Q355">
        <v>75</v>
      </c>
      <c r="R355">
        <v>72</v>
      </c>
      <c r="S355">
        <v>0</v>
      </c>
      <c r="T355" s="2">
        <v>0.40400000000000003</v>
      </c>
      <c r="U355" s="2">
        <v>0.56299999999999994</v>
      </c>
      <c r="V355" s="2">
        <v>3.4000000000000002E-2</v>
      </c>
      <c r="W355" s="4">
        <v>16700984</v>
      </c>
      <c r="X355" s="2">
        <v>0.52300000000000002</v>
      </c>
      <c r="Y355" s="3">
        <v>1150000000</v>
      </c>
      <c r="Z355" s="3">
        <v>670000000</v>
      </c>
      <c r="AA355" t="str">
        <f>VLOOKUP($A355,Mapping!$A:$D,2,FALSE)</f>
        <v>Syrian Arab Republic</v>
      </c>
      <c r="AB355" t="str">
        <f>VLOOKUP($A355,Mapping!$A:$D,3,FALSE)</f>
        <v>SYR</v>
      </c>
      <c r="AC355">
        <f>VLOOKUP($A355,Mapping!$A:$D,4,FALSE)</f>
        <v>760</v>
      </c>
    </row>
    <row r="356" spans="1:29" x14ac:dyDescent="0.2">
      <c r="A356" t="s">
        <v>176</v>
      </c>
      <c r="B356" t="s">
        <v>165</v>
      </c>
      <c r="C356" s="1">
        <v>37226</v>
      </c>
      <c r="D356" s="2">
        <v>1.6E-2</v>
      </c>
      <c r="F356" s="4">
        <v>101415</v>
      </c>
      <c r="I356" s="4">
        <v>37365</v>
      </c>
      <c r="J356" s="3">
        <v>103311643523</v>
      </c>
      <c r="K356" s="2">
        <v>2.5000000000000001E-2</v>
      </c>
      <c r="L356" s="3">
        <v>815</v>
      </c>
      <c r="N356" s="2">
        <v>8.9999999999999993E-3</v>
      </c>
      <c r="O356">
        <v>0.3</v>
      </c>
      <c r="P356" s="2">
        <v>8.1000000000000003E-2</v>
      </c>
      <c r="Q356">
        <v>76</v>
      </c>
      <c r="R356">
        <v>74</v>
      </c>
      <c r="S356">
        <v>0.6</v>
      </c>
      <c r="T356" s="2">
        <v>0.249</v>
      </c>
      <c r="U356" s="2">
        <v>0.74099999999999999</v>
      </c>
      <c r="V356" s="2">
        <v>0.01</v>
      </c>
      <c r="W356" s="4">
        <v>3132104</v>
      </c>
      <c r="X356" s="2">
        <v>0.80700000000000005</v>
      </c>
      <c r="Y356" s="3">
        <v>1200000000</v>
      </c>
      <c r="Z356" s="3">
        <v>3321000000</v>
      </c>
      <c r="AA356" t="str">
        <f>VLOOKUP($A356,Mapping!$A:$D,2,FALSE)</f>
        <v>United Arab Emirates</v>
      </c>
      <c r="AB356" t="str">
        <f>VLOOKUP($A356,Mapping!$A:$D,3,FALSE)</f>
        <v>ARE</v>
      </c>
      <c r="AC356">
        <f>VLOOKUP($A356,Mapping!$A:$D,4,FALSE)</f>
        <v>784</v>
      </c>
    </row>
    <row r="357" spans="1:29" x14ac:dyDescent="0.2">
      <c r="A357" t="s">
        <v>177</v>
      </c>
      <c r="B357" t="s">
        <v>165</v>
      </c>
      <c r="C357" s="1">
        <v>37226</v>
      </c>
      <c r="D357" s="2">
        <v>3.9E-2</v>
      </c>
      <c r="F357" s="4">
        <v>16252</v>
      </c>
      <c r="I357" s="4">
        <v>5265</v>
      </c>
      <c r="J357" s="3">
        <v>9854042165</v>
      </c>
      <c r="K357" s="2">
        <v>4.2999999999999997E-2</v>
      </c>
      <c r="L357" s="3">
        <v>27</v>
      </c>
      <c r="N357" s="2">
        <v>6.7000000000000004E-2</v>
      </c>
      <c r="O357">
        <v>0</v>
      </c>
      <c r="P357" s="2">
        <v>0.17499999999999999</v>
      </c>
      <c r="Q357">
        <v>62</v>
      </c>
      <c r="R357">
        <v>59</v>
      </c>
      <c r="S357">
        <v>0</v>
      </c>
      <c r="T357" s="2">
        <v>0.48099999999999998</v>
      </c>
      <c r="U357" s="2">
        <v>0.49099999999999999</v>
      </c>
      <c r="V357" s="2">
        <v>2.8000000000000001E-2</v>
      </c>
      <c r="W357" s="4">
        <v>18029989</v>
      </c>
      <c r="X357" s="2">
        <v>0.26800000000000002</v>
      </c>
      <c r="Y357" s="3">
        <v>38000000</v>
      </c>
      <c r="Z357" s="3">
        <v>136000000</v>
      </c>
      <c r="AA357" t="str">
        <f>VLOOKUP($A357,Mapping!$A:$D,2,FALSE)</f>
        <v>Yemen</v>
      </c>
      <c r="AB357" t="str">
        <f>VLOOKUP($A357,Mapping!$A:$D,3,FALSE)</f>
        <v>YEM</v>
      </c>
      <c r="AC357">
        <f>VLOOKUP($A357,Mapping!$A:$D,4,FALSE)</f>
        <v>887</v>
      </c>
    </row>
    <row r="358" spans="1:29" x14ac:dyDescent="0.2">
      <c r="A358" t="s">
        <v>178</v>
      </c>
      <c r="B358" t="s">
        <v>179</v>
      </c>
      <c r="C358" s="1">
        <v>37226</v>
      </c>
      <c r="S358">
        <v>0</v>
      </c>
      <c r="W358" s="4">
        <v>58176</v>
      </c>
      <c r="X358" s="2">
        <v>0.88500000000000001</v>
      </c>
      <c r="AA358" t="str">
        <f>VLOOKUP($A358,Mapping!$A:$D,2,FALSE)</f>
        <v>American Samoa</v>
      </c>
      <c r="AB358" t="str">
        <f>VLOOKUP($A358,Mapping!$A:$D,3,FALSE)</f>
        <v>ASM</v>
      </c>
      <c r="AC358">
        <f>VLOOKUP($A358,Mapping!$A:$D,4,FALSE)</f>
        <v>16</v>
      </c>
    </row>
    <row r="359" spans="1:29" x14ac:dyDescent="0.2">
      <c r="A359" t="s">
        <v>180</v>
      </c>
      <c r="B359" t="s">
        <v>179</v>
      </c>
      <c r="C359" s="1">
        <v>37226</v>
      </c>
      <c r="D359" s="2">
        <v>1.2999999999999999E-2</v>
      </c>
      <c r="F359" s="4">
        <v>324860</v>
      </c>
      <c r="I359" s="4">
        <v>105751</v>
      </c>
      <c r="J359" s="3">
        <v>378642266824</v>
      </c>
      <c r="K359" s="2">
        <v>8.2000000000000003E-2</v>
      </c>
      <c r="L359" s="3">
        <v>1632</v>
      </c>
      <c r="N359" s="2">
        <v>5.0000000000000001E-3</v>
      </c>
      <c r="O359">
        <v>0.5</v>
      </c>
      <c r="P359" s="2">
        <v>8.6999999999999994E-2</v>
      </c>
      <c r="Q359">
        <v>82</v>
      </c>
      <c r="R359">
        <v>77</v>
      </c>
      <c r="S359">
        <v>0.6</v>
      </c>
      <c r="T359" s="2">
        <v>0.20599999999999999</v>
      </c>
      <c r="U359" s="2">
        <v>0.66900000000000004</v>
      </c>
      <c r="V359" s="2">
        <v>0.125</v>
      </c>
      <c r="W359" s="4">
        <v>19413000</v>
      </c>
      <c r="X359" s="2">
        <v>0.874</v>
      </c>
      <c r="Y359" s="3">
        <v>12804000000</v>
      </c>
      <c r="Z359" s="3">
        <v>8053000000</v>
      </c>
      <c r="AA359" t="str">
        <f>VLOOKUP($A359,Mapping!$A:$D,2,FALSE)</f>
        <v>Australia</v>
      </c>
      <c r="AB359" t="str">
        <f>VLOOKUP($A359,Mapping!$A:$D,3,FALSE)</f>
        <v>AUS</v>
      </c>
      <c r="AC359">
        <f>VLOOKUP($A359,Mapping!$A:$D,4,FALSE)</f>
        <v>36</v>
      </c>
    </row>
    <row r="360" spans="1:29" x14ac:dyDescent="0.2">
      <c r="A360" t="s">
        <v>181</v>
      </c>
      <c r="B360" t="s">
        <v>179</v>
      </c>
      <c r="C360" s="1">
        <v>37226</v>
      </c>
      <c r="D360" s="2">
        <v>2.4E-2</v>
      </c>
      <c r="F360" s="4">
        <v>1115</v>
      </c>
      <c r="J360" s="3">
        <v>1660102346</v>
      </c>
      <c r="K360" s="2">
        <v>3.3000000000000002E-2</v>
      </c>
      <c r="L360" s="3">
        <v>67</v>
      </c>
      <c r="N360" s="2">
        <v>0.02</v>
      </c>
      <c r="O360">
        <v>0</v>
      </c>
      <c r="P360" s="2">
        <v>8.3000000000000004E-2</v>
      </c>
      <c r="Q360">
        <v>70</v>
      </c>
      <c r="R360">
        <v>65</v>
      </c>
      <c r="S360">
        <v>0.1</v>
      </c>
      <c r="T360" s="2">
        <v>0.34300000000000003</v>
      </c>
      <c r="U360" s="2">
        <v>0.621</v>
      </c>
      <c r="V360" s="2">
        <v>3.5999999999999997E-2</v>
      </c>
      <c r="W360" s="4">
        <v>814700</v>
      </c>
      <c r="X360" s="2">
        <v>0.48299999999999998</v>
      </c>
      <c r="Y360" s="3">
        <v>316000000</v>
      </c>
      <c r="Z360" s="3">
        <v>84000000</v>
      </c>
      <c r="AA360" t="str">
        <f>VLOOKUP($A360,Mapping!$A:$D,2,FALSE)</f>
        <v>Fiji</v>
      </c>
      <c r="AB360" t="str">
        <f>VLOOKUP($A360,Mapping!$A:$D,3,FALSE)</f>
        <v>FJI</v>
      </c>
      <c r="AC360">
        <f>VLOOKUP($A360,Mapping!$A:$D,4,FALSE)</f>
        <v>242</v>
      </c>
    </row>
    <row r="361" spans="1:29" x14ac:dyDescent="0.2">
      <c r="A361" t="s">
        <v>182</v>
      </c>
      <c r="B361" t="s">
        <v>179</v>
      </c>
      <c r="C361" s="1">
        <v>37226</v>
      </c>
      <c r="D361" s="2">
        <v>0.02</v>
      </c>
      <c r="F361">
        <v>737</v>
      </c>
      <c r="O361">
        <v>0.1</v>
      </c>
      <c r="Q361">
        <v>76</v>
      </c>
      <c r="R361">
        <v>70</v>
      </c>
      <c r="S361">
        <v>0.3</v>
      </c>
      <c r="T361" s="2">
        <v>0.31</v>
      </c>
      <c r="U361" s="2">
        <v>0.64500000000000002</v>
      </c>
      <c r="V361" s="2">
        <v>4.3999999999999997E-2</v>
      </c>
      <c r="W361" s="4">
        <v>241276</v>
      </c>
      <c r="X361" s="2">
        <v>0.56000000000000005</v>
      </c>
      <c r="AA361" t="str">
        <f>VLOOKUP($A361,Mapping!$A:$D,2,FALSE)</f>
        <v>French Polynesia</v>
      </c>
      <c r="AB361" t="str">
        <f>VLOOKUP($A361,Mapping!$A:$D,3,FALSE)</f>
        <v>PYF</v>
      </c>
      <c r="AC361">
        <f>VLOOKUP($A361,Mapping!$A:$D,4,FALSE)</f>
        <v>258</v>
      </c>
    </row>
    <row r="362" spans="1:29" x14ac:dyDescent="0.2">
      <c r="A362" t="s">
        <v>183</v>
      </c>
      <c r="B362" t="s">
        <v>179</v>
      </c>
      <c r="C362" s="1">
        <v>37226</v>
      </c>
      <c r="D362" s="2">
        <v>2.1000000000000001E-2</v>
      </c>
      <c r="O362">
        <v>0.3</v>
      </c>
      <c r="Q362">
        <v>78</v>
      </c>
      <c r="R362">
        <v>73</v>
      </c>
      <c r="S362">
        <v>0.2</v>
      </c>
      <c r="T362" s="2">
        <v>0.30299999999999999</v>
      </c>
      <c r="U362" s="2">
        <v>0.64100000000000001</v>
      </c>
      <c r="V362" s="2">
        <v>5.5E-2</v>
      </c>
      <c r="W362" s="4">
        <v>156417</v>
      </c>
      <c r="X362" s="2">
        <v>0.93200000000000005</v>
      </c>
      <c r="AA362" t="str">
        <f>VLOOKUP($A362,Mapping!$A:$D,2,FALSE)</f>
        <v>Guam</v>
      </c>
      <c r="AB362" t="str">
        <f>VLOOKUP($A362,Mapping!$A:$D,3,FALSE)</f>
        <v>GUM</v>
      </c>
      <c r="AC362">
        <f>VLOOKUP($A362,Mapping!$A:$D,4,FALSE)</f>
        <v>316</v>
      </c>
    </row>
    <row r="363" spans="1:29" x14ac:dyDescent="0.2">
      <c r="A363" t="s">
        <v>184</v>
      </c>
      <c r="B363" t="s">
        <v>179</v>
      </c>
      <c r="C363" s="1">
        <v>37226</v>
      </c>
      <c r="D363" s="2">
        <v>2.8000000000000001E-2</v>
      </c>
      <c r="F363">
        <v>26</v>
      </c>
      <c r="J363" s="3">
        <v>63101272</v>
      </c>
      <c r="K363" s="2">
        <v>8.7999999999999995E-2</v>
      </c>
      <c r="L363" s="3">
        <v>67</v>
      </c>
      <c r="N363" s="2">
        <v>5.2999999999999999E-2</v>
      </c>
      <c r="O363">
        <v>0</v>
      </c>
      <c r="Q363">
        <v>68</v>
      </c>
      <c r="R363">
        <v>62</v>
      </c>
      <c r="S363">
        <v>0</v>
      </c>
      <c r="T363" s="2">
        <v>0.39400000000000002</v>
      </c>
      <c r="U363" s="2">
        <v>0.57199999999999995</v>
      </c>
      <c r="V363" s="2">
        <v>3.4000000000000002E-2</v>
      </c>
      <c r="W363" s="4">
        <v>84261</v>
      </c>
      <c r="X363" s="2">
        <v>0.435</v>
      </c>
      <c r="Y363" s="3">
        <v>3200000</v>
      </c>
      <c r="AA363" t="str">
        <f>VLOOKUP($A363,Mapping!$A:$D,2,FALSE)</f>
        <v>Kiribati</v>
      </c>
      <c r="AB363" t="str">
        <f>VLOOKUP($A363,Mapping!$A:$D,3,FALSE)</f>
        <v>KIR</v>
      </c>
      <c r="AC363">
        <f>VLOOKUP($A363,Mapping!$A:$D,4,FALSE)</f>
        <v>296</v>
      </c>
    </row>
    <row r="364" spans="1:29" x14ac:dyDescent="0.2">
      <c r="A364" t="s">
        <v>185</v>
      </c>
      <c r="B364" t="s">
        <v>179</v>
      </c>
      <c r="C364" s="1">
        <v>37226</v>
      </c>
      <c r="F364">
        <v>81</v>
      </c>
      <c r="J364" s="3">
        <v>115152143</v>
      </c>
      <c r="K364" s="2">
        <v>0.19400000000000001</v>
      </c>
      <c r="L364" s="3">
        <v>412</v>
      </c>
      <c r="N364" s="2">
        <v>3.3000000000000002E-2</v>
      </c>
      <c r="O364">
        <v>0</v>
      </c>
      <c r="S364">
        <v>0</v>
      </c>
      <c r="W364" s="4">
        <v>52184</v>
      </c>
      <c r="X364" s="2">
        <v>0.68700000000000006</v>
      </c>
      <c r="Y364" s="3">
        <v>3100000</v>
      </c>
      <c r="Z364" s="3">
        <v>300000</v>
      </c>
      <c r="AA364" t="str">
        <f>VLOOKUP($A364,Mapping!$A:$D,2,FALSE)</f>
        <v>Marshall Islands</v>
      </c>
      <c r="AB364" t="str">
        <f>VLOOKUP($A364,Mapping!$A:$D,3,FALSE)</f>
        <v>MHL</v>
      </c>
      <c r="AC364">
        <f>VLOOKUP($A364,Mapping!$A:$D,4,FALSE)</f>
        <v>584</v>
      </c>
    </row>
    <row r="365" spans="1:29" x14ac:dyDescent="0.2">
      <c r="A365" t="s">
        <v>186</v>
      </c>
      <c r="B365" t="s">
        <v>179</v>
      </c>
      <c r="C365" s="1">
        <v>37226</v>
      </c>
      <c r="D365" s="2">
        <v>2.9000000000000001E-2</v>
      </c>
      <c r="F365">
        <v>176</v>
      </c>
      <c r="J365" s="3">
        <v>240051900</v>
      </c>
      <c r="K365" s="2">
        <v>8.5000000000000006E-2</v>
      </c>
      <c r="L365" s="3">
        <v>190</v>
      </c>
      <c r="N365" s="2">
        <v>4.1000000000000002E-2</v>
      </c>
      <c r="O365">
        <v>0</v>
      </c>
      <c r="P365" s="2">
        <v>0.153</v>
      </c>
      <c r="Q365">
        <v>68</v>
      </c>
      <c r="R365">
        <v>67</v>
      </c>
      <c r="T365" s="2">
        <v>0.39900000000000002</v>
      </c>
      <c r="U365" s="2">
        <v>0.56299999999999994</v>
      </c>
      <c r="V365" s="2">
        <v>3.7999999999999999E-2</v>
      </c>
      <c r="W365" s="4">
        <v>107170</v>
      </c>
      <c r="X365" s="2">
        <v>0.223</v>
      </c>
      <c r="Y365" s="3">
        <v>15000000</v>
      </c>
      <c r="Z365" s="3">
        <v>5000000</v>
      </c>
      <c r="AA365" t="str">
        <f>VLOOKUP($A365,Mapping!$A:$D,2,FALSE)</f>
        <v>Micronesia (Federated States of)</v>
      </c>
      <c r="AB365" t="str">
        <f>VLOOKUP($A365,Mapping!$A:$D,3,FALSE)</f>
        <v>FSM</v>
      </c>
      <c r="AC365">
        <f>VLOOKUP($A365,Mapping!$A:$D,4,FALSE)</f>
        <v>583</v>
      </c>
    </row>
    <row r="366" spans="1:29" x14ac:dyDescent="0.2">
      <c r="A366" t="s">
        <v>187</v>
      </c>
      <c r="B366" t="s">
        <v>179</v>
      </c>
      <c r="C366" s="1">
        <v>37226</v>
      </c>
      <c r="D366" s="2">
        <v>0.02</v>
      </c>
      <c r="F366" s="4">
        <v>1907</v>
      </c>
      <c r="O366">
        <v>0.2</v>
      </c>
      <c r="Q366">
        <v>78</v>
      </c>
      <c r="R366">
        <v>72</v>
      </c>
      <c r="S366">
        <v>0.3</v>
      </c>
      <c r="T366" s="2">
        <v>0.28399999999999997</v>
      </c>
      <c r="U366" s="2">
        <v>0.65500000000000003</v>
      </c>
      <c r="V366" s="2">
        <v>6.0999999999999999E-2</v>
      </c>
      <c r="W366" s="4">
        <v>217324</v>
      </c>
      <c r="X366" s="2">
        <v>0.622</v>
      </c>
      <c r="Y366" s="3">
        <v>94000000</v>
      </c>
      <c r="AA366" t="str">
        <f>VLOOKUP($A366,Mapping!$A:$D,2,FALSE)</f>
        <v>New Caledonia</v>
      </c>
      <c r="AB366" t="str">
        <f>VLOOKUP($A366,Mapping!$A:$D,3,FALSE)</f>
        <v>NCL</v>
      </c>
      <c r="AC366">
        <f>VLOOKUP($A366,Mapping!$A:$D,4,FALSE)</f>
        <v>540</v>
      </c>
    </row>
    <row r="367" spans="1:29" x14ac:dyDescent="0.2">
      <c r="A367" t="s">
        <v>188</v>
      </c>
      <c r="B367" t="s">
        <v>179</v>
      </c>
      <c r="C367" s="1">
        <v>37226</v>
      </c>
      <c r="D367" s="2">
        <v>1.4E-2</v>
      </c>
      <c r="F367" s="4">
        <v>34510</v>
      </c>
      <c r="I367" s="4">
        <v>17120</v>
      </c>
      <c r="J367" s="3">
        <v>53305639461</v>
      </c>
      <c r="K367" s="2">
        <v>7.6999999999999999E-2</v>
      </c>
      <c r="L367" s="3">
        <v>1052</v>
      </c>
      <c r="N367" s="2">
        <v>6.0000000000000001E-3</v>
      </c>
      <c r="O367">
        <v>0.5</v>
      </c>
      <c r="P367" s="2">
        <v>7.5999999999999998E-2</v>
      </c>
      <c r="Q367">
        <v>81</v>
      </c>
      <c r="R367">
        <v>76</v>
      </c>
      <c r="S367">
        <v>0.6</v>
      </c>
      <c r="T367" s="2">
        <v>0.22500000000000001</v>
      </c>
      <c r="U367" s="2">
        <v>0.65700000000000003</v>
      </c>
      <c r="V367" s="2">
        <v>0.11799999999999999</v>
      </c>
      <c r="W367" s="4">
        <v>3880500</v>
      </c>
      <c r="X367" s="2">
        <v>0.85799999999999998</v>
      </c>
      <c r="Y367" s="3">
        <v>2340000000</v>
      </c>
      <c r="Z367" s="3">
        <v>1255000000</v>
      </c>
      <c r="AA367" t="str">
        <f>VLOOKUP($A367,Mapping!$A:$D,2,FALSE)</f>
        <v>New Zealand</v>
      </c>
      <c r="AB367" t="str">
        <f>VLOOKUP($A367,Mapping!$A:$D,3,FALSE)</f>
        <v>NZL</v>
      </c>
      <c r="AC367">
        <f>VLOOKUP($A367,Mapping!$A:$D,4,FALSE)</f>
        <v>554</v>
      </c>
    </row>
    <row r="368" spans="1:29" x14ac:dyDescent="0.2">
      <c r="A368" t="s">
        <v>189</v>
      </c>
      <c r="B368" t="s">
        <v>179</v>
      </c>
      <c r="C368" s="1">
        <v>37226</v>
      </c>
      <c r="D368" s="2">
        <v>3.5000000000000003E-2</v>
      </c>
      <c r="F368" s="4">
        <v>3231</v>
      </c>
      <c r="J368" s="3">
        <v>3081029666</v>
      </c>
      <c r="K368" s="2">
        <v>4.4999999999999998E-2</v>
      </c>
      <c r="L368" s="3">
        <v>25</v>
      </c>
      <c r="N368" s="2">
        <v>5.8000000000000003E-2</v>
      </c>
      <c r="O368">
        <v>0</v>
      </c>
      <c r="P368" s="2">
        <v>0.16200000000000001</v>
      </c>
      <c r="Q368">
        <v>61</v>
      </c>
      <c r="R368">
        <v>57</v>
      </c>
      <c r="S368">
        <v>0</v>
      </c>
      <c r="T368" s="2">
        <v>0.40200000000000002</v>
      </c>
      <c r="U368" s="2">
        <v>0.57299999999999995</v>
      </c>
      <c r="V368" s="2">
        <v>2.5000000000000001E-2</v>
      </c>
      <c r="W368" s="4">
        <v>5518971</v>
      </c>
      <c r="X368" s="2">
        <v>0.13200000000000001</v>
      </c>
      <c r="Y368" s="3">
        <v>5200000</v>
      </c>
      <c r="Z368" s="3">
        <v>38000000</v>
      </c>
      <c r="AA368" t="str">
        <f>VLOOKUP($A368,Mapping!$A:$D,2,FALSE)</f>
        <v>Papua New Guinea</v>
      </c>
      <c r="AB368" t="str">
        <f>VLOOKUP($A368,Mapping!$A:$D,3,FALSE)</f>
        <v>PNG</v>
      </c>
      <c r="AC368">
        <f>VLOOKUP($A368,Mapping!$A:$D,4,FALSE)</f>
        <v>598</v>
      </c>
    </row>
    <row r="369" spans="1:29" x14ac:dyDescent="0.2">
      <c r="A369" t="s">
        <v>190</v>
      </c>
      <c r="B369" t="s">
        <v>179</v>
      </c>
      <c r="C369" s="1">
        <v>37226</v>
      </c>
      <c r="D369" s="2">
        <v>0.03</v>
      </c>
      <c r="F369">
        <v>143</v>
      </c>
      <c r="J369" s="3">
        <v>243324190</v>
      </c>
      <c r="K369" s="2">
        <v>5.8000000000000003E-2</v>
      </c>
      <c r="L369" s="3">
        <v>79</v>
      </c>
      <c r="N369" s="2">
        <v>1.7999999999999999E-2</v>
      </c>
      <c r="O369">
        <v>0</v>
      </c>
      <c r="Q369">
        <v>73</v>
      </c>
      <c r="R369">
        <v>67</v>
      </c>
      <c r="S369">
        <v>0</v>
      </c>
      <c r="T369" s="2">
        <v>0.40600000000000003</v>
      </c>
      <c r="U369" s="2">
        <v>0.54900000000000004</v>
      </c>
      <c r="V369" s="2">
        <v>4.4999999999999998E-2</v>
      </c>
      <c r="W369" s="4">
        <v>175567</v>
      </c>
      <c r="X369" s="2">
        <v>0.221</v>
      </c>
      <c r="Y369" s="3">
        <v>39000000</v>
      </c>
      <c r="AA369" t="str">
        <f>VLOOKUP($A369,Mapping!$A:$D,2,FALSE)</f>
        <v>Samoa</v>
      </c>
      <c r="AB369" t="str">
        <f>VLOOKUP($A369,Mapping!$A:$D,3,FALSE)</f>
        <v>WSM</v>
      </c>
      <c r="AC369">
        <f>VLOOKUP($A369,Mapping!$A:$D,4,FALSE)</f>
        <v>882</v>
      </c>
    </row>
    <row r="370" spans="1:29" x14ac:dyDescent="0.2">
      <c r="A370" t="s">
        <v>191</v>
      </c>
      <c r="B370" t="s">
        <v>179</v>
      </c>
      <c r="C370" s="1">
        <v>37226</v>
      </c>
      <c r="D370" s="2">
        <v>3.5000000000000003E-2</v>
      </c>
      <c r="F370">
        <v>172</v>
      </c>
      <c r="J370" s="3">
        <v>400464593</v>
      </c>
      <c r="K370" s="2">
        <v>6.4000000000000001E-2</v>
      </c>
      <c r="L370" s="3">
        <v>61</v>
      </c>
      <c r="N370" s="2">
        <v>2.9000000000000001E-2</v>
      </c>
      <c r="O370">
        <v>0</v>
      </c>
      <c r="P370" s="2">
        <v>0.14599999999999999</v>
      </c>
      <c r="Q370">
        <v>65</v>
      </c>
      <c r="R370">
        <v>62</v>
      </c>
      <c r="S370">
        <v>0</v>
      </c>
      <c r="T370" s="2">
        <v>0.41799999999999998</v>
      </c>
      <c r="U370" s="2">
        <v>0.55400000000000005</v>
      </c>
      <c r="V370" s="2">
        <v>2.9000000000000001E-2</v>
      </c>
      <c r="W370" s="4">
        <v>423529</v>
      </c>
      <c r="X370" s="2">
        <v>0.16200000000000001</v>
      </c>
      <c r="Y370" s="3">
        <v>8800000</v>
      </c>
      <c r="Z370" s="3">
        <v>10500000</v>
      </c>
      <c r="AA370" t="str">
        <f>VLOOKUP($A370,Mapping!$A:$D,2,FALSE)</f>
        <v>Solomon Islands</v>
      </c>
      <c r="AB370" t="str">
        <f>VLOOKUP($A370,Mapping!$A:$D,3,FALSE)</f>
        <v>SLB</v>
      </c>
      <c r="AC370">
        <f>VLOOKUP($A370,Mapping!$A:$D,4,FALSE)</f>
        <v>90</v>
      </c>
    </row>
    <row r="371" spans="1:29" x14ac:dyDescent="0.2">
      <c r="A371" t="s">
        <v>192</v>
      </c>
      <c r="B371" t="s">
        <v>179</v>
      </c>
      <c r="C371" s="1">
        <v>37226</v>
      </c>
      <c r="D371" s="2">
        <v>2.8000000000000001E-2</v>
      </c>
      <c r="F371">
        <v>143</v>
      </c>
      <c r="J371" s="3">
        <v>167042880</v>
      </c>
      <c r="K371" s="2">
        <v>5.7000000000000002E-2</v>
      </c>
      <c r="L371" s="3">
        <v>96</v>
      </c>
      <c r="N371" s="2">
        <v>1.4999999999999999E-2</v>
      </c>
      <c r="O371">
        <v>0</v>
      </c>
      <c r="P371" s="2">
        <v>0.113</v>
      </c>
      <c r="Q371">
        <v>73</v>
      </c>
      <c r="R371">
        <v>69</v>
      </c>
      <c r="S371">
        <v>0</v>
      </c>
      <c r="T371" s="2">
        <v>0.38200000000000001</v>
      </c>
      <c r="U371" s="2">
        <v>0.56000000000000005</v>
      </c>
      <c r="V371" s="2">
        <v>5.8000000000000003E-2</v>
      </c>
      <c r="W371" s="4">
        <v>98504</v>
      </c>
      <c r="X371" s="2">
        <v>0.23</v>
      </c>
      <c r="Y371" s="3">
        <v>6800000</v>
      </c>
      <c r="Z371" s="3">
        <v>3200000</v>
      </c>
      <c r="AA371" t="str">
        <f>VLOOKUP($A371,Mapping!$A:$D,2,FALSE)</f>
        <v>Tonga</v>
      </c>
      <c r="AB371" t="str">
        <f>VLOOKUP($A371,Mapping!$A:$D,3,FALSE)</f>
        <v>TON</v>
      </c>
      <c r="AC371">
        <f>VLOOKUP($A371,Mapping!$A:$D,4,FALSE)</f>
        <v>776</v>
      </c>
    </row>
    <row r="372" spans="1:29" x14ac:dyDescent="0.2">
      <c r="A372" t="s">
        <v>193</v>
      </c>
      <c r="B372" t="s">
        <v>179</v>
      </c>
      <c r="C372" s="1">
        <v>37226</v>
      </c>
      <c r="D372" s="2">
        <v>3.2000000000000001E-2</v>
      </c>
      <c r="F372">
        <v>88</v>
      </c>
      <c r="J372" s="3">
        <v>257926882</v>
      </c>
      <c r="K372" s="2">
        <v>3.6999999999999998E-2</v>
      </c>
      <c r="L372" s="3">
        <v>50</v>
      </c>
      <c r="N372" s="2">
        <v>1.9E-2</v>
      </c>
      <c r="O372">
        <v>0</v>
      </c>
      <c r="P372" s="2">
        <v>8.7999999999999995E-2</v>
      </c>
      <c r="Q372">
        <v>70</v>
      </c>
      <c r="R372">
        <v>66</v>
      </c>
      <c r="S372">
        <v>0</v>
      </c>
      <c r="T372" s="2">
        <v>0.41099999999999998</v>
      </c>
      <c r="U372" s="2">
        <v>0.55600000000000005</v>
      </c>
      <c r="V372" s="2">
        <v>3.3000000000000002E-2</v>
      </c>
      <c r="W372" s="4">
        <v>189285</v>
      </c>
      <c r="X372" s="2">
        <v>0.22</v>
      </c>
      <c r="Y372" s="3">
        <v>58000000</v>
      </c>
      <c r="Z372" s="3">
        <v>8000000</v>
      </c>
      <c r="AA372" t="str">
        <f>VLOOKUP($A372,Mapping!$A:$D,2,FALSE)</f>
        <v>Vanuatu</v>
      </c>
      <c r="AB372" t="str">
        <f>VLOOKUP($A372,Mapping!$A:$D,3,FALSE)</f>
        <v>VUT</v>
      </c>
      <c r="AC372">
        <f>VLOOKUP($A372,Mapping!$A:$D,4,FALSE)</f>
        <v>548</v>
      </c>
    </row>
    <row r="373" spans="1:29" x14ac:dyDescent="0.2">
      <c r="A373" t="s">
        <v>194</v>
      </c>
      <c r="B373" t="s">
        <v>195</v>
      </c>
      <c r="C373" s="1">
        <v>37226</v>
      </c>
      <c r="D373" s="2">
        <v>0.02</v>
      </c>
      <c r="F373">
        <v>345</v>
      </c>
      <c r="J373" s="3">
        <v>778311557</v>
      </c>
      <c r="K373" s="2">
        <v>4.3999999999999997E-2</v>
      </c>
      <c r="L373" s="3">
        <v>429</v>
      </c>
      <c r="N373" s="2">
        <v>1.2999999999999999E-2</v>
      </c>
      <c r="O373">
        <v>0.1</v>
      </c>
      <c r="P373" s="2">
        <v>0.11600000000000001</v>
      </c>
      <c r="Q373">
        <v>76</v>
      </c>
      <c r="R373">
        <v>71</v>
      </c>
      <c r="S373">
        <v>0.3</v>
      </c>
      <c r="T373" s="2">
        <v>0.29099999999999998</v>
      </c>
      <c r="U373" s="2">
        <v>0.63900000000000001</v>
      </c>
      <c r="V373" s="2">
        <v>7.0000000000000007E-2</v>
      </c>
      <c r="W373" s="4">
        <v>78972</v>
      </c>
      <c r="X373" s="2">
        <v>0.317</v>
      </c>
      <c r="Y373" s="3">
        <v>272000000</v>
      </c>
      <c r="Z373" s="3">
        <v>32000000</v>
      </c>
      <c r="AA373" t="str">
        <f>VLOOKUP($A373,Mapping!$A:$D,2,FALSE)</f>
        <v>Antigua and Barbuda</v>
      </c>
      <c r="AB373" t="str">
        <f>VLOOKUP($A373,Mapping!$A:$D,3,FALSE)</f>
        <v>ATG</v>
      </c>
      <c r="AC373">
        <f>VLOOKUP($A373,Mapping!$A:$D,4,FALSE)</f>
        <v>28</v>
      </c>
    </row>
    <row r="374" spans="1:29" x14ac:dyDescent="0.2">
      <c r="A374" t="s">
        <v>196</v>
      </c>
      <c r="B374" t="s">
        <v>195</v>
      </c>
      <c r="C374" s="1">
        <v>37226</v>
      </c>
      <c r="D374" s="2">
        <v>1.7999999999999999E-2</v>
      </c>
      <c r="F374" s="4">
        <v>132632</v>
      </c>
      <c r="I374" s="4">
        <v>57835</v>
      </c>
      <c r="J374" s="3">
        <v>325488360000</v>
      </c>
      <c r="K374" s="2">
        <v>9.4E-2</v>
      </c>
      <c r="L374" s="3">
        <v>676</v>
      </c>
      <c r="N374" s="2">
        <v>1.7999999999999999E-2</v>
      </c>
      <c r="O374">
        <v>0.1</v>
      </c>
      <c r="P374" s="2">
        <v>0.27700000000000002</v>
      </c>
      <c r="Q374">
        <v>78</v>
      </c>
      <c r="R374">
        <v>70</v>
      </c>
      <c r="S374">
        <v>0.2</v>
      </c>
      <c r="T374" s="2">
        <v>0.27600000000000002</v>
      </c>
      <c r="U374" s="2">
        <v>0.624</v>
      </c>
      <c r="V374" s="2">
        <v>0.1</v>
      </c>
      <c r="W374" s="4">
        <v>37273361</v>
      </c>
      <c r="X374" s="2">
        <v>0.89300000000000002</v>
      </c>
      <c r="Y374" s="3">
        <v>2756000000</v>
      </c>
      <c r="Z374" s="3">
        <v>4888000000</v>
      </c>
      <c r="AA374" t="str">
        <f>VLOOKUP($A374,Mapping!$A:$D,2,FALSE)</f>
        <v>Argentina</v>
      </c>
      <c r="AB374" t="str">
        <f>VLOOKUP($A374,Mapping!$A:$D,3,FALSE)</f>
        <v>ARG</v>
      </c>
      <c r="AC374">
        <f>VLOOKUP($A374,Mapping!$A:$D,4,FALSE)</f>
        <v>32</v>
      </c>
    </row>
    <row r="375" spans="1:29" x14ac:dyDescent="0.2">
      <c r="A375" t="s">
        <v>197</v>
      </c>
      <c r="B375" t="s">
        <v>195</v>
      </c>
      <c r="C375" s="1">
        <v>37226</v>
      </c>
      <c r="D375" s="2">
        <v>1.4E-2</v>
      </c>
      <c r="F375" s="4">
        <v>2237</v>
      </c>
      <c r="J375" s="3">
        <v>1920262570</v>
      </c>
      <c r="O375">
        <v>0.2</v>
      </c>
      <c r="P375" s="2">
        <v>0.121</v>
      </c>
      <c r="Q375">
        <v>76</v>
      </c>
      <c r="R375">
        <v>71</v>
      </c>
      <c r="S375">
        <v>0.6</v>
      </c>
      <c r="T375" s="2">
        <v>0.22900000000000001</v>
      </c>
      <c r="U375" s="2">
        <v>0.69399999999999995</v>
      </c>
      <c r="V375" s="2">
        <v>7.8E-2</v>
      </c>
      <c r="W375" s="4">
        <v>92894</v>
      </c>
      <c r="X375" s="2">
        <v>0.46300000000000002</v>
      </c>
      <c r="Y375" s="3">
        <v>825000000</v>
      </c>
      <c r="Z375" s="3">
        <v>156000000</v>
      </c>
      <c r="AA375" t="str">
        <f>VLOOKUP($A375,Mapping!$A:$D,2,FALSE)</f>
        <v>Aruba</v>
      </c>
      <c r="AB375" t="str">
        <f>VLOOKUP($A375,Mapping!$A:$D,3,FALSE)</f>
        <v>ABW</v>
      </c>
      <c r="AC375">
        <f>VLOOKUP($A375,Mapping!$A:$D,4,FALSE)</f>
        <v>533</v>
      </c>
    </row>
    <row r="376" spans="1:29" x14ac:dyDescent="0.2">
      <c r="A376" t="s">
        <v>198</v>
      </c>
      <c r="B376" t="s">
        <v>195</v>
      </c>
      <c r="C376" s="1">
        <v>37226</v>
      </c>
      <c r="D376" s="2">
        <v>1.7000000000000001E-2</v>
      </c>
      <c r="F376" s="4">
        <v>1569</v>
      </c>
      <c r="J376" s="3">
        <v>6516651000</v>
      </c>
      <c r="K376" s="2">
        <v>5.0999999999999997E-2</v>
      </c>
      <c r="L376" s="3">
        <v>1107</v>
      </c>
      <c r="N376" s="2">
        <v>1.2999999999999999E-2</v>
      </c>
      <c r="O376">
        <v>0.1</v>
      </c>
      <c r="P376" s="2">
        <v>0.06</v>
      </c>
      <c r="Q376">
        <v>76</v>
      </c>
      <c r="R376">
        <v>70</v>
      </c>
      <c r="S376">
        <v>0.2</v>
      </c>
      <c r="T376" s="2">
        <v>0.28599999999999998</v>
      </c>
      <c r="U376" s="2">
        <v>0.65900000000000003</v>
      </c>
      <c r="V376" s="2">
        <v>5.5E-2</v>
      </c>
      <c r="W376" s="4">
        <v>303005</v>
      </c>
      <c r="X376" s="2">
        <v>0.82099999999999995</v>
      </c>
      <c r="Y376" s="3">
        <v>1665000000</v>
      </c>
      <c r="Z376" s="3">
        <v>342000000</v>
      </c>
      <c r="AA376" t="str">
        <f>VLOOKUP($A376,Mapping!$A:$D,2,FALSE)</f>
        <v>Bahamas</v>
      </c>
      <c r="AB376" t="str">
        <f>VLOOKUP($A376,Mapping!$A:$D,3,FALSE)</f>
        <v>BHS</v>
      </c>
      <c r="AC376">
        <f>VLOOKUP($A376,Mapping!$A:$D,4,FALSE)</f>
        <v>44</v>
      </c>
    </row>
    <row r="377" spans="1:29" x14ac:dyDescent="0.2">
      <c r="A377" t="s">
        <v>199</v>
      </c>
      <c r="B377" t="s">
        <v>195</v>
      </c>
      <c r="C377" s="1">
        <v>37226</v>
      </c>
      <c r="D377" s="2">
        <v>1.2999999999999999E-2</v>
      </c>
      <c r="F377" s="4">
        <v>1221</v>
      </c>
      <c r="J377" s="3">
        <v>3112350000</v>
      </c>
      <c r="K377" s="2">
        <v>6.7000000000000004E-2</v>
      </c>
      <c r="L377" s="3">
        <v>635</v>
      </c>
      <c r="N377" s="2">
        <v>1.4999999999999999E-2</v>
      </c>
      <c r="O377">
        <v>0.1</v>
      </c>
      <c r="P377" s="2">
        <v>9.6000000000000002E-2</v>
      </c>
      <c r="Q377">
        <v>76</v>
      </c>
      <c r="R377">
        <v>71</v>
      </c>
      <c r="S377">
        <v>0.2</v>
      </c>
      <c r="T377" s="2">
        <v>0.217</v>
      </c>
      <c r="U377" s="2">
        <v>0.66900000000000004</v>
      </c>
      <c r="V377" s="2">
        <v>0.115</v>
      </c>
      <c r="W377" s="4">
        <v>268296</v>
      </c>
      <c r="X377" s="2">
        <v>0.33700000000000002</v>
      </c>
      <c r="Y377" s="3">
        <v>706000000</v>
      </c>
      <c r="Z377" s="3">
        <v>149000000</v>
      </c>
      <c r="AA377" t="str">
        <f>VLOOKUP($A377,Mapping!$A:$D,2,FALSE)</f>
        <v>Barbados</v>
      </c>
      <c r="AB377" t="str">
        <f>VLOOKUP($A377,Mapping!$A:$D,3,FALSE)</f>
        <v>BRB</v>
      </c>
      <c r="AC377">
        <f>VLOOKUP($A377,Mapping!$A:$D,4,FALSE)</f>
        <v>52</v>
      </c>
    </row>
    <row r="378" spans="1:29" x14ac:dyDescent="0.2">
      <c r="A378" t="s">
        <v>200</v>
      </c>
      <c r="B378" t="s">
        <v>195</v>
      </c>
      <c r="C378" s="1">
        <v>37226</v>
      </c>
      <c r="D378" s="2">
        <v>2.9000000000000001E-2</v>
      </c>
      <c r="F378">
        <v>711</v>
      </c>
      <c r="J378" s="3">
        <v>871840755</v>
      </c>
      <c r="K378" s="2">
        <v>4.4999999999999998E-2</v>
      </c>
      <c r="L378" s="3">
        <v>160</v>
      </c>
      <c r="N378" s="2">
        <v>2.1000000000000001E-2</v>
      </c>
      <c r="P378" s="2">
        <v>0.155</v>
      </c>
      <c r="Q378">
        <v>74</v>
      </c>
      <c r="R378">
        <v>67</v>
      </c>
      <c r="S378">
        <v>0.2</v>
      </c>
      <c r="T378" s="2">
        <v>0.39700000000000002</v>
      </c>
      <c r="U378" s="2">
        <v>0.56000000000000005</v>
      </c>
      <c r="V378" s="2">
        <v>4.2000000000000003E-2</v>
      </c>
      <c r="W378" s="4">
        <v>245198</v>
      </c>
      <c r="X378" s="2">
        <v>0.47399999999999998</v>
      </c>
      <c r="Y378" s="3">
        <v>111000000</v>
      </c>
      <c r="Z378" s="3">
        <v>45000000</v>
      </c>
      <c r="AA378" t="str">
        <f>VLOOKUP($A378,Mapping!$A:$D,2,FALSE)</f>
        <v>Belize</v>
      </c>
      <c r="AB378" t="str">
        <f>VLOOKUP($A378,Mapping!$A:$D,3,FALSE)</f>
        <v>BLZ</v>
      </c>
      <c r="AC378">
        <f>VLOOKUP($A378,Mapping!$A:$D,4,FALSE)</f>
        <v>84</v>
      </c>
    </row>
    <row r="379" spans="1:29" x14ac:dyDescent="0.2">
      <c r="A379" t="s">
        <v>201</v>
      </c>
      <c r="B379" t="s">
        <v>195</v>
      </c>
      <c r="C379" s="1">
        <v>37226</v>
      </c>
      <c r="D379" s="2">
        <v>1.2999999999999999E-2</v>
      </c>
      <c r="F379">
        <v>495</v>
      </c>
      <c r="J379" s="3">
        <v>3680483000</v>
      </c>
      <c r="O379">
        <v>0.5</v>
      </c>
      <c r="Q379">
        <v>81</v>
      </c>
      <c r="R379">
        <v>75</v>
      </c>
      <c r="S379">
        <v>0.2</v>
      </c>
      <c r="W379" s="4">
        <v>62504</v>
      </c>
      <c r="X379" s="2">
        <v>1</v>
      </c>
      <c r="Y379" s="3">
        <v>351000000</v>
      </c>
      <c r="AA379" t="str">
        <f>VLOOKUP($A379,Mapping!$A:$D,2,FALSE)</f>
        <v>Bermuda</v>
      </c>
      <c r="AB379" t="str">
        <f>VLOOKUP($A379,Mapping!$A:$D,3,FALSE)</f>
        <v>BMU</v>
      </c>
      <c r="AC379">
        <f>VLOOKUP($A379,Mapping!$A:$D,4,FALSE)</f>
        <v>60</v>
      </c>
    </row>
    <row r="380" spans="1:29" x14ac:dyDescent="0.2">
      <c r="A380" t="s">
        <v>202</v>
      </c>
      <c r="B380" t="s">
        <v>195</v>
      </c>
      <c r="C380" s="1">
        <v>37226</v>
      </c>
      <c r="D380" s="2">
        <v>3.1E-2</v>
      </c>
      <c r="F380" s="4">
        <v>9824</v>
      </c>
      <c r="I380" s="4">
        <v>2903</v>
      </c>
      <c r="J380" s="3">
        <v>8141513292</v>
      </c>
      <c r="K380" s="2">
        <v>6.3E-2</v>
      </c>
      <c r="L380" s="3">
        <v>59</v>
      </c>
      <c r="N380" s="2">
        <v>5.3999999999999999E-2</v>
      </c>
      <c r="O380">
        <v>0</v>
      </c>
      <c r="P380" s="2">
        <v>0.20100000000000001</v>
      </c>
      <c r="Q380">
        <v>65</v>
      </c>
      <c r="R380">
        <v>61</v>
      </c>
      <c r="S380">
        <v>0.1</v>
      </c>
      <c r="T380" s="2">
        <v>0.39600000000000002</v>
      </c>
      <c r="U380" s="2">
        <v>0.56200000000000006</v>
      </c>
      <c r="V380" s="2">
        <v>4.2000000000000003E-2</v>
      </c>
      <c r="W380" s="4">
        <v>8669066</v>
      </c>
      <c r="X380" s="2">
        <v>0.623</v>
      </c>
      <c r="Y380" s="3">
        <v>119000000</v>
      </c>
      <c r="Z380" s="3">
        <v>114000000</v>
      </c>
      <c r="AA380" t="str">
        <f>VLOOKUP($A380,Mapping!$A:$D,2,FALSE)</f>
        <v>Bolivia (Plurinational State of)</v>
      </c>
      <c r="AB380" t="str">
        <f>VLOOKUP($A380,Mapping!$A:$D,3,FALSE)</f>
        <v>BOL</v>
      </c>
      <c r="AC380">
        <f>VLOOKUP($A380,Mapping!$A:$D,4,FALSE)</f>
        <v>68</v>
      </c>
    </row>
    <row r="381" spans="1:29" x14ac:dyDescent="0.2">
      <c r="A381" t="s">
        <v>203</v>
      </c>
      <c r="B381" t="s">
        <v>195</v>
      </c>
      <c r="C381" s="1">
        <v>37226</v>
      </c>
      <c r="D381" s="2">
        <v>0.02</v>
      </c>
      <c r="F381" s="4">
        <v>337434</v>
      </c>
      <c r="I381" s="4">
        <v>190712</v>
      </c>
      <c r="J381" s="3">
        <v>553582178386</v>
      </c>
      <c r="K381" s="2">
        <v>7.2999999999999995E-2</v>
      </c>
      <c r="L381" s="3">
        <v>228</v>
      </c>
      <c r="N381" s="2">
        <v>2.7E-2</v>
      </c>
      <c r="O381">
        <v>0</v>
      </c>
      <c r="P381" s="2">
        <v>0.57599999999999996</v>
      </c>
      <c r="Q381">
        <v>74</v>
      </c>
      <c r="R381">
        <v>67</v>
      </c>
      <c r="S381">
        <v>0.2</v>
      </c>
      <c r="T381" s="2">
        <v>0.29099999999999998</v>
      </c>
      <c r="U381" s="2">
        <v>0.65300000000000002</v>
      </c>
      <c r="V381" s="2">
        <v>5.6000000000000001E-2</v>
      </c>
      <c r="W381" s="4">
        <v>176968205</v>
      </c>
      <c r="X381" s="2">
        <v>0.81599999999999995</v>
      </c>
      <c r="Y381" s="3">
        <v>1844000000</v>
      </c>
      <c r="Z381" s="3">
        <v>3765000000</v>
      </c>
      <c r="AA381" t="str">
        <f>VLOOKUP($A381,Mapping!$A:$D,2,FALSE)</f>
        <v>Brazil</v>
      </c>
      <c r="AB381" t="str">
        <f>VLOOKUP($A381,Mapping!$A:$D,3,FALSE)</f>
        <v>BRA</v>
      </c>
      <c r="AC381">
        <f>VLOOKUP($A381,Mapping!$A:$D,4,FALSE)</f>
        <v>76</v>
      </c>
    </row>
    <row r="382" spans="1:29" x14ac:dyDescent="0.2">
      <c r="A382" t="s">
        <v>204</v>
      </c>
      <c r="B382" t="s">
        <v>195</v>
      </c>
      <c r="C382" s="1">
        <v>37226</v>
      </c>
      <c r="D382" s="2">
        <v>1.0999999999999999E-2</v>
      </c>
      <c r="F382" s="4">
        <v>525690</v>
      </c>
      <c r="I382" s="4">
        <v>247878</v>
      </c>
      <c r="J382" s="3">
        <v>732716942149</v>
      </c>
      <c r="K382" s="2">
        <v>9.2999999999999999E-2</v>
      </c>
      <c r="L382" s="3">
        <v>2152</v>
      </c>
      <c r="N382" s="2">
        <v>5.0000000000000001E-3</v>
      </c>
      <c r="O382">
        <v>0.6</v>
      </c>
      <c r="P382" s="2">
        <v>5.8000000000000003E-2</v>
      </c>
      <c r="Q382">
        <v>82</v>
      </c>
      <c r="R382">
        <v>77</v>
      </c>
      <c r="S382">
        <v>0.3</v>
      </c>
      <c r="T382" s="2">
        <v>0.189</v>
      </c>
      <c r="U382" s="2">
        <v>0.68500000000000005</v>
      </c>
      <c r="V382" s="2">
        <v>0.127</v>
      </c>
      <c r="W382" s="4">
        <v>31081900</v>
      </c>
      <c r="X382" s="2">
        <v>0.79800000000000004</v>
      </c>
      <c r="Y382" s="3">
        <v>12680000000</v>
      </c>
      <c r="Z382" s="3">
        <v>14634000000</v>
      </c>
      <c r="AA382" t="str">
        <f>VLOOKUP($A382,Mapping!$A:$D,2,FALSE)</f>
        <v>Canada</v>
      </c>
      <c r="AB382" t="str">
        <f>VLOOKUP($A382,Mapping!$A:$D,3,FALSE)</f>
        <v>CAN</v>
      </c>
      <c r="AC382">
        <f>VLOOKUP($A382,Mapping!$A:$D,4,FALSE)</f>
        <v>124</v>
      </c>
    </row>
    <row r="383" spans="1:29" x14ac:dyDescent="0.2">
      <c r="A383" t="s">
        <v>205</v>
      </c>
      <c r="B383" t="s">
        <v>195</v>
      </c>
      <c r="C383" s="1">
        <v>37226</v>
      </c>
      <c r="F383">
        <v>455</v>
      </c>
      <c r="S383">
        <v>0.4</v>
      </c>
      <c r="W383" s="4">
        <v>43317</v>
      </c>
      <c r="X383" s="2">
        <v>1</v>
      </c>
      <c r="Y383" s="3">
        <v>585000000</v>
      </c>
      <c r="AA383" t="str">
        <f>VLOOKUP($A383,Mapping!$A:$D,2,FALSE)</f>
        <v>Cayman Islands</v>
      </c>
      <c r="AB383" t="str">
        <f>VLOOKUP($A383,Mapping!$A:$D,3,FALSE)</f>
        <v>CYM</v>
      </c>
      <c r="AC383">
        <f>VLOOKUP($A383,Mapping!$A:$D,4,FALSE)</f>
        <v>136</v>
      </c>
    </row>
    <row r="384" spans="1:29" x14ac:dyDescent="0.2">
      <c r="A384" t="s">
        <v>206</v>
      </c>
      <c r="B384" t="s">
        <v>195</v>
      </c>
      <c r="C384" s="1">
        <v>37226</v>
      </c>
      <c r="D384" s="2">
        <v>1.6E-2</v>
      </c>
      <c r="F384" s="4">
        <v>52757</v>
      </c>
      <c r="I384" s="4">
        <v>24697</v>
      </c>
      <c r="J384" s="3">
        <v>72336972322</v>
      </c>
      <c r="K384" s="2">
        <v>7.6999999999999999E-2</v>
      </c>
      <c r="L384" s="3">
        <v>348</v>
      </c>
      <c r="N384" s="2">
        <v>8.9999999999999993E-3</v>
      </c>
      <c r="O384">
        <v>0.2</v>
      </c>
      <c r="P384" s="2">
        <v>0.11899999999999999</v>
      </c>
      <c r="Q384">
        <v>80</v>
      </c>
      <c r="R384">
        <v>74</v>
      </c>
      <c r="S384">
        <v>0.3</v>
      </c>
      <c r="T384" s="2">
        <v>0.27300000000000002</v>
      </c>
      <c r="U384" s="2">
        <v>0.65400000000000003</v>
      </c>
      <c r="V384" s="2">
        <v>7.3999999999999996E-2</v>
      </c>
      <c r="W384" s="4">
        <v>15639289</v>
      </c>
      <c r="X384" s="2">
        <v>0.86399999999999999</v>
      </c>
      <c r="Y384" s="3">
        <v>1184000000</v>
      </c>
      <c r="Z384" s="3">
        <v>939000000</v>
      </c>
      <c r="AA384" t="str">
        <f>VLOOKUP($A384,Mapping!$A:$D,2,FALSE)</f>
        <v>Chile</v>
      </c>
      <c r="AB384" t="str">
        <f>VLOOKUP($A384,Mapping!$A:$D,3,FALSE)</f>
        <v>CHL</v>
      </c>
      <c r="AC384">
        <f>VLOOKUP($A384,Mapping!$A:$D,4,FALSE)</f>
        <v>152</v>
      </c>
    </row>
    <row r="385" spans="1:29" x14ac:dyDescent="0.2">
      <c r="A385" t="s">
        <v>207</v>
      </c>
      <c r="B385" t="s">
        <v>195</v>
      </c>
      <c r="C385" s="1">
        <v>37226</v>
      </c>
      <c r="D385" s="2">
        <v>2.3E-2</v>
      </c>
      <c r="F385" s="4">
        <v>56274</v>
      </c>
      <c r="I385" s="4">
        <v>25708</v>
      </c>
      <c r="J385" s="3">
        <v>98203544965</v>
      </c>
      <c r="K385" s="2">
        <v>0.06</v>
      </c>
      <c r="L385" s="3">
        <v>144</v>
      </c>
      <c r="N385" s="2">
        <v>2.1000000000000001E-2</v>
      </c>
      <c r="O385">
        <v>0</v>
      </c>
      <c r="P385" s="2">
        <v>0.20699999999999999</v>
      </c>
      <c r="Q385">
        <v>75</v>
      </c>
      <c r="R385">
        <v>68</v>
      </c>
      <c r="S385">
        <v>0.1</v>
      </c>
      <c r="T385" s="2">
        <v>0.32400000000000001</v>
      </c>
      <c r="U385" s="2">
        <v>0.628</v>
      </c>
      <c r="V385" s="2">
        <v>4.8000000000000001E-2</v>
      </c>
      <c r="W385" s="4">
        <v>40558648</v>
      </c>
      <c r="X385" s="2">
        <v>0.72399999999999998</v>
      </c>
      <c r="Y385" s="3">
        <v>1483000000</v>
      </c>
      <c r="Z385" s="3">
        <v>1556000000</v>
      </c>
      <c r="AA385" t="str">
        <f>VLOOKUP($A385,Mapping!$A:$D,2,FALSE)</f>
        <v>Colombia</v>
      </c>
      <c r="AB385" t="str">
        <f>VLOOKUP($A385,Mapping!$A:$D,3,FALSE)</f>
        <v>COL</v>
      </c>
      <c r="AC385">
        <f>VLOOKUP($A385,Mapping!$A:$D,4,FALSE)</f>
        <v>170</v>
      </c>
    </row>
    <row r="386" spans="1:29" x14ac:dyDescent="0.2">
      <c r="A386" t="s">
        <v>208</v>
      </c>
      <c r="B386" t="s">
        <v>195</v>
      </c>
      <c r="C386" s="1">
        <v>37226</v>
      </c>
      <c r="D386" s="2">
        <v>0.02</v>
      </c>
      <c r="F386" s="4">
        <v>5761</v>
      </c>
      <c r="I386" s="4">
        <v>2889</v>
      </c>
      <c r="J386" s="3">
        <v>16403602943</v>
      </c>
      <c r="K386" s="2">
        <v>7.0999999999999994E-2</v>
      </c>
      <c r="L386" s="3">
        <v>291</v>
      </c>
      <c r="N386" s="2">
        <v>1.0999999999999999E-2</v>
      </c>
      <c r="O386">
        <v>0.1</v>
      </c>
      <c r="P386" s="2">
        <v>0.23799999999999999</v>
      </c>
      <c r="Q386">
        <v>80</v>
      </c>
      <c r="R386">
        <v>76</v>
      </c>
      <c r="S386">
        <v>0.1</v>
      </c>
      <c r="T386" s="2">
        <v>0.308</v>
      </c>
      <c r="U386" s="2">
        <v>0.63700000000000001</v>
      </c>
      <c r="V386" s="2">
        <v>5.5E-2</v>
      </c>
      <c r="W386" s="4">
        <v>4013488</v>
      </c>
      <c r="X386" s="2">
        <v>0.60399999999999998</v>
      </c>
      <c r="Y386" s="3">
        <v>1339000000</v>
      </c>
      <c r="Z386" s="3">
        <v>434000000</v>
      </c>
      <c r="AA386" t="str">
        <f>VLOOKUP($A386,Mapping!$A:$D,2,FALSE)</f>
        <v>Costa Rica</v>
      </c>
      <c r="AB386" t="str">
        <f>VLOOKUP($A386,Mapping!$A:$D,3,FALSE)</f>
        <v>CRI</v>
      </c>
      <c r="AC386">
        <f>VLOOKUP($A386,Mapping!$A:$D,4,FALSE)</f>
        <v>188</v>
      </c>
    </row>
    <row r="387" spans="1:29" x14ac:dyDescent="0.2">
      <c r="A387" t="s">
        <v>209</v>
      </c>
      <c r="B387" t="s">
        <v>195</v>
      </c>
      <c r="C387" s="1">
        <v>37226</v>
      </c>
      <c r="D387" s="2">
        <v>1.2999999999999999E-2</v>
      </c>
      <c r="F387" s="4">
        <v>25453</v>
      </c>
      <c r="I387" s="4">
        <v>12588</v>
      </c>
      <c r="J387" s="3">
        <v>31683300000</v>
      </c>
      <c r="K387" s="2">
        <v>6.3E-2</v>
      </c>
      <c r="L387" s="3">
        <v>178</v>
      </c>
      <c r="N387" s="2">
        <v>6.0000000000000001E-3</v>
      </c>
      <c r="O387">
        <v>0</v>
      </c>
      <c r="Q387">
        <v>79</v>
      </c>
      <c r="R387">
        <v>75</v>
      </c>
      <c r="S387">
        <v>0</v>
      </c>
      <c r="T387" s="2">
        <v>0.21299999999999999</v>
      </c>
      <c r="U387" s="2">
        <v>0.68700000000000006</v>
      </c>
      <c r="V387" s="2">
        <v>0.10100000000000001</v>
      </c>
      <c r="W387" s="4">
        <v>11175465</v>
      </c>
      <c r="X387" s="2">
        <v>0.75600000000000001</v>
      </c>
      <c r="Y387" s="3">
        <v>1840000000</v>
      </c>
      <c r="AA387" t="str">
        <f>VLOOKUP($A387,Mapping!$A:$D,2,FALSE)</f>
        <v>Cuba</v>
      </c>
      <c r="AB387" t="str">
        <f>VLOOKUP($A387,Mapping!$A:$D,3,FALSE)</f>
        <v>CUB</v>
      </c>
      <c r="AC387">
        <f>VLOOKUP($A387,Mapping!$A:$D,4,FALSE)</f>
        <v>192</v>
      </c>
    </row>
    <row r="388" spans="1:29" x14ac:dyDescent="0.2">
      <c r="A388" t="s">
        <v>210</v>
      </c>
      <c r="B388" t="s">
        <v>195</v>
      </c>
      <c r="C388" s="1">
        <v>37226</v>
      </c>
      <c r="T388" s="2">
        <v>0.24199999999999999</v>
      </c>
      <c r="U388" s="2">
        <v>0.65100000000000002</v>
      </c>
      <c r="V388" s="2">
        <v>0.107</v>
      </c>
      <c r="W388" s="4">
        <v>128905</v>
      </c>
      <c r="X388" s="2">
        <v>0.91</v>
      </c>
      <c r="Y388" s="3">
        <v>271000000</v>
      </c>
      <c r="AA388" t="str">
        <f>VLOOKUP($A388,Mapping!$A:$D,2,FALSE)</f>
        <v>Curaçao</v>
      </c>
      <c r="AB388" t="str">
        <f>VLOOKUP($A388,Mapping!$A:$D,3,FALSE)</f>
        <v>CUW</v>
      </c>
      <c r="AC388">
        <f>VLOOKUP($A388,Mapping!$A:$D,4,FALSE)</f>
        <v>531</v>
      </c>
    </row>
    <row r="389" spans="1:29" x14ac:dyDescent="0.2">
      <c r="A389" t="s">
        <v>211</v>
      </c>
      <c r="B389" t="s">
        <v>195</v>
      </c>
      <c r="C389" s="1">
        <v>37226</v>
      </c>
      <c r="F389">
        <v>114</v>
      </c>
      <c r="J389" s="3">
        <v>330949850</v>
      </c>
      <c r="K389" s="2">
        <v>0.05</v>
      </c>
      <c r="L389" s="3">
        <v>236</v>
      </c>
      <c r="N389" s="2">
        <v>1.2999999999999999E-2</v>
      </c>
      <c r="O389">
        <v>0.1</v>
      </c>
      <c r="P389" s="2">
        <v>0.111</v>
      </c>
      <c r="S389">
        <v>0.1</v>
      </c>
      <c r="W389" s="4">
        <v>69660</v>
      </c>
      <c r="X389" s="2">
        <v>0.65400000000000003</v>
      </c>
      <c r="Y389" s="3">
        <v>46000000</v>
      </c>
      <c r="Z389" s="3">
        <v>9000000</v>
      </c>
      <c r="AA389" t="str">
        <f>VLOOKUP($A389,Mapping!$A:$D,2,FALSE)</f>
        <v>Dominica</v>
      </c>
      <c r="AB389" t="str">
        <f>VLOOKUP($A389,Mapping!$A:$D,3,FALSE)</f>
        <v>DMA</v>
      </c>
      <c r="AC389">
        <f>VLOOKUP($A389,Mapping!$A:$D,4,FALSE)</f>
        <v>212</v>
      </c>
    </row>
    <row r="390" spans="1:29" x14ac:dyDescent="0.2">
      <c r="A390" t="s">
        <v>212</v>
      </c>
      <c r="B390" t="s">
        <v>195</v>
      </c>
      <c r="C390" s="1">
        <v>37226</v>
      </c>
      <c r="D390" s="2">
        <v>2.5000000000000001E-2</v>
      </c>
      <c r="F390" s="4">
        <v>20235</v>
      </c>
      <c r="I390" s="4">
        <v>7291</v>
      </c>
      <c r="J390" s="3">
        <v>24894907435</v>
      </c>
      <c r="K390" s="2">
        <v>6.2E-2</v>
      </c>
      <c r="L390" s="3">
        <v>173</v>
      </c>
      <c r="N390" s="2">
        <v>3.2000000000000001E-2</v>
      </c>
      <c r="O390">
        <v>0</v>
      </c>
      <c r="P390" s="2">
        <v>0.24299999999999999</v>
      </c>
      <c r="Q390">
        <v>74</v>
      </c>
      <c r="R390">
        <v>68</v>
      </c>
      <c r="S390">
        <v>0.1</v>
      </c>
      <c r="T390" s="2">
        <v>0.34499999999999997</v>
      </c>
      <c r="U390" s="2">
        <v>0.60199999999999998</v>
      </c>
      <c r="V390" s="2">
        <v>5.2999999999999999E-2</v>
      </c>
      <c r="W390" s="4">
        <v>8799298</v>
      </c>
      <c r="X390" s="2">
        <v>0.626</v>
      </c>
      <c r="Y390" s="3">
        <v>2798000000</v>
      </c>
      <c r="Z390" s="3">
        <v>425000000</v>
      </c>
      <c r="AA390" t="str">
        <f>VLOOKUP($A390,Mapping!$A:$D,2,FALSE)</f>
        <v>Dominican Republic</v>
      </c>
      <c r="AB390" t="str">
        <f>VLOOKUP($A390,Mapping!$A:$D,3,FALSE)</f>
        <v>DOM</v>
      </c>
      <c r="AC390">
        <f>VLOOKUP($A390,Mapping!$A:$D,4,FALSE)</f>
        <v>214</v>
      </c>
    </row>
    <row r="391" spans="1:29" x14ac:dyDescent="0.2">
      <c r="A391" t="s">
        <v>213</v>
      </c>
      <c r="B391" t="s">
        <v>195</v>
      </c>
      <c r="C391" s="1">
        <v>37226</v>
      </c>
      <c r="D391" s="2">
        <v>2.5000000000000001E-2</v>
      </c>
      <c r="F391" s="4">
        <v>23447</v>
      </c>
      <c r="I391" s="4">
        <v>8442</v>
      </c>
      <c r="J391" s="3">
        <v>24468324000</v>
      </c>
      <c r="K391" s="2">
        <v>0.04</v>
      </c>
      <c r="L391" s="3">
        <v>77</v>
      </c>
      <c r="N391" s="2">
        <v>2.7E-2</v>
      </c>
      <c r="O391">
        <v>0</v>
      </c>
      <c r="P391" s="2">
        <v>0.16200000000000001</v>
      </c>
      <c r="Q391">
        <v>77</v>
      </c>
      <c r="R391">
        <v>71</v>
      </c>
      <c r="S391">
        <v>0.1</v>
      </c>
      <c r="T391" s="2">
        <v>0.34200000000000003</v>
      </c>
      <c r="U391" s="2">
        <v>0.60599999999999998</v>
      </c>
      <c r="V391" s="2">
        <v>5.1999999999999998E-2</v>
      </c>
      <c r="W391" s="4">
        <v>12780869</v>
      </c>
      <c r="X391" s="2">
        <v>0.60799999999999998</v>
      </c>
      <c r="Y391" s="3">
        <v>438000000</v>
      </c>
      <c r="Z391" s="3">
        <v>465000000</v>
      </c>
      <c r="AA391" t="str">
        <f>VLOOKUP($A391,Mapping!$A:$D,2,FALSE)</f>
        <v>Ecuador</v>
      </c>
      <c r="AB391" t="str">
        <f>VLOOKUP($A391,Mapping!$A:$D,3,FALSE)</f>
        <v>ECU</v>
      </c>
      <c r="AC391">
        <f>VLOOKUP($A391,Mapping!$A:$D,4,FALSE)</f>
        <v>218</v>
      </c>
    </row>
    <row r="392" spans="1:29" x14ac:dyDescent="0.2">
      <c r="A392" t="s">
        <v>214</v>
      </c>
      <c r="B392" t="s">
        <v>195</v>
      </c>
      <c r="C392" s="1">
        <v>37226</v>
      </c>
      <c r="D392" s="2">
        <v>2.4E-2</v>
      </c>
      <c r="F392" s="4">
        <v>5948</v>
      </c>
      <c r="I392" s="4">
        <v>4151</v>
      </c>
      <c r="J392" s="3">
        <v>13812700000</v>
      </c>
      <c r="K392" s="2">
        <v>0.08</v>
      </c>
      <c r="L392" s="3">
        <v>184</v>
      </c>
      <c r="N392" s="2">
        <v>2.5000000000000001E-2</v>
      </c>
      <c r="O392">
        <v>0</v>
      </c>
      <c r="Q392">
        <v>75</v>
      </c>
      <c r="R392">
        <v>65</v>
      </c>
      <c r="S392">
        <v>0.1</v>
      </c>
      <c r="T392" s="2">
        <v>0.379</v>
      </c>
      <c r="U392" s="2">
        <v>0.56399999999999995</v>
      </c>
      <c r="V392" s="2">
        <v>5.7000000000000002E-2</v>
      </c>
      <c r="W392" s="4">
        <v>5985299</v>
      </c>
      <c r="X392" s="2">
        <v>0.59499999999999997</v>
      </c>
      <c r="Y392" s="3">
        <v>452000000</v>
      </c>
      <c r="Z392" s="3">
        <v>247000000</v>
      </c>
      <c r="AA392" t="str">
        <f>VLOOKUP($A392,Mapping!$A:$D,2,FALSE)</f>
        <v>El Salvador</v>
      </c>
      <c r="AB392" t="str">
        <f>VLOOKUP($A392,Mapping!$A:$D,3,FALSE)</f>
        <v>SLV</v>
      </c>
      <c r="AC392">
        <f>VLOOKUP($A392,Mapping!$A:$D,4,FALSE)</f>
        <v>222</v>
      </c>
    </row>
    <row r="393" spans="1:29" x14ac:dyDescent="0.2">
      <c r="A393" t="s">
        <v>215</v>
      </c>
      <c r="B393" t="s">
        <v>195</v>
      </c>
      <c r="C393" s="1">
        <v>37226</v>
      </c>
      <c r="D393" s="2">
        <v>1.7000000000000001E-2</v>
      </c>
      <c r="F393">
        <v>539</v>
      </c>
      <c r="J393" s="3">
        <v>1086170639</v>
      </c>
      <c r="O393">
        <v>0.4</v>
      </c>
      <c r="Q393">
        <v>70</v>
      </c>
      <c r="R393">
        <v>65</v>
      </c>
      <c r="S393">
        <v>0.3</v>
      </c>
      <c r="W393" s="4">
        <v>56350</v>
      </c>
      <c r="X393" s="2">
        <v>0.81799999999999995</v>
      </c>
      <c r="AA393" t="str">
        <f>VLOOKUP($A393,Mapping!$A:$D,2,FALSE)</f>
        <v>Greenland</v>
      </c>
      <c r="AB393" t="str">
        <f>VLOOKUP($A393,Mapping!$A:$D,3,FALSE)</f>
        <v>GRL</v>
      </c>
      <c r="AC393">
        <f>VLOOKUP($A393,Mapping!$A:$D,4,FALSE)</f>
        <v>304</v>
      </c>
    </row>
    <row r="394" spans="1:29" x14ac:dyDescent="0.2">
      <c r="A394" t="s">
        <v>216</v>
      </c>
      <c r="B394" t="s">
        <v>195</v>
      </c>
      <c r="C394" s="1">
        <v>37226</v>
      </c>
      <c r="D394" s="2">
        <v>1.9E-2</v>
      </c>
      <c r="F394">
        <v>194</v>
      </c>
      <c r="J394" s="3">
        <v>523279846</v>
      </c>
      <c r="K394" s="2">
        <v>7.5999999999999998E-2</v>
      </c>
      <c r="L394" s="3">
        <v>392</v>
      </c>
      <c r="N394" s="2">
        <v>1.2999999999999999E-2</v>
      </c>
      <c r="O394">
        <v>0.1</v>
      </c>
      <c r="P394" s="2">
        <v>0.10199999999999999</v>
      </c>
      <c r="Q394">
        <v>73</v>
      </c>
      <c r="R394">
        <v>68</v>
      </c>
      <c r="S394">
        <v>0.1</v>
      </c>
      <c r="T394" s="2">
        <v>0.34100000000000003</v>
      </c>
      <c r="U394" s="2">
        <v>0.58199999999999996</v>
      </c>
      <c r="V394" s="2">
        <v>7.6999999999999999E-2</v>
      </c>
      <c r="W394" s="4">
        <v>101849</v>
      </c>
      <c r="X394" s="2">
        <v>0.36099999999999999</v>
      </c>
      <c r="Y394" s="3">
        <v>83000000</v>
      </c>
      <c r="Z394" s="3">
        <v>8000000</v>
      </c>
      <c r="AA394" t="str">
        <f>VLOOKUP($A394,Mapping!$A:$D,2,FALSE)</f>
        <v>Grenada</v>
      </c>
      <c r="AB394" t="str">
        <f>VLOOKUP($A394,Mapping!$A:$D,3,FALSE)</f>
        <v>GRD</v>
      </c>
      <c r="AC394">
        <f>VLOOKUP($A394,Mapping!$A:$D,4,FALSE)</f>
        <v>308</v>
      </c>
    </row>
    <row r="395" spans="1:29" x14ac:dyDescent="0.2">
      <c r="A395" t="s">
        <v>217</v>
      </c>
      <c r="B395" t="s">
        <v>195</v>
      </c>
      <c r="C395" s="1">
        <v>37226</v>
      </c>
      <c r="D395" s="2">
        <v>3.5999999999999997E-2</v>
      </c>
      <c r="F395" s="4">
        <v>10627</v>
      </c>
      <c r="I395" s="4">
        <v>7188</v>
      </c>
      <c r="J395" s="3">
        <v>18702820735</v>
      </c>
      <c r="K395" s="2">
        <v>6.4000000000000001E-2</v>
      </c>
      <c r="L395" s="3">
        <v>105</v>
      </c>
      <c r="N395" s="2">
        <v>3.9E-2</v>
      </c>
      <c r="O395">
        <v>0</v>
      </c>
      <c r="P395" s="2">
        <v>0.19</v>
      </c>
      <c r="Q395">
        <v>72</v>
      </c>
      <c r="R395">
        <v>65</v>
      </c>
      <c r="S395">
        <v>0.1</v>
      </c>
      <c r="T395" s="2">
        <v>0.439</v>
      </c>
      <c r="U395" s="2">
        <v>0.52</v>
      </c>
      <c r="V395" s="2">
        <v>4.1000000000000002E-2</v>
      </c>
      <c r="W395" s="4">
        <v>11478984</v>
      </c>
      <c r="X395" s="2">
        <v>0.45500000000000002</v>
      </c>
      <c r="Y395" s="3">
        <v>588000000</v>
      </c>
      <c r="Z395" s="3">
        <v>266000000</v>
      </c>
      <c r="AA395" t="str">
        <f>VLOOKUP($A395,Mapping!$A:$D,2,FALSE)</f>
        <v>Guatemala</v>
      </c>
      <c r="AB395" t="str">
        <f>VLOOKUP($A395,Mapping!$A:$D,3,FALSE)</f>
        <v>GTM</v>
      </c>
      <c r="AC395">
        <f>VLOOKUP($A395,Mapping!$A:$D,4,FALSE)</f>
        <v>320</v>
      </c>
    </row>
    <row r="396" spans="1:29" x14ac:dyDescent="0.2">
      <c r="A396" t="s">
        <v>218</v>
      </c>
      <c r="B396" t="s">
        <v>195</v>
      </c>
      <c r="C396" s="1">
        <v>37226</v>
      </c>
      <c r="D396" s="2">
        <v>2.1999999999999999E-2</v>
      </c>
      <c r="F396" s="4">
        <v>1595</v>
      </c>
      <c r="J396" s="3">
        <v>696281469</v>
      </c>
      <c r="K396" s="2">
        <v>5.8000000000000003E-2</v>
      </c>
      <c r="L396" s="3">
        <v>54</v>
      </c>
      <c r="N396" s="2">
        <v>3.7999999999999999E-2</v>
      </c>
      <c r="O396">
        <v>0.1</v>
      </c>
      <c r="P396" s="2">
        <v>0.17</v>
      </c>
      <c r="Q396">
        <v>67</v>
      </c>
      <c r="R396">
        <v>60</v>
      </c>
      <c r="S396">
        <v>0.1</v>
      </c>
      <c r="T396" s="2">
        <v>0.35599999999999998</v>
      </c>
      <c r="U396" s="2">
        <v>0.60099999999999998</v>
      </c>
      <c r="V396" s="2">
        <v>4.3999999999999997E-2</v>
      </c>
      <c r="W396" s="4">
        <v>747657</v>
      </c>
      <c r="X396" s="2">
        <v>0.28599999999999998</v>
      </c>
      <c r="Y396" s="3">
        <v>65000000</v>
      </c>
      <c r="Z396" s="3">
        <v>62000000</v>
      </c>
      <c r="AA396" t="str">
        <f>VLOOKUP($A396,Mapping!$A:$D,2,FALSE)</f>
        <v>Guyana</v>
      </c>
      <c r="AB396" t="str">
        <f>VLOOKUP($A396,Mapping!$A:$D,3,FALSE)</f>
        <v>GUY</v>
      </c>
      <c r="AC396">
        <f>VLOOKUP($A396,Mapping!$A:$D,4,FALSE)</f>
        <v>328</v>
      </c>
    </row>
    <row r="397" spans="1:29" x14ac:dyDescent="0.2">
      <c r="A397" t="s">
        <v>219</v>
      </c>
      <c r="B397" t="s">
        <v>195</v>
      </c>
      <c r="C397" s="1">
        <v>37226</v>
      </c>
      <c r="D397" s="2">
        <v>3.1E-2</v>
      </c>
      <c r="F397" s="4">
        <v>1569</v>
      </c>
      <c r="I397" s="4">
        <v>2054</v>
      </c>
      <c r="J397" s="3">
        <v>3507981946</v>
      </c>
      <c r="K397" s="2">
        <v>5.6000000000000001E-2</v>
      </c>
      <c r="L397" s="3">
        <v>23</v>
      </c>
      <c r="N397" s="2">
        <v>7.2999999999999995E-2</v>
      </c>
      <c r="O397">
        <v>0</v>
      </c>
      <c r="P397" s="2">
        <v>0.34</v>
      </c>
      <c r="Q397">
        <v>59</v>
      </c>
      <c r="R397">
        <v>56</v>
      </c>
      <c r="S397">
        <v>0</v>
      </c>
      <c r="T397" s="2">
        <v>0.39800000000000002</v>
      </c>
      <c r="U397" s="2">
        <v>0.56100000000000005</v>
      </c>
      <c r="V397" s="2">
        <v>0.04</v>
      </c>
      <c r="W397" s="4">
        <v>8720247</v>
      </c>
      <c r="X397" s="2">
        <v>0.373</v>
      </c>
      <c r="Y397" s="3">
        <v>105000000</v>
      </c>
      <c r="Z397" s="3">
        <v>168000000</v>
      </c>
      <c r="AA397" t="str">
        <f>VLOOKUP($A397,Mapping!$A:$D,2,FALSE)</f>
        <v>Haiti</v>
      </c>
      <c r="AB397" t="str">
        <f>VLOOKUP($A397,Mapping!$A:$D,3,FALSE)</f>
        <v>HTI</v>
      </c>
      <c r="AC397">
        <f>VLOOKUP($A397,Mapping!$A:$D,4,FALSE)</f>
        <v>332</v>
      </c>
    </row>
    <row r="398" spans="1:29" x14ac:dyDescent="0.2">
      <c r="A398" t="s">
        <v>220</v>
      </c>
      <c r="B398" t="s">
        <v>195</v>
      </c>
      <c r="C398" s="1">
        <v>37226</v>
      </c>
      <c r="D398" s="2">
        <v>3.1E-2</v>
      </c>
      <c r="F398" s="4">
        <v>5713</v>
      </c>
      <c r="I398" s="4">
        <v>3224</v>
      </c>
      <c r="J398" s="3">
        <v>7566517572</v>
      </c>
      <c r="K398" s="2">
        <v>6.9000000000000006E-2</v>
      </c>
      <c r="L398" s="3">
        <v>83</v>
      </c>
      <c r="N398" s="2">
        <v>0.03</v>
      </c>
      <c r="O398">
        <v>0</v>
      </c>
      <c r="P398" s="2">
        <v>0.23799999999999999</v>
      </c>
      <c r="Q398">
        <v>73</v>
      </c>
      <c r="R398">
        <v>68</v>
      </c>
      <c r="S398">
        <v>0</v>
      </c>
      <c r="T398" s="2">
        <v>0.41899999999999998</v>
      </c>
      <c r="U398" s="2">
        <v>0.54100000000000004</v>
      </c>
      <c r="V398" s="2">
        <v>0.04</v>
      </c>
      <c r="W398" s="4">
        <v>6365040</v>
      </c>
      <c r="X398" s="2">
        <v>0.46</v>
      </c>
      <c r="Y398" s="3">
        <v>260000000</v>
      </c>
      <c r="Z398" s="3">
        <v>205000000</v>
      </c>
      <c r="AA398" t="str">
        <f>VLOOKUP($A398,Mapping!$A:$D,2,FALSE)</f>
        <v>Honduras</v>
      </c>
      <c r="AB398" t="str">
        <f>VLOOKUP($A398,Mapping!$A:$D,3,FALSE)</f>
        <v>HND</v>
      </c>
      <c r="AC398">
        <f>VLOOKUP($A398,Mapping!$A:$D,4,FALSE)</f>
        <v>340</v>
      </c>
    </row>
    <row r="399" spans="1:29" x14ac:dyDescent="0.2">
      <c r="A399" t="s">
        <v>221</v>
      </c>
      <c r="B399" t="s">
        <v>195</v>
      </c>
      <c r="C399" s="1">
        <v>37226</v>
      </c>
      <c r="D399" s="2">
        <v>1.9E-2</v>
      </c>
      <c r="F399" s="4">
        <v>10627</v>
      </c>
      <c r="I399" s="4">
        <v>3841</v>
      </c>
      <c r="J399" s="3">
        <v>9104515930</v>
      </c>
      <c r="K399" s="2">
        <v>5.0999999999999997E-2</v>
      </c>
      <c r="L399" s="3">
        <v>178</v>
      </c>
      <c r="N399" s="2">
        <v>0.02</v>
      </c>
      <c r="O399">
        <v>0</v>
      </c>
      <c r="P399" s="2">
        <v>0.20599999999999999</v>
      </c>
      <c r="Q399">
        <v>74</v>
      </c>
      <c r="R399">
        <v>68</v>
      </c>
      <c r="S399">
        <v>0.2</v>
      </c>
      <c r="T399" s="2">
        <v>0.32400000000000001</v>
      </c>
      <c r="U399" s="2">
        <v>0.60099999999999998</v>
      </c>
      <c r="V399" s="2">
        <v>7.4999999999999997E-2</v>
      </c>
      <c r="W399" s="4">
        <v>2605556</v>
      </c>
      <c r="X399" s="2">
        <v>0.52100000000000002</v>
      </c>
      <c r="Y399" s="3">
        <v>1494000000</v>
      </c>
      <c r="Z399" s="3">
        <v>227000000</v>
      </c>
      <c r="AA399" t="str">
        <f>VLOOKUP($A399,Mapping!$A:$D,2,FALSE)</f>
        <v>Jamaica</v>
      </c>
      <c r="AB399" t="str">
        <f>VLOOKUP($A399,Mapping!$A:$D,3,FALSE)</f>
        <v>JAM</v>
      </c>
      <c r="AC399">
        <f>VLOOKUP($A399,Mapping!$A:$D,4,FALSE)</f>
        <v>388</v>
      </c>
    </row>
    <row r="400" spans="1:29" x14ac:dyDescent="0.2">
      <c r="A400" t="s">
        <v>222</v>
      </c>
      <c r="B400" t="s">
        <v>195</v>
      </c>
      <c r="C400" s="1">
        <v>37226</v>
      </c>
      <c r="D400" s="2">
        <v>2.4E-2</v>
      </c>
      <c r="F400" s="4">
        <v>394800</v>
      </c>
      <c r="I400" s="4">
        <v>146302</v>
      </c>
      <c r="J400" s="3">
        <v>724703571307</v>
      </c>
      <c r="K400" s="2">
        <v>5.3999999999999999E-2</v>
      </c>
      <c r="L400" s="3">
        <v>373</v>
      </c>
      <c r="N400" s="2">
        <v>0.02</v>
      </c>
      <c r="O400">
        <v>0.1</v>
      </c>
      <c r="P400" s="2">
        <v>0.128</v>
      </c>
      <c r="Q400">
        <v>77</v>
      </c>
      <c r="R400">
        <v>72</v>
      </c>
      <c r="S400">
        <v>0.2</v>
      </c>
      <c r="T400" s="2">
        <v>0.33700000000000002</v>
      </c>
      <c r="U400" s="2">
        <v>0.61299999999999999</v>
      </c>
      <c r="V400" s="2">
        <v>0.05</v>
      </c>
      <c r="W400" s="4">
        <v>105339877</v>
      </c>
      <c r="X400" s="2">
        <v>0.75</v>
      </c>
      <c r="Y400" s="3">
        <v>9190000000</v>
      </c>
      <c r="Z400" s="3">
        <v>6685000000</v>
      </c>
      <c r="AA400" t="str">
        <f>VLOOKUP($A400,Mapping!$A:$D,2,FALSE)</f>
        <v>Mexico</v>
      </c>
      <c r="AB400" t="str">
        <f>VLOOKUP($A400,Mapping!$A:$D,3,FALSE)</f>
        <v>MEX</v>
      </c>
      <c r="AC400">
        <f>VLOOKUP($A400,Mapping!$A:$D,4,FALSE)</f>
        <v>484</v>
      </c>
    </row>
    <row r="401" spans="1:29" x14ac:dyDescent="0.2">
      <c r="A401" t="s">
        <v>223</v>
      </c>
      <c r="B401" t="s">
        <v>195</v>
      </c>
      <c r="C401" s="1">
        <v>37226</v>
      </c>
      <c r="D401" s="2">
        <v>2.7E-2</v>
      </c>
      <c r="F401" s="4">
        <v>3964</v>
      </c>
      <c r="I401" s="4">
        <v>2544</v>
      </c>
      <c r="J401" s="3">
        <v>5323146568</v>
      </c>
      <c r="K401" s="2">
        <v>5.2999999999999999E-2</v>
      </c>
      <c r="L401" s="3">
        <v>54</v>
      </c>
      <c r="N401" s="2">
        <v>3.1E-2</v>
      </c>
      <c r="O401">
        <v>0</v>
      </c>
      <c r="P401" s="2">
        <v>0.186</v>
      </c>
      <c r="Q401">
        <v>73</v>
      </c>
      <c r="R401">
        <v>67</v>
      </c>
      <c r="S401">
        <v>0</v>
      </c>
      <c r="T401" s="2">
        <v>0.40300000000000002</v>
      </c>
      <c r="U401" s="2">
        <v>0.55900000000000005</v>
      </c>
      <c r="V401" s="2">
        <v>3.7999999999999999E-2</v>
      </c>
      <c r="W401" s="4">
        <v>5176685</v>
      </c>
      <c r="X401" s="2">
        <v>0.55000000000000004</v>
      </c>
      <c r="Y401" s="3">
        <v>135000000</v>
      </c>
      <c r="Z401" s="3">
        <v>128000000</v>
      </c>
      <c r="AA401" t="str">
        <f>VLOOKUP($A401,Mapping!$A:$D,2,FALSE)</f>
        <v>Nicaragua</v>
      </c>
      <c r="AB401" t="str">
        <f>VLOOKUP($A401,Mapping!$A:$D,3,FALSE)</f>
        <v>NIC</v>
      </c>
      <c r="AC401">
        <f>VLOOKUP($A401,Mapping!$A:$D,4,FALSE)</f>
        <v>558</v>
      </c>
    </row>
    <row r="402" spans="1:29" x14ac:dyDescent="0.2">
      <c r="A402" t="s">
        <v>224</v>
      </c>
      <c r="B402" t="s">
        <v>195</v>
      </c>
      <c r="C402" s="1">
        <v>37226</v>
      </c>
      <c r="D402" s="2">
        <v>2.4E-2</v>
      </c>
      <c r="F402" s="4">
        <v>7008</v>
      </c>
      <c r="I402" s="4">
        <v>2816</v>
      </c>
      <c r="J402" s="3">
        <v>11807500000</v>
      </c>
      <c r="K402" s="2">
        <v>7.6999999999999999E-2</v>
      </c>
      <c r="L402" s="3">
        <v>293</v>
      </c>
      <c r="N402" s="2">
        <v>2.1000000000000001E-2</v>
      </c>
      <c r="O402">
        <v>0.1</v>
      </c>
      <c r="P402" s="2">
        <v>0.11</v>
      </c>
      <c r="Q402">
        <v>78</v>
      </c>
      <c r="R402">
        <v>73</v>
      </c>
      <c r="S402">
        <v>0.2</v>
      </c>
      <c r="T402" s="2">
        <v>0.318</v>
      </c>
      <c r="U402" s="2">
        <v>0.625</v>
      </c>
      <c r="V402" s="2">
        <v>5.6000000000000001E-2</v>
      </c>
      <c r="W402" s="4">
        <v>3116409</v>
      </c>
      <c r="X402" s="2">
        <v>0.625</v>
      </c>
      <c r="Y402" s="3">
        <v>665000000</v>
      </c>
      <c r="Z402" s="3">
        <v>227000000</v>
      </c>
      <c r="AA402" t="str">
        <f>VLOOKUP($A402,Mapping!$A:$D,2,FALSE)</f>
        <v>Panama</v>
      </c>
      <c r="AB402" t="str">
        <f>VLOOKUP($A402,Mapping!$A:$D,3,FALSE)</f>
        <v>PAN</v>
      </c>
      <c r="AC402">
        <f>VLOOKUP($A402,Mapping!$A:$D,4,FALSE)</f>
        <v>591</v>
      </c>
    </row>
    <row r="403" spans="1:29" x14ac:dyDescent="0.2">
      <c r="A403" t="s">
        <v>225</v>
      </c>
      <c r="B403" t="s">
        <v>195</v>
      </c>
      <c r="C403" s="1">
        <v>37226</v>
      </c>
      <c r="D403" s="2">
        <v>2.8000000000000001E-2</v>
      </c>
      <c r="F403" s="4">
        <v>3821</v>
      </c>
      <c r="I403" s="4">
        <v>3919</v>
      </c>
      <c r="J403" s="3">
        <v>7662595076</v>
      </c>
      <c r="K403" s="2">
        <v>7.5999999999999998E-2</v>
      </c>
      <c r="L403" s="3">
        <v>107</v>
      </c>
      <c r="N403" s="2">
        <v>2.7E-2</v>
      </c>
      <c r="O403">
        <v>0</v>
      </c>
      <c r="P403" s="2">
        <v>0.28299999999999997</v>
      </c>
      <c r="Q403">
        <v>73</v>
      </c>
      <c r="R403">
        <v>68</v>
      </c>
      <c r="S403">
        <v>0.2</v>
      </c>
      <c r="T403" s="2">
        <v>0.377</v>
      </c>
      <c r="U403" s="2">
        <v>0.57799999999999996</v>
      </c>
      <c r="V403" s="2">
        <v>4.4999999999999998E-2</v>
      </c>
      <c r="W403" s="4">
        <v>5460621</v>
      </c>
      <c r="X403" s="2">
        <v>0.56000000000000005</v>
      </c>
      <c r="Y403" s="3">
        <v>91000000</v>
      </c>
      <c r="Z403" s="3">
        <v>130000000</v>
      </c>
      <c r="AA403" t="str">
        <f>VLOOKUP($A403,Mapping!$A:$D,2,FALSE)</f>
        <v>Paraguay</v>
      </c>
      <c r="AB403" t="str">
        <f>VLOOKUP($A403,Mapping!$A:$D,3,FALSE)</f>
        <v>PRY</v>
      </c>
      <c r="AC403">
        <f>VLOOKUP($A403,Mapping!$A:$D,4,FALSE)</f>
        <v>600</v>
      </c>
    </row>
    <row r="404" spans="1:29" x14ac:dyDescent="0.2">
      <c r="A404" t="s">
        <v>226</v>
      </c>
      <c r="B404" t="s">
        <v>195</v>
      </c>
      <c r="C404" s="1">
        <v>37226</v>
      </c>
      <c r="D404" s="2">
        <v>2.4E-2</v>
      </c>
      <c r="F404" s="4">
        <v>27165</v>
      </c>
      <c r="I404" s="4">
        <v>11795</v>
      </c>
      <c r="J404" s="3">
        <v>51295103189</v>
      </c>
      <c r="K404" s="2">
        <v>4.7E-2</v>
      </c>
      <c r="L404" s="3">
        <v>96</v>
      </c>
      <c r="N404" s="2">
        <v>2.8000000000000001E-2</v>
      </c>
      <c r="O404">
        <v>0.1</v>
      </c>
      <c r="P404" s="2">
        <v>0.25</v>
      </c>
      <c r="Q404">
        <v>74</v>
      </c>
      <c r="R404">
        <v>68</v>
      </c>
      <c r="S404">
        <v>0.1</v>
      </c>
      <c r="T404" s="2">
        <v>0.33700000000000002</v>
      </c>
      <c r="U404" s="2">
        <v>0.61399999999999999</v>
      </c>
      <c r="V404" s="2">
        <v>4.9000000000000002E-2</v>
      </c>
      <c r="W404" s="4">
        <v>26372358</v>
      </c>
      <c r="X404" s="2">
        <v>0.73399999999999999</v>
      </c>
      <c r="Y404" s="3">
        <v>763000000</v>
      </c>
      <c r="Z404" s="3">
        <v>773000000</v>
      </c>
      <c r="AA404" t="str">
        <f>VLOOKUP($A404,Mapping!$A:$D,2,FALSE)</f>
        <v>Peru</v>
      </c>
      <c r="AB404" t="str">
        <f>VLOOKUP($A404,Mapping!$A:$D,3,FALSE)</f>
        <v>PER</v>
      </c>
      <c r="AC404">
        <f>VLOOKUP($A404,Mapping!$A:$D,4,FALSE)</f>
        <v>604</v>
      </c>
    </row>
    <row r="405" spans="1:29" x14ac:dyDescent="0.2">
      <c r="A405" t="s">
        <v>227</v>
      </c>
      <c r="B405" t="s">
        <v>195</v>
      </c>
      <c r="C405" s="1">
        <v>37226</v>
      </c>
      <c r="D405" s="2">
        <v>1.4999999999999999E-2</v>
      </c>
      <c r="J405" s="3">
        <v>69668635000</v>
      </c>
      <c r="O405">
        <v>0.2</v>
      </c>
      <c r="Q405">
        <v>81</v>
      </c>
      <c r="R405">
        <v>73</v>
      </c>
      <c r="S405">
        <v>0.4</v>
      </c>
      <c r="T405" s="2">
        <v>0.23300000000000001</v>
      </c>
      <c r="U405" s="2">
        <v>0.65200000000000002</v>
      </c>
      <c r="V405" s="2">
        <v>0.115</v>
      </c>
      <c r="W405" s="4">
        <v>3818774</v>
      </c>
      <c r="X405" s="2">
        <v>0.94299999999999995</v>
      </c>
      <c r="Y405" s="3">
        <v>2728000000</v>
      </c>
      <c r="Z405" s="3">
        <v>1456000000</v>
      </c>
      <c r="AA405" t="str">
        <f>VLOOKUP($A405,Mapping!$A:$D,2,FALSE)</f>
        <v>Puerto Rico</v>
      </c>
      <c r="AB405" t="str">
        <f>VLOOKUP($A405,Mapping!$A:$D,3,FALSE)</f>
        <v>PRI</v>
      </c>
      <c r="AC405">
        <f>VLOOKUP($A405,Mapping!$A:$D,4,FALSE)</f>
        <v>630</v>
      </c>
    </row>
    <row r="406" spans="1:29" x14ac:dyDescent="0.2">
      <c r="A406" t="s">
        <v>228</v>
      </c>
      <c r="B406" t="s">
        <v>195</v>
      </c>
      <c r="C406" s="1">
        <v>37226</v>
      </c>
      <c r="W406" s="4">
        <v>31189</v>
      </c>
      <c r="X406" s="2">
        <v>1</v>
      </c>
      <c r="Y406" s="3">
        <v>484000000</v>
      </c>
      <c r="Z406" s="3">
        <v>137000000</v>
      </c>
      <c r="AA406" t="str">
        <f>VLOOKUP($A406,Mapping!$A:$D,2,FALSE)</f>
        <v>Sint Maarten (Dutch part)</v>
      </c>
      <c r="AB406" t="str">
        <f>VLOOKUP($A406,Mapping!$A:$D,3,FALSE)</f>
        <v>SXM</v>
      </c>
      <c r="AC406">
        <f>VLOOKUP($A406,Mapping!$A:$D,4,FALSE)</f>
        <v>534</v>
      </c>
    </row>
    <row r="407" spans="1:29" x14ac:dyDescent="0.2">
      <c r="A407" t="s">
        <v>229</v>
      </c>
      <c r="B407" t="s">
        <v>195</v>
      </c>
      <c r="C407" s="1">
        <v>37226</v>
      </c>
      <c r="D407" s="2">
        <v>1.7000000000000001E-2</v>
      </c>
      <c r="F407">
        <v>183</v>
      </c>
      <c r="J407" s="3">
        <v>455905602</v>
      </c>
      <c r="K407" s="2">
        <v>3.7999999999999999E-2</v>
      </c>
      <c r="L407" s="3">
        <v>378</v>
      </c>
      <c r="N407" s="2">
        <v>1.2999999999999999E-2</v>
      </c>
      <c r="O407">
        <v>0.1</v>
      </c>
      <c r="P407" s="2">
        <v>0.111</v>
      </c>
      <c r="S407">
        <v>0</v>
      </c>
      <c r="W407" s="4">
        <v>46214</v>
      </c>
      <c r="X407" s="2">
        <v>0.32600000000000001</v>
      </c>
      <c r="Y407" s="3">
        <v>62000000</v>
      </c>
      <c r="Z407" s="3">
        <v>8000000</v>
      </c>
      <c r="AA407" t="str">
        <f>VLOOKUP($A407,Mapping!$A:$D,2,FALSE)</f>
        <v>Saint Kitts and Nevis</v>
      </c>
      <c r="AB407" t="str">
        <f>VLOOKUP($A407,Mapping!$A:$D,3,FALSE)</f>
        <v>KNA</v>
      </c>
      <c r="AC407">
        <f>VLOOKUP($A407,Mapping!$A:$D,4,FALSE)</f>
        <v>659</v>
      </c>
    </row>
    <row r="408" spans="1:29" x14ac:dyDescent="0.2">
      <c r="A408" t="s">
        <v>230</v>
      </c>
      <c r="B408" t="s">
        <v>195</v>
      </c>
      <c r="C408" s="1">
        <v>37226</v>
      </c>
      <c r="D408" s="2">
        <v>1.9E-2</v>
      </c>
      <c r="F408">
        <v>363</v>
      </c>
      <c r="J408" s="3">
        <v>708290496</v>
      </c>
      <c r="K408" s="2">
        <v>6.2E-2</v>
      </c>
      <c r="L408" s="3">
        <v>278</v>
      </c>
      <c r="N408" s="2">
        <v>1.4999999999999999E-2</v>
      </c>
      <c r="O408">
        <v>0.1</v>
      </c>
      <c r="P408" s="2">
        <v>0.13</v>
      </c>
      <c r="Q408">
        <v>74</v>
      </c>
      <c r="R408">
        <v>70</v>
      </c>
      <c r="S408">
        <v>0</v>
      </c>
      <c r="T408" s="2">
        <v>0.315</v>
      </c>
      <c r="U408" s="2">
        <v>0.61</v>
      </c>
      <c r="V408" s="2">
        <v>7.4999999999999997E-2</v>
      </c>
      <c r="W408" s="4">
        <v>158650</v>
      </c>
      <c r="X408" s="2">
        <v>0.27500000000000002</v>
      </c>
      <c r="Y408" s="3">
        <v>233000000</v>
      </c>
      <c r="Z408" s="3">
        <v>32000000</v>
      </c>
      <c r="AA408" t="str">
        <f>VLOOKUP($A408,Mapping!$A:$D,2,FALSE)</f>
        <v>Saint Lucia</v>
      </c>
      <c r="AB408" t="str">
        <f>VLOOKUP($A408,Mapping!$A:$D,3,FALSE)</f>
        <v>LCA</v>
      </c>
      <c r="AC408">
        <f>VLOOKUP($A408,Mapping!$A:$D,4,FALSE)</f>
        <v>662</v>
      </c>
    </row>
    <row r="409" spans="1:29" x14ac:dyDescent="0.2">
      <c r="A409" t="s">
        <v>231</v>
      </c>
      <c r="B409" t="s">
        <v>195</v>
      </c>
      <c r="C409" s="1">
        <v>37226</v>
      </c>
      <c r="D409" s="2">
        <v>1.7000000000000001E-2</v>
      </c>
      <c r="Q409">
        <v>81</v>
      </c>
      <c r="R409">
        <v>74</v>
      </c>
      <c r="W409" s="4">
        <v>27782</v>
      </c>
      <c r="AA409" t="str">
        <f>VLOOKUP($A409,Mapping!$A:$D,2,FALSE)</f>
        <v>Saint Martin (French part)</v>
      </c>
      <c r="AB409" t="str">
        <f>VLOOKUP($A409,Mapping!$A:$D,3,FALSE)</f>
        <v>MAF</v>
      </c>
      <c r="AC409">
        <f>VLOOKUP($A409,Mapping!$A:$D,4,FALSE)</f>
        <v>663</v>
      </c>
    </row>
    <row r="410" spans="1:29" x14ac:dyDescent="0.2">
      <c r="A410" t="s">
        <v>232</v>
      </c>
      <c r="B410" t="s">
        <v>195</v>
      </c>
      <c r="C410" s="1">
        <v>37226</v>
      </c>
      <c r="D410" s="2">
        <v>1.9E-2</v>
      </c>
      <c r="F410">
        <v>180</v>
      </c>
      <c r="J410" s="3">
        <v>431017935</v>
      </c>
      <c r="K410" s="2">
        <v>3.5999999999999997E-2</v>
      </c>
      <c r="L410" s="3">
        <v>145</v>
      </c>
      <c r="N410" s="2">
        <v>1.9E-2</v>
      </c>
      <c r="O410">
        <v>0.1</v>
      </c>
      <c r="P410" s="2">
        <v>0.11600000000000001</v>
      </c>
      <c r="Q410">
        <v>73</v>
      </c>
      <c r="R410">
        <v>68</v>
      </c>
      <c r="S410">
        <v>0.1</v>
      </c>
      <c r="T410" s="2">
        <v>0.308</v>
      </c>
      <c r="U410" s="2">
        <v>0.622</v>
      </c>
      <c r="V410" s="2">
        <v>7.0000000000000007E-2</v>
      </c>
      <c r="W410" s="4">
        <v>107989</v>
      </c>
      <c r="X410" s="2">
        <v>0.45500000000000002</v>
      </c>
      <c r="Y410" s="3">
        <v>89000000</v>
      </c>
      <c r="Z410" s="3">
        <v>12000000</v>
      </c>
      <c r="AA410" t="str">
        <f>VLOOKUP($A410,Mapping!$A:$D,2,FALSE)</f>
        <v>Saint Vincent and the Grenadines</v>
      </c>
      <c r="AB410" t="str">
        <f>VLOOKUP($A410,Mapping!$A:$D,3,FALSE)</f>
        <v>VCT</v>
      </c>
      <c r="AC410">
        <f>VLOOKUP($A410,Mapping!$A:$D,4,FALSE)</f>
        <v>670</v>
      </c>
    </row>
    <row r="411" spans="1:29" x14ac:dyDescent="0.2">
      <c r="A411" t="s">
        <v>233</v>
      </c>
      <c r="B411" t="s">
        <v>195</v>
      </c>
      <c r="C411" s="1">
        <v>37226</v>
      </c>
      <c r="D411" s="2">
        <v>2.1999999999999999E-2</v>
      </c>
      <c r="F411" s="4">
        <v>2266</v>
      </c>
      <c r="J411" s="3">
        <v>763465571</v>
      </c>
      <c r="K411" s="2">
        <v>8.4000000000000005E-2</v>
      </c>
      <c r="L411" s="3">
        <v>136</v>
      </c>
      <c r="N411" s="2">
        <v>2.9000000000000001E-2</v>
      </c>
      <c r="O411">
        <v>0</v>
      </c>
      <c r="P411" s="2">
        <v>0.25700000000000001</v>
      </c>
      <c r="Q411">
        <v>72</v>
      </c>
      <c r="R411">
        <v>65</v>
      </c>
      <c r="S411">
        <v>0.2</v>
      </c>
      <c r="T411" s="2">
        <v>0.30399999999999999</v>
      </c>
      <c r="U411" s="2">
        <v>0.63800000000000001</v>
      </c>
      <c r="V411" s="2">
        <v>5.8000000000000003E-2</v>
      </c>
      <c r="W411" s="4">
        <v>473312</v>
      </c>
      <c r="X411" s="2">
        <v>0.66500000000000004</v>
      </c>
      <c r="Y411" s="3">
        <v>26000000</v>
      </c>
      <c r="Z411" s="3">
        <v>62000000</v>
      </c>
      <c r="AA411" t="str">
        <f>VLOOKUP($A411,Mapping!$A:$D,2,FALSE)</f>
        <v>Suriname</v>
      </c>
      <c r="AB411" t="str">
        <f>VLOOKUP($A411,Mapping!$A:$D,3,FALSE)</f>
        <v>SUR</v>
      </c>
      <c r="AC411">
        <f>VLOOKUP($A411,Mapping!$A:$D,4,FALSE)</f>
        <v>740</v>
      </c>
    </row>
    <row r="412" spans="1:29" x14ac:dyDescent="0.2">
      <c r="A412" t="s">
        <v>234</v>
      </c>
      <c r="B412" t="s">
        <v>195</v>
      </c>
      <c r="C412" s="1">
        <v>37226</v>
      </c>
      <c r="D412" s="2">
        <v>1.4999999999999999E-2</v>
      </c>
      <c r="F412" s="4">
        <v>25024</v>
      </c>
      <c r="I412" s="4">
        <v>11762</v>
      </c>
      <c r="J412" s="3">
        <v>8824873156</v>
      </c>
      <c r="K412" s="2">
        <v>4.3999999999999997E-2</v>
      </c>
      <c r="L412" s="3">
        <v>305</v>
      </c>
      <c r="N412" s="2">
        <v>2.5000000000000001E-2</v>
      </c>
      <c r="O412">
        <v>0.2</v>
      </c>
      <c r="P412" s="2">
        <v>0.157</v>
      </c>
      <c r="Q412">
        <v>72</v>
      </c>
      <c r="R412">
        <v>65</v>
      </c>
      <c r="S412">
        <v>0.2</v>
      </c>
      <c r="T412" s="2">
        <v>0.246</v>
      </c>
      <c r="U412" s="2">
        <v>0.68700000000000006</v>
      </c>
      <c r="V412" s="2">
        <v>6.7000000000000004E-2</v>
      </c>
      <c r="W412" s="4">
        <v>1272347</v>
      </c>
      <c r="X412" s="2">
        <v>0.106</v>
      </c>
      <c r="Y412" s="3">
        <v>361000000</v>
      </c>
      <c r="Z412" s="3">
        <v>172000000</v>
      </c>
      <c r="AA412" t="str">
        <f>VLOOKUP($A412,Mapping!$A:$D,2,FALSE)</f>
        <v>Trinidad and Tobago</v>
      </c>
      <c r="AB412" t="str">
        <f>VLOOKUP($A412,Mapping!$A:$D,3,FALSE)</f>
        <v>TTO</v>
      </c>
      <c r="AC412">
        <f>VLOOKUP($A412,Mapping!$A:$D,4,FALSE)</f>
        <v>780</v>
      </c>
    </row>
    <row r="413" spans="1:29" x14ac:dyDescent="0.2">
      <c r="A413" t="s">
        <v>235</v>
      </c>
      <c r="B413" t="s">
        <v>195</v>
      </c>
      <c r="C413" s="1">
        <v>37226</v>
      </c>
      <c r="F413">
        <v>15</v>
      </c>
      <c r="W413" s="4">
        <v>20186</v>
      </c>
      <c r="X413" s="2">
        <v>0.85399999999999998</v>
      </c>
      <c r="Y413" s="3">
        <v>311000000</v>
      </c>
      <c r="AA413" t="str">
        <f>VLOOKUP($A413,Mapping!$A:$D,2,FALSE)</f>
        <v>Turks and Caicos Islands</v>
      </c>
      <c r="AB413" t="str">
        <f>VLOOKUP($A413,Mapping!$A:$D,3,FALSE)</f>
        <v>TCA</v>
      </c>
      <c r="AC413">
        <f>VLOOKUP($A413,Mapping!$A:$D,4,FALSE)</f>
        <v>796</v>
      </c>
    </row>
    <row r="414" spans="1:29" x14ac:dyDescent="0.2">
      <c r="A414" t="s">
        <v>236</v>
      </c>
      <c r="B414" t="s">
        <v>195</v>
      </c>
      <c r="C414" s="1">
        <v>37226</v>
      </c>
      <c r="D414" s="2">
        <v>1.4E-2</v>
      </c>
      <c r="F414" s="4">
        <v>5601405</v>
      </c>
      <c r="I414" s="4">
        <v>2230817</v>
      </c>
      <c r="J414" s="3">
        <v>10625300000000</v>
      </c>
      <c r="K414" s="2">
        <v>0.14199999999999999</v>
      </c>
      <c r="L414" s="3">
        <v>5138</v>
      </c>
      <c r="N414" s="2">
        <v>7.0000000000000001E-3</v>
      </c>
      <c r="O414">
        <v>0.5</v>
      </c>
      <c r="P414" s="2">
        <v>6.9000000000000006E-2</v>
      </c>
      <c r="Q414">
        <v>79</v>
      </c>
      <c r="R414">
        <v>74</v>
      </c>
      <c r="S414">
        <v>0.4</v>
      </c>
      <c r="T414" s="2">
        <v>0.21199999999999999</v>
      </c>
      <c r="U414" s="2">
        <v>0.66500000000000004</v>
      </c>
      <c r="V414" s="2">
        <v>0.123</v>
      </c>
      <c r="W414" s="4">
        <v>284968955</v>
      </c>
      <c r="X414" s="2">
        <v>0.79200000000000004</v>
      </c>
      <c r="Y414" s="3">
        <v>109103000000</v>
      </c>
      <c r="Z414" s="3">
        <v>85610000000</v>
      </c>
      <c r="AA414" t="str">
        <f>VLOOKUP($A414,Mapping!$A:$D,2,FALSE)</f>
        <v>United States of America</v>
      </c>
      <c r="AB414" t="str">
        <f>VLOOKUP($A414,Mapping!$A:$D,3,FALSE)</f>
        <v>USA</v>
      </c>
      <c r="AC414">
        <f>VLOOKUP($A414,Mapping!$A:$D,4,FALSE)</f>
        <v>840</v>
      </c>
    </row>
    <row r="415" spans="1:29" x14ac:dyDescent="0.2">
      <c r="A415" t="s">
        <v>237</v>
      </c>
      <c r="B415" t="s">
        <v>195</v>
      </c>
      <c r="C415" s="1">
        <v>37226</v>
      </c>
      <c r="D415" s="2">
        <v>1.6E-2</v>
      </c>
      <c r="F415" s="4">
        <v>5090</v>
      </c>
      <c r="I415" s="4">
        <v>2712</v>
      </c>
      <c r="J415" s="3">
        <v>20898788420</v>
      </c>
      <c r="K415" s="2">
        <v>0.112</v>
      </c>
      <c r="L415" s="3">
        <v>703</v>
      </c>
      <c r="N415" s="2">
        <v>1.4E-2</v>
      </c>
      <c r="O415">
        <v>0.1</v>
      </c>
      <c r="P415" s="2">
        <v>0.48599999999999999</v>
      </c>
      <c r="Q415">
        <v>79</v>
      </c>
      <c r="R415">
        <v>71</v>
      </c>
      <c r="S415">
        <v>0.2</v>
      </c>
      <c r="T415" s="2">
        <v>0.24399999999999999</v>
      </c>
      <c r="U415" s="2">
        <v>0.624</v>
      </c>
      <c r="V415" s="2">
        <v>0.13200000000000001</v>
      </c>
      <c r="W415" s="4">
        <v>3326762</v>
      </c>
      <c r="X415" s="2">
        <v>0.92300000000000004</v>
      </c>
      <c r="Y415" s="3">
        <v>700000000</v>
      </c>
      <c r="Z415" s="3">
        <v>338000000</v>
      </c>
      <c r="AA415" t="str">
        <f>VLOOKUP($A415,Mapping!$A:$D,2,FALSE)</f>
        <v>Uruguay</v>
      </c>
      <c r="AB415" t="str">
        <f>VLOOKUP($A415,Mapping!$A:$D,3,FALSE)</f>
        <v>URY</v>
      </c>
      <c r="AC415">
        <f>VLOOKUP($A415,Mapping!$A:$D,4,FALSE)</f>
        <v>858</v>
      </c>
    </row>
    <row r="416" spans="1:29" x14ac:dyDescent="0.2">
      <c r="A416" t="s">
        <v>238</v>
      </c>
      <c r="B416" t="s">
        <v>195</v>
      </c>
      <c r="C416" s="1">
        <v>37226</v>
      </c>
      <c r="D416" s="2">
        <v>2.3E-2</v>
      </c>
      <c r="F416" s="4">
        <v>172525</v>
      </c>
      <c r="I416" s="4">
        <v>57871</v>
      </c>
      <c r="J416" s="3">
        <v>122909734601</v>
      </c>
      <c r="K416" s="2">
        <v>0.06</v>
      </c>
      <c r="L416" s="3">
        <v>295</v>
      </c>
      <c r="N416" s="2">
        <v>1.7999999999999999E-2</v>
      </c>
      <c r="O416">
        <v>0</v>
      </c>
      <c r="P416" s="2">
        <v>0.22500000000000001</v>
      </c>
      <c r="Q416">
        <v>76</v>
      </c>
      <c r="R416">
        <v>70</v>
      </c>
      <c r="S416">
        <v>0.3</v>
      </c>
      <c r="T416" s="2">
        <v>0.33200000000000002</v>
      </c>
      <c r="U416" s="2">
        <v>0.621</v>
      </c>
      <c r="V416" s="2">
        <v>4.5999999999999999E-2</v>
      </c>
      <c r="W416" s="4">
        <v>24870441</v>
      </c>
      <c r="X416" s="2">
        <v>0.88300000000000001</v>
      </c>
      <c r="Y416" s="3">
        <v>677000000</v>
      </c>
      <c r="Z416" s="3">
        <v>1718000000</v>
      </c>
      <c r="AA416" t="str">
        <f>VLOOKUP($A416,Mapping!$A:$D,2,FALSE)</f>
        <v>Venezuela (Bolivarian Republic of)</v>
      </c>
      <c r="AB416" t="str">
        <f>VLOOKUP($A416,Mapping!$A:$D,3,FALSE)</f>
        <v>VEN</v>
      </c>
      <c r="AC416">
        <f>VLOOKUP($A416,Mapping!$A:$D,4,FALSE)</f>
        <v>862</v>
      </c>
    </row>
    <row r="417" spans="1:29" x14ac:dyDescent="0.2">
      <c r="A417" t="s">
        <v>239</v>
      </c>
      <c r="B417" t="s">
        <v>195</v>
      </c>
      <c r="C417" s="1">
        <v>37226</v>
      </c>
      <c r="D417" s="2">
        <v>1.2999999999999999E-2</v>
      </c>
      <c r="O417">
        <v>0.2</v>
      </c>
      <c r="Q417">
        <v>81</v>
      </c>
      <c r="R417">
        <v>75</v>
      </c>
      <c r="S417">
        <v>0.4</v>
      </c>
      <c r="T417" s="2">
        <v>0.253</v>
      </c>
      <c r="U417" s="2">
        <v>0.65800000000000003</v>
      </c>
      <c r="V417" s="2">
        <v>8.8999999999999996E-2</v>
      </c>
      <c r="W417" s="4">
        <v>108386</v>
      </c>
      <c r="X417" s="2">
        <v>0.92800000000000005</v>
      </c>
      <c r="Y417" s="3">
        <v>1234000000</v>
      </c>
      <c r="AA417" t="str">
        <f>VLOOKUP($A417,Mapping!$A:$D,2,FALSE)</f>
        <v>Virgin Islands (U.S.)</v>
      </c>
      <c r="AB417" t="str">
        <f>VLOOKUP($A417,Mapping!$A:$D,3,FALSE)</f>
        <v>VIR</v>
      </c>
      <c r="AC417">
        <f>VLOOKUP($A417,Mapping!$A:$D,4,FALSE)</f>
        <v>850</v>
      </c>
    </row>
    <row r="418" spans="1:29" x14ac:dyDescent="0.2">
      <c r="A418" t="s">
        <v>26</v>
      </c>
      <c r="B418" t="s">
        <v>27</v>
      </c>
      <c r="C418" s="1">
        <v>37591</v>
      </c>
      <c r="D418" s="2">
        <v>1.9E-2</v>
      </c>
      <c r="F418" s="4">
        <v>90854</v>
      </c>
      <c r="I418" s="4">
        <v>28773</v>
      </c>
      <c r="J418" s="3">
        <v>56760288962</v>
      </c>
      <c r="K418" s="2">
        <v>3.6999999999999998E-2</v>
      </c>
      <c r="L418" s="3">
        <v>65</v>
      </c>
      <c r="N418" s="2">
        <v>3.2000000000000001E-2</v>
      </c>
      <c r="O418">
        <v>0</v>
      </c>
      <c r="P418" s="2">
        <v>8.5999999999999993E-2</v>
      </c>
      <c r="Q418">
        <v>71</v>
      </c>
      <c r="R418">
        <v>68</v>
      </c>
      <c r="S418">
        <v>0</v>
      </c>
      <c r="T418" s="2">
        <v>0.318</v>
      </c>
      <c r="U418" s="2">
        <v>0.64100000000000001</v>
      </c>
      <c r="V418" s="2">
        <v>4.1000000000000002E-2</v>
      </c>
      <c r="W418" s="4">
        <v>32572977</v>
      </c>
      <c r="X418" s="2">
        <v>0.61499999999999999</v>
      </c>
      <c r="Y418" s="3">
        <v>111000000</v>
      </c>
      <c r="Z418" s="3">
        <v>248000000</v>
      </c>
      <c r="AA418" t="str">
        <f>VLOOKUP($A418,Mapping!$A:$D,2,FALSE)</f>
        <v>Algeria</v>
      </c>
      <c r="AB418" t="str">
        <f>VLOOKUP($A418,Mapping!$A:$D,3,FALSE)</f>
        <v>DZA</v>
      </c>
      <c r="AC418">
        <f>VLOOKUP($A418,Mapping!$A:$D,4,FALSE)</f>
        <v>12</v>
      </c>
    </row>
    <row r="419" spans="1:29" x14ac:dyDescent="0.2">
      <c r="A419" t="s">
        <v>28</v>
      </c>
      <c r="B419" t="s">
        <v>27</v>
      </c>
      <c r="C419" s="1">
        <v>37591</v>
      </c>
      <c r="D419" s="2">
        <v>0.05</v>
      </c>
      <c r="F419" s="4">
        <v>12666</v>
      </c>
      <c r="I419" s="4">
        <v>8304</v>
      </c>
      <c r="J419" s="3">
        <v>12497346043</v>
      </c>
      <c r="K419" s="2">
        <v>4.3999999999999997E-2</v>
      </c>
      <c r="L419" s="3">
        <v>33</v>
      </c>
      <c r="N419" s="2">
        <v>0.126</v>
      </c>
      <c r="O419">
        <v>0</v>
      </c>
      <c r="P419" s="2">
        <v>0.97299999999999998</v>
      </c>
      <c r="Q419">
        <v>48</v>
      </c>
      <c r="R419">
        <v>45</v>
      </c>
      <c r="S419">
        <v>0</v>
      </c>
      <c r="T419" s="2">
        <v>0.47699999999999998</v>
      </c>
      <c r="U419" s="2">
        <v>0.499</v>
      </c>
      <c r="V419" s="2">
        <v>2.5000000000000001E-2</v>
      </c>
      <c r="W419" s="4">
        <v>14886574</v>
      </c>
      <c r="X419" s="2">
        <v>0.33900000000000002</v>
      </c>
      <c r="Y419" s="3">
        <v>51000000</v>
      </c>
      <c r="Z419" s="3">
        <v>52000000</v>
      </c>
      <c r="AA419" t="str">
        <f>VLOOKUP($A419,Mapping!$A:$D,2,FALSE)</f>
        <v>Angola</v>
      </c>
      <c r="AB419" t="str">
        <f>VLOOKUP($A419,Mapping!$A:$D,3,FALSE)</f>
        <v>AGO</v>
      </c>
      <c r="AC419">
        <f>VLOOKUP($A419,Mapping!$A:$D,4,FALSE)</f>
        <v>24</v>
      </c>
    </row>
    <row r="420" spans="1:29" x14ac:dyDescent="0.2">
      <c r="A420" t="s">
        <v>29</v>
      </c>
      <c r="B420" t="s">
        <v>27</v>
      </c>
      <c r="C420" s="1">
        <v>37591</v>
      </c>
      <c r="D420" s="2">
        <v>4.2000000000000003E-2</v>
      </c>
      <c r="F420" s="4">
        <v>2054</v>
      </c>
      <c r="I420" s="4">
        <v>2262</v>
      </c>
      <c r="J420" s="3">
        <v>2807657386</v>
      </c>
      <c r="K420" s="2">
        <v>4.2999999999999997E-2</v>
      </c>
      <c r="L420" s="3">
        <v>16</v>
      </c>
      <c r="N420" s="2">
        <v>8.5000000000000006E-2</v>
      </c>
      <c r="O420">
        <v>0</v>
      </c>
      <c r="Q420">
        <v>58</v>
      </c>
      <c r="R420">
        <v>54</v>
      </c>
      <c r="S420">
        <v>0</v>
      </c>
      <c r="T420" s="2">
        <v>0.45100000000000001</v>
      </c>
      <c r="U420" s="2">
        <v>0.52</v>
      </c>
      <c r="V420" s="2">
        <v>2.8000000000000001E-2</v>
      </c>
      <c r="W420" s="4">
        <v>7414744</v>
      </c>
      <c r="X420" s="2">
        <v>0.39</v>
      </c>
      <c r="Y420" s="3">
        <v>95000000</v>
      </c>
      <c r="Z420" s="3">
        <v>49000000</v>
      </c>
      <c r="AA420" t="str">
        <f>VLOOKUP($A420,Mapping!$A:$D,2,FALSE)</f>
        <v>Benin</v>
      </c>
      <c r="AB420" t="str">
        <f>VLOOKUP($A420,Mapping!$A:$D,3,FALSE)</f>
        <v>BEN</v>
      </c>
      <c r="AC420">
        <f>VLOOKUP($A420,Mapping!$A:$D,4,FALSE)</f>
        <v>204</v>
      </c>
    </row>
    <row r="421" spans="1:29" x14ac:dyDescent="0.2">
      <c r="A421" t="s">
        <v>30</v>
      </c>
      <c r="B421" t="s">
        <v>27</v>
      </c>
      <c r="C421" s="1">
        <v>37591</v>
      </c>
      <c r="D421" s="2">
        <v>2.5999999999999999E-2</v>
      </c>
      <c r="F421" s="4">
        <v>4485</v>
      </c>
      <c r="I421" s="4">
        <v>1916</v>
      </c>
      <c r="J421" s="3">
        <v>5438856515</v>
      </c>
      <c r="K421" s="2">
        <v>5.7000000000000002E-2</v>
      </c>
      <c r="L421" s="3">
        <v>193</v>
      </c>
      <c r="N421" s="2">
        <v>5.3999999999999999E-2</v>
      </c>
      <c r="O421">
        <v>0</v>
      </c>
      <c r="P421" s="2">
        <v>0.16200000000000001</v>
      </c>
      <c r="Q421">
        <v>49</v>
      </c>
      <c r="R421">
        <v>48</v>
      </c>
      <c r="S421">
        <v>0.2</v>
      </c>
      <c r="T421" s="2">
        <v>0.372</v>
      </c>
      <c r="U421" s="2">
        <v>0.59799999999999998</v>
      </c>
      <c r="V421" s="2">
        <v>0.03</v>
      </c>
      <c r="W421" s="4">
        <v>1808976</v>
      </c>
      <c r="X421" s="2">
        <v>0.54400000000000004</v>
      </c>
      <c r="Y421" s="3">
        <v>324000000</v>
      </c>
      <c r="Z421" s="3">
        <v>197000000</v>
      </c>
      <c r="AA421" t="str">
        <f>VLOOKUP($A421,Mapping!$A:$D,2,FALSE)</f>
        <v>Botswana</v>
      </c>
      <c r="AB421" t="str">
        <f>VLOOKUP($A421,Mapping!$A:$D,3,FALSE)</f>
        <v>BWA</v>
      </c>
      <c r="AC421">
        <f>VLOOKUP($A421,Mapping!$A:$D,4,FALSE)</f>
        <v>72</v>
      </c>
    </row>
    <row r="422" spans="1:29" x14ac:dyDescent="0.2">
      <c r="A422" t="s">
        <v>31</v>
      </c>
      <c r="B422" t="s">
        <v>27</v>
      </c>
      <c r="C422" s="1">
        <v>37591</v>
      </c>
      <c r="D422" s="2">
        <v>4.5999999999999999E-2</v>
      </c>
      <c r="F422" s="4">
        <v>1005</v>
      </c>
      <c r="J422" s="3">
        <v>3205592273</v>
      </c>
      <c r="K422" s="2">
        <v>0.05</v>
      </c>
      <c r="L422" s="3">
        <v>13</v>
      </c>
      <c r="N422" s="2">
        <v>9.4E-2</v>
      </c>
      <c r="O422">
        <v>0</v>
      </c>
      <c r="Q422">
        <v>52</v>
      </c>
      <c r="R422">
        <v>50</v>
      </c>
      <c r="S422">
        <v>0</v>
      </c>
      <c r="T422" s="2">
        <v>0.46700000000000003</v>
      </c>
      <c r="U422" s="2">
        <v>0.50700000000000001</v>
      </c>
      <c r="V422" s="2">
        <v>2.7E-2</v>
      </c>
      <c r="W422" s="4">
        <v>12296399</v>
      </c>
      <c r="X422" s="2">
        <v>0.193</v>
      </c>
      <c r="Y422" s="3">
        <v>37000000</v>
      </c>
      <c r="Z422" s="3">
        <v>36000000</v>
      </c>
      <c r="AA422" t="str">
        <f>VLOOKUP($A422,Mapping!$A:$D,2,FALSE)</f>
        <v>Burkina Faso</v>
      </c>
      <c r="AB422" t="str">
        <f>VLOOKUP($A422,Mapping!$A:$D,3,FALSE)</f>
        <v>BFA</v>
      </c>
      <c r="AC422">
        <f>VLOOKUP($A422,Mapping!$A:$D,4,FALSE)</f>
        <v>854</v>
      </c>
    </row>
    <row r="423" spans="1:29" x14ac:dyDescent="0.2">
      <c r="A423" t="s">
        <v>32</v>
      </c>
      <c r="B423" t="s">
        <v>27</v>
      </c>
      <c r="C423" s="1">
        <v>37591</v>
      </c>
      <c r="D423" s="2">
        <v>4.2999999999999997E-2</v>
      </c>
      <c r="F423">
        <v>220</v>
      </c>
      <c r="J423" s="3">
        <v>825394484</v>
      </c>
      <c r="K423" s="2">
        <v>7.0999999999999994E-2</v>
      </c>
      <c r="L423" s="3">
        <v>6</v>
      </c>
      <c r="N423" s="2">
        <v>8.5999999999999993E-2</v>
      </c>
      <c r="O423">
        <v>0</v>
      </c>
      <c r="P423" s="2">
        <v>0.19500000000000001</v>
      </c>
      <c r="Q423">
        <v>50</v>
      </c>
      <c r="R423">
        <v>48</v>
      </c>
      <c r="S423">
        <v>0</v>
      </c>
      <c r="T423" s="2">
        <v>0.47599999999999998</v>
      </c>
      <c r="U423" s="2">
        <v>0.495</v>
      </c>
      <c r="V423" s="2">
        <v>2.8000000000000001E-2</v>
      </c>
      <c r="W423" s="4">
        <v>7037727</v>
      </c>
      <c r="X423" s="2">
        <v>8.6999999999999994E-2</v>
      </c>
      <c r="Y423" s="3">
        <v>1600000</v>
      </c>
      <c r="Z423" s="3">
        <v>14000000</v>
      </c>
      <c r="AA423" t="str">
        <f>VLOOKUP($A423,Mapping!$A:$D,2,FALSE)</f>
        <v>Burundi</v>
      </c>
      <c r="AB423" t="str">
        <f>VLOOKUP($A423,Mapping!$A:$D,3,FALSE)</f>
        <v>BDI</v>
      </c>
      <c r="AC423">
        <f>VLOOKUP($A423,Mapping!$A:$D,4,FALSE)</f>
        <v>108</v>
      </c>
    </row>
    <row r="424" spans="1:29" x14ac:dyDescent="0.2">
      <c r="A424" t="s">
        <v>33</v>
      </c>
      <c r="B424" t="s">
        <v>27</v>
      </c>
      <c r="C424" s="1">
        <v>37591</v>
      </c>
      <c r="D424" s="2">
        <v>4.1000000000000002E-2</v>
      </c>
      <c r="F424" s="4">
        <v>3418</v>
      </c>
      <c r="I424" s="4">
        <v>6518</v>
      </c>
      <c r="J424" s="3">
        <v>10879778328</v>
      </c>
      <c r="K424" s="2">
        <v>4.8000000000000001E-2</v>
      </c>
      <c r="L424" s="3">
        <v>31</v>
      </c>
      <c r="N424" s="2">
        <v>8.6999999999999994E-2</v>
      </c>
      <c r="O424">
        <v>0</v>
      </c>
      <c r="P424" s="2">
        <v>0.18</v>
      </c>
      <c r="Q424">
        <v>53</v>
      </c>
      <c r="R424">
        <v>51</v>
      </c>
      <c r="S424">
        <v>0</v>
      </c>
      <c r="T424" s="2">
        <v>0.44900000000000001</v>
      </c>
      <c r="U424" s="2">
        <v>0.51800000000000002</v>
      </c>
      <c r="V424" s="2">
        <v>3.4000000000000002E-2</v>
      </c>
      <c r="W424" s="4">
        <v>16782044</v>
      </c>
      <c r="X424" s="2">
        <v>0.46700000000000003</v>
      </c>
      <c r="Y424" s="3">
        <v>124000000</v>
      </c>
      <c r="Z424" s="3">
        <v>205000000</v>
      </c>
      <c r="AA424" t="str">
        <f>VLOOKUP($A424,Mapping!$A:$D,2,FALSE)</f>
        <v>Cameroon</v>
      </c>
      <c r="AB424" t="str">
        <f>VLOOKUP($A424,Mapping!$A:$D,3,FALSE)</f>
        <v>CMR</v>
      </c>
      <c r="AC424">
        <f>VLOOKUP($A424,Mapping!$A:$D,4,FALSE)</f>
        <v>120</v>
      </c>
    </row>
    <row r="425" spans="1:29" x14ac:dyDescent="0.2">
      <c r="A425" t="s">
        <v>34</v>
      </c>
      <c r="B425" t="s">
        <v>27</v>
      </c>
      <c r="C425" s="1">
        <v>37591</v>
      </c>
      <c r="D425" s="2">
        <v>3.9E-2</v>
      </c>
      <c r="F425">
        <v>246</v>
      </c>
      <c r="J425" s="3">
        <v>991387865</v>
      </c>
      <c r="K425" s="2">
        <v>4.2000000000000003E-2</v>
      </c>
      <c r="L425" s="3">
        <v>11</v>
      </c>
      <c r="N425" s="2">
        <v>0.113</v>
      </c>
      <c r="O425">
        <v>0</v>
      </c>
      <c r="P425" s="2">
        <v>0.18</v>
      </c>
      <c r="Q425">
        <v>46</v>
      </c>
      <c r="R425">
        <v>42</v>
      </c>
      <c r="S425">
        <v>0</v>
      </c>
      <c r="T425" s="2">
        <v>0.42199999999999999</v>
      </c>
      <c r="U425" s="2">
        <v>0.53900000000000003</v>
      </c>
      <c r="V425" s="2">
        <v>0.04</v>
      </c>
      <c r="W425" s="4">
        <v>3767248</v>
      </c>
      <c r="X425" s="2">
        <v>0.378</v>
      </c>
      <c r="Y425" s="3">
        <v>3000000</v>
      </c>
      <c r="Z425" s="3">
        <v>29000000</v>
      </c>
      <c r="AA425" t="str">
        <f>VLOOKUP($A425,Mapping!$A:$D,2,FALSE)</f>
        <v>Central African Republic</v>
      </c>
      <c r="AB425" t="str">
        <f>VLOOKUP($A425,Mapping!$A:$D,3,FALSE)</f>
        <v>CAF</v>
      </c>
      <c r="AC425">
        <f>VLOOKUP($A425,Mapping!$A:$D,4,FALSE)</f>
        <v>140</v>
      </c>
    </row>
    <row r="426" spans="1:29" x14ac:dyDescent="0.2">
      <c r="A426" t="s">
        <v>35</v>
      </c>
      <c r="B426" t="s">
        <v>27</v>
      </c>
      <c r="C426" s="1">
        <v>37591</v>
      </c>
      <c r="D426" s="2">
        <v>5.0999999999999997E-2</v>
      </c>
      <c r="F426">
        <v>169</v>
      </c>
      <c r="J426" s="3">
        <v>1987622269</v>
      </c>
      <c r="K426" s="2">
        <v>0.08</v>
      </c>
      <c r="L426" s="3">
        <v>18</v>
      </c>
      <c r="N426" s="2">
        <v>0.104</v>
      </c>
      <c r="O426">
        <v>0</v>
      </c>
      <c r="P426" s="2">
        <v>0.18</v>
      </c>
      <c r="Q426">
        <v>48</v>
      </c>
      <c r="R426">
        <v>46</v>
      </c>
      <c r="S426">
        <v>0</v>
      </c>
      <c r="T426" s="2">
        <v>0.49099999999999999</v>
      </c>
      <c r="U426" s="2">
        <v>0.48099999999999998</v>
      </c>
      <c r="V426" s="2">
        <v>2.8000000000000001E-2</v>
      </c>
      <c r="W426" s="4">
        <v>8959964</v>
      </c>
      <c r="X426" s="2">
        <v>0.217</v>
      </c>
      <c r="Y426" s="3">
        <v>25000000</v>
      </c>
      <c r="Z426" s="3">
        <v>80000000</v>
      </c>
      <c r="AA426" t="str">
        <f>VLOOKUP($A426,Mapping!$A:$D,2,FALSE)</f>
        <v>Chad</v>
      </c>
      <c r="AB426" t="str">
        <f>VLOOKUP($A426,Mapping!$A:$D,3,FALSE)</f>
        <v>TCD</v>
      </c>
      <c r="AC426">
        <f>VLOOKUP($A426,Mapping!$A:$D,4,FALSE)</f>
        <v>148</v>
      </c>
    </row>
    <row r="427" spans="1:29" x14ac:dyDescent="0.2">
      <c r="A427" t="s">
        <v>36</v>
      </c>
      <c r="B427" t="s">
        <v>27</v>
      </c>
      <c r="C427" s="1">
        <v>37591</v>
      </c>
      <c r="D427" s="2">
        <v>3.9E-2</v>
      </c>
      <c r="F427">
        <v>92</v>
      </c>
      <c r="J427" s="3">
        <v>251162421</v>
      </c>
      <c r="K427" s="2">
        <v>3.4000000000000002E-2</v>
      </c>
      <c r="L427" s="3">
        <v>15</v>
      </c>
      <c r="N427" s="2">
        <v>7.1999999999999995E-2</v>
      </c>
      <c r="O427">
        <v>0</v>
      </c>
      <c r="P427" s="2">
        <v>0.12</v>
      </c>
      <c r="Q427">
        <v>60</v>
      </c>
      <c r="R427">
        <v>57</v>
      </c>
      <c r="T427" s="2">
        <v>0.41299999999999998</v>
      </c>
      <c r="U427" s="2">
        <v>0.55600000000000005</v>
      </c>
      <c r="V427" s="2">
        <v>3.1E-2</v>
      </c>
      <c r="W427" s="4">
        <v>556028</v>
      </c>
      <c r="X427" s="2">
        <v>0.28000000000000003</v>
      </c>
      <c r="Y427" s="3">
        <v>11000000</v>
      </c>
      <c r="AA427" t="str">
        <f>VLOOKUP($A427,Mapping!$A:$D,2,FALSE)</f>
        <v>Comoros</v>
      </c>
      <c r="AB427" t="str">
        <f>VLOOKUP($A427,Mapping!$A:$D,3,FALSE)</f>
        <v>COM</v>
      </c>
      <c r="AC427">
        <f>VLOOKUP($A427,Mapping!$A:$D,4,FALSE)</f>
        <v>174</v>
      </c>
    </row>
    <row r="428" spans="1:29" x14ac:dyDescent="0.2">
      <c r="A428" t="s">
        <v>37</v>
      </c>
      <c r="B428" t="s">
        <v>27</v>
      </c>
      <c r="C428" s="1">
        <v>37591</v>
      </c>
      <c r="D428" s="2">
        <v>4.7E-2</v>
      </c>
      <c r="F428" s="4">
        <v>1544</v>
      </c>
      <c r="I428" s="4">
        <v>17841</v>
      </c>
      <c r="J428" s="3">
        <v>8728037672</v>
      </c>
      <c r="K428" s="2">
        <v>4.2000000000000003E-2</v>
      </c>
      <c r="L428" s="3">
        <v>5</v>
      </c>
      <c r="N428" s="2">
        <v>0.113</v>
      </c>
      <c r="O428">
        <v>0</v>
      </c>
      <c r="Q428">
        <v>48</v>
      </c>
      <c r="R428">
        <v>46</v>
      </c>
      <c r="S428">
        <v>0</v>
      </c>
      <c r="T428" s="2">
        <v>0.46400000000000002</v>
      </c>
      <c r="U428" s="2">
        <v>0.50800000000000001</v>
      </c>
      <c r="V428" s="2">
        <v>2.8000000000000001E-2</v>
      </c>
      <c r="W428" s="4">
        <v>49516960</v>
      </c>
      <c r="X428" s="2">
        <v>0.36099999999999999</v>
      </c>
      <c r="AA428" t="str">
        <f>VLOOKUP($A428,Mapping!$A:$D,2,FALSE)</f>
        <v>Congo (Democratic Republic of the)</v>
      </c>
      <c r="AB428" t="str">
        <f>VLOOKUP($A428,Mapping!$A:$D,3,FALSE)</f>
        <v>COD</v>
      </c>
      <c r="AC428">
        <f>VLOOKUP($A428,Mapping!$A:$D,4,FALSE)</f>
        <v>180</v>
      </c>
    </row>
    <row r="429" spans="1:29" x14ac:dyDescent="0.2">
      <c r="A429" t="s">
        <v>38</v>
      </c>
      <c r="B429" t="s">
        <v>27</v>
      </c>
      <c r="C429" s="1">
        <v>37591</v>
      </c>
      <c r="D429" s="2">
        <v>3.9E-2</v>
      </c>
      <c r="F429">
        <v>708</v>
      </c>
      <c r="I429">
        <v>869</v>
      </c>
      <c r="J429" s="3">
        <v>3019993723</v>
      </c>
      <c r="K429" s="2">
        <v>2.5000000000000001E-2</v>
      </c>
      <c r="L429" s="3">
        <v>23</v>
      </c>
      <c r="N429" s="2">
        <v>7.2999999999999995E-2</v>
      </c>
      <c r="O429">
        <v>0</v>
      </c>
      <c r="P429" s="2">
        <v>0.18</v>
      </c>
      <c r="Q429">
        <v>54</v>
      </c>
      <c r="R429">
        <v>52</v>
      </c>
      <c r="S429">
        <v>0.1</v>
      </c>
      <c r="T429" s="2">
        <v>0.42</v>
      </c>
      <c r="U429" s="2">
        <v>0.54500000000000004</v>
      </c>
      <c r="V429" s="2">
        <v>3.5999999999999997E-2</v>
      </c>
      <c r="W429" s="4">
        <v>3283719</v>
      </c>
      <c r="X429" s="2">
        <v>0.59599999999999997</v>
      </c>
      <c r="Y429" s="3">
        <v>25600000</v>
      </c>
      <c r="Z429" s="3">
        <v>85000000</v>
      </c>
      <c r="AA429" t="str">
        <f>VLOOKUP($A429,Mapping!$A:$D,2,FALSE)</f>
        <v>Congo</v>
      </c>
      <c r="AB429" t="str">
        <f>VLOOKUP($A429,Mapping!$A:$D,3,FALSE)</f>
        <v>COG</v>
      </c>
      <c r="AC429">
        <f>VLOOKUP($A429,Mapping!$A:$D,4,FALSE)</f>
        <v>178</v>
      </c>
    </row>
    <row r="430" spans="1:29" x14ac:dyDescent="0.2">
      <c r="A430" t="s">
        <v>39</v>
      </c>
      <c r="B430" t="s">
        <v>27</v>
      </c>
      <c r="C430" s="1">
        <v>37591</v>
      </c>
      <c r="D430" s="2">
        <v>3.7999999999999999E-2</v>
      </c>
      <c r="F430" s="4">
        <v>7286</v>
      </c>
      <c r="I430" s="4">
        <v>6946</v>
      </c>
      <c r="J430" s="3">
        <v>11486664265</v>
      </c>
      <c r="K430" s="2">
        <v>4.7E-2</v>
      </c>
      <c r="L430" s="3">
        <v>33</v>
      </c>
      <c r="N430" s="2">
        <v>9.6000000000000002E-2</v>
      </c>
      <c r="O430">
        <v>0</v>
      </c>
      <c r="Q430">
        <v>47</v>
      </c>
      <c r="R430">
        <v>46</v>
      </c>
      <c r="S430">
        <v>0.1</v>
      </c>
      <c r="T430" s="2">
        <v>0.42199999999999999</v>
      </c>
      <c r="U430" s="2">
        <v>0.54900000000000004</v>
      </c>
      <c r="V430" s="2">
        <v>2.9000000000000001E-2</v>
      </c>
      <c r="W430" s="4">
        <v>16674987</v>
      </c>
      <c r="X430" s="2">
        <v>0.44900000000000001</v>
      </c>
      <c r="Y430" s="3">
        <v>56000000</v>
      </c>
      <c r="Z430" s="3">
        <v>490000000</v>
      </c>
      <c r="AA430" t="str">
        <f>VLOOKUP($A430,Mapping!$A:$D,2,FALSE)</f>
        <v>Côte d'Ivoire</v>
      </c>
      <c r="AB430" t="str">
        <f>VLOOKUP($A430,Mapping!$A:$D,3,FALSE)</f>
        <v>CIV</v>
      </c>
      <c r="AC430">
        <f>VLOOKUP($A430,Mapping!$A:$D,4,FALSE)</f>
        <v>384</v>
      </c>
    </row>
    <row r="431" spans="1:29" x14ac:dyDescent="0.2">
      <c r="A431" t="s">
        <v>40</v>
      </c>
      <c r="B431" t="s">
        <v>27</v>
      </c>
      <c r="C431" s="1">
        <v>37591</v>
      </c>
      <c r="D431" s="2">
        <v>2.9000000000000001E-2</v>
      </c>
      <c r="F431">
        <v>400</v>
      </c>
      <c r="J431" s="3">
        <v>591122040</v>
      </c>
      <c r="K431" s="2">
        <v>5.3999999999999999E-2</v>
      </c>
      <c r="L431" s="3">
        <v>42</v>
      </c>
      <c r="N431" s="2">
        <v>7.5999999999999998E-2</v>
      </c>
      <c r="O431">
        <v>0</v>
      </c>
      <c r="P431" s="2">
        <v>0.113</v>
      </c>
      <c r="Q431">
        <v>59</v>
      </c>
      <c r="R431">
        <v>56</v>
      </c>
      <c r="S431">
        <v>0</v>
      </c>
      <c r="T431" s="2">
        <v>0.39800000000000002</v>
      </c>
      <c r="U431" s="2">
        <v>0.56999999999999995</v>
      </c>
      <c r="V431" s="2">
        <v>3.2000000000000001E-2</v>
      </c>
      <c r="W431" s="4">
        <v>744434</v>
      </c>
      <c r="X431" s="2">
        <v>0.76600000000000001</v>
      </c>
      <c r="Y431" s="3">
        <v>8900000</v>
      </c>
      <c r="Z431" s="3">
        <v>7700000</v>
      </c>
      <c r="AA431" t="str">
        <f>VLOOKUP($A431,Mapping!$A:$D,2,FALSE)</f>
        <v>Djibouti</v>
      </c>
      <c r="AB431" t="str">
        <f>VLOOKUP($A431,Mapping!$A:$D,3,FALSE)</f>
        <v>DJI</v>
      </c>
      <c r="AC431">
        <f>VLOOKUP($A431,Mapping!$A:$D,4,FALSE)</f>
        <v>262</v>
      </c>
    </row>
    <row r="432" spans="1:29" x14ac:dyDescent="0.2">
      <c r="A432" t="s">
        <v>41</v>
      </c>
      <c r="B432" t="s">
        <v>27</v>
      </c>
      <c r="C432" s="1">
        <v>37591</v>
      </c>
      <c r="D432" s="2">
        <v>2.4E-2</v>
      </c>
      <c r="F432" s="4">
        <v>127194</v>
      </c>
      <c r="I432" s="4">
        <v>47162</v>
      </c>
      <c r="J432" s="3">
        <v>87850680573</v>
      </c>
      <c r="K432" s="2">
        <v>6.0999999999999999E-2</v>
      </c>
      <c r="L432" s="3">
        <v>74</v>
      </c>
      <c r="N432" s="2">
        <v>3.1E-2</v>
      </c>
      <c r="O432">
        <v>0</v>
      </c>
      <c r="P432" s="2">
        <v>0.13800000000000001</v>
      </c>
      <c r="Q432">
        <v>71</v>
      </c>
      <c r="R432">
        <v>67</v>
      </c>
      <c r="S432">
        <v>0.1</v>
      </c>
      <c r="T432" s="2">
        <v>0.34200000000000003</v>
      </c>
      <c r="U432" s="2">
        <v>0.60399999999999998</v>
      </c>
      <c r="V432" s="2">
        <v>5.3999999999999999E-2</v>
      </c>
      <c r="W432" s="4">
        <v>68302914</v>
      </c>
      <c r="X432" s="2">
        <v>0.42899999999999999</v>
      </c>
      <c r="Y432" s="3">
        <v>4133000000</v>
      </c>
      <c r="Z432" s="3">
        <v>1309000000</v>
      </c>
      <c r="AA432" t="str">
        <f>VLOOKUP($A432,Mapping!$A:$D,2,FALSE)</f>
        <v>Egypt</v>
      </c>
      <c r="AB432" t="str">
        <f>VLOOKUP($A432,Mapping!$A:$D,3,FALSE)</f>
        <v>EGY</v>
      </c>
      <c r="AC432">
        <f>VLOOKUP($A432,Mapping!$A:$D,4,FALSE)</f>
        <v>818</v>
      </c>
    </row>
    <row r="433" spans="1:29" x14ac:dyDescent="0.2">
      <c r="A433" t="s">
        <v>42</v>
      </c>
      <c r="B433" t="s">
        <v>27</v>
      </c>
      <c r="C433" s="1">
        <v>37591</v>
      </c>
      <c r="D433" s="2">
        <v>3.9E-2</v>
      </c>
      <c r="F433" s="4">
        <v>4980</v>
      </c>
      <c r="J433" s="3">
        <v>1806742733</v>
      </c>
      <c r="K433" s="2">
        <v>1.7999999999999999E-2</v>
      </c>
      <c r="L433" s="3">
        <v>71</v>
      </c>
      <c r="N433" s="2">
        <v>9.4E-2</v>
      </c>
      <c r="O433">
        <v>0</v>
      </c>
      <c r="P433" s="2">
        <v>0.18</v>
      </c>
      <c r="Q433">
        <v>49</v>
      </c>
      <c r="R433">
        <v>47</v>
      </c>
      <c r="S433">
        <v>0.1</v>
      </c>
      <c r="T433" s="2">
        <v>0.41899999999999998</v>
      </c>
      <c r="U433" s="2">
        <v>0.54600000000000004</v>
      </c>
      <c r="V433" s="2">
        <v>3.5000000000000003E-2</v>
      </c>
      <c r="W433" s="4">
        <v>551399</v>
      </c>
      <c r="X433" s="2">
        <v>0.38800000000000001</v>
      </c>
      <c r="AA433" t="str">
        <f>VLOOKUP($A433,Mapping!$A:$D,2,FALSE)</f>
        <v>Equatorial Guinea</v>
      </c>
      <c r="AB433" t="str">
        <f>VLOOKUP($A433,Mapping!$A:$D,3,FALSE)</f>
        <v>GNQ</v>
      </c>
      <c r="AC433">
        <f>VLOOKUP($A433,Mapping!$A:$D,4,FALSE)</f>
        <v>226</v>
      </c>
    </row>
    <row r="434" spans="1:29" x14ac:dyDescent="0.2">
      <c r="A434" t="s">
        <v>43</v>
      </c>
      <c r="B434" t="s">
        <v>27</v>
      </c>
      <c r="C434" s="1">
        <v>37591</v>
      </c>
      <c r="D434" s="2">
        <v>0.04</v>
      </c>
      <c r="F434">
        <v>605</v>
      </c>
      <c r="I434">
        <v>748</v>
      </c>
      <c r="J434" s="3">
        <v>729321364</v>
      </c>
      <c r="K434" s="2">
        <v>0.04</v>
      </c>
      <c r="L434" s="3">
        <v>6</v>
      </c>
      <c r="N434" s="2">
        <v>5.3999999999999999E-2</v>
      </c>
      <c r="O434">
        <v>0</v>
      </c>
      <c r="Q434">
        <v>59</v>
      </c>
      <c r="R434">
        <v>55</v>
      </c>
      <c r="T434" s="2">
        <v>0.45400000000000001</v>
      </c>
      <c r="U434" s="2">
        <v>0.52700000000000002</v>
      </c>
      <c r="V434" s="2">
        <v>1.9E-2</v>
      </c>
      <c r="W434" s="4">
        <v>4281576</v>
      </c>
      <c r="X434" s="2">
        <v>0.18</v>
      </c>
      <c r="Y434" s="3">
        <v>73000000</v>
      </c>
      <c r="AA434" t="str">
        <f>VLOOKUP($A434,Mapping!$A:$D,2,FALSE)</f>
        <v>Eritrea</v>
      </c>
      <c r="AB434" t="str">
        <f>VLOOKUP($A434,Mapping!$A:$D,3,FALSE)</f>
        <v>ERI</v>
      </c>
      <c r="AC434">
        <f>VLOOKUP($A434,Mapping!$A:$D,4,FALSE)</f>
        <v>232</v>
      </c>
    </row>
    <row r="435" spans="1:29" x14ac:dyDescent="0.2">
      <c r="A435" t="s">
        <v>44</v>
      </c>
      <c r="B435" t="s">
        <v>27</v>
      </c>
      <c r="C435" s="1">
        <v>37591</v>
      </c>
      <c r="D435" s="2">
        <v>4.2000000000000003E-2</v>
      </c>
      <c r="F435" s="4">
        <v>4481</v>
      </c>
      <c r="I435" s="4">
        <v>26867</v>
      </c>
      <c r="J435" s="3">
        <v>7707034813</v>
      </c>
      <c r="K435" s="2">
        <v>4.7E-2</v>
      </c>
      <c r="L435" s="3">
        <v>5</v>
      </c>
      <c r="N435" s="2">
        <v>8.3000000000000004E-2</v>
      </c>
      <c r="O435">
        <v>0</v>
      </c>
      <c r="P435" s="2">
        <v>8.6999999999999994E-2</v>
      </c>
      <c r="Q435">
        <v>55</v>
      </c>
      <c r="R435">
        <v>53</v>
      </c>
      <c r="S435">
        <v>0</v>
      </c>
      <c r="T435" s="2">
        <v>0.46500000000000002</v>
      </c>
      <c r="U435" s="2">
        <v>0.504</v>
      </c>
      <c r="V435" s="2">
        <v>3.1E-2</v>
      </c>
      <c r="W435" s="4">
        <v>69948344</v>
      </c>
      <c r="X435" s="2">
        <v>0.151</v>
      </c>
      <c r="Y435" s="3">
        <v>261000000</v>
      </c>
      <c r="Z435" s="3">
        <v>55000000</v>
      </c>
      <c r="AA435" t="str">
        <f>VLOOKUP($A435,Mapping!$A:$D,2,FALSE)</f>
        <v>Ethiopia</v>
      </c>
      <c r="AB435" t="str">
        <f>VLOOKUP($A435,Mapping!$A:$D,3,FALSE)</f>
        <v>ETH</v>
      </c>
      <c r="AC435">
        <f>VLOOKUP($A435,Mapping!$A:$D,4,FALSE)</f>
        <v>231</v>
      </c>
    </row>
    <row r="436" spans="1:29" x14ac:dyDescent="0.2">
      <c r="A436" t="s">
        <v>45</v>
      </c>
      <c r="B436" t="s">
        <v>27</v>
      </c>
      <c r="C436" s="1">
        <v>37591</v>
      </c>
      <c r="D436" s="2">
        <v>3.3000000000000002E-2</v>
      </c>
      <c r="F436" s="4">
        <v>1778</v>
      </c>
      <c r="I436" s="4">
        <v>1583</v>
      </c>
      <c r="J436" s="3">
        <v>4931503836</v>
      </c>
      <c r="K436" s="2">
        <v>3.6999999999999998E-2</v>
      </c>
      <c r="L436" s="3">
        <v>142</v>
      </c>
      <c r="N436" s="2">
        <v>5.3999999999999999E-2</v>
      </c>
      <c r="O436">
        <v>0</v>
      </c>
      <c r="P436" s="2">
        <v>0.18</v>
      </c>
      <c r="Q436">
        <v>61</v>
      </c>
      <c r="R436">
        <v>58</v>
      </c>
      <c r="S436">
        <v>0.2</v>
      </c>
      <c r="T436" s="2">
        <v>0.40200000000000002</v>
      </c>
      <c r="U436" s="2">
        <v>0.54</v>
      </c>
      <c r="V436" s="2">
        <v>5.8000000000000003E-2</v>
      </c>
      <c r="W436" s="4">
        <v>1285318</v>
      </c>
      <c r="X436" s="2">
        <v>0.81599999999999995</v>
      </c>
      <c r="Y436" s="3">
        <v>77000000</v>
      </c>
      <c r="Z436" s="3">
        <v>234000000</v>
      </c>
      <c r="AA436" t="str">
        <f>VLOOKUP($A436,Mapping!$A:$D,2,FALSE)</f>
        <v>Gabon</v>
      </c>
      <c r="AB436" t="str">
        <f>VLOOKUP($A436,Mapping!$A:$D,3,FALSE)</f>
        <v>GAB</v>
      </c>
      <c r="AC436">
        <f>VLOOKUP($A436,Mapping!$A:$D,4,FALSE)</f>
        <v>266</v>
      </c>
    </row>
    <row r="437" spans="1:29" x14ac:dyDescent="0.2">
      <c r="A437" t="s">
        <v>46</v>
      </c>
      <c r="B437" t="s">
        <v>27</v>
      </c>
      <c r="C437" s="1">
        <v>37591</v>
      </c>
      <c r="D437" s="2">
        <v>4.4999999999999998E-2</v>
      </c>
      <c r="F437">
        <v>315</v>
      </c>
      <c r="J437" s="3">
        <v>578235310</v>
      </c>
      <c r="K437" s="2">
        <v>3.7999999999999999E-2</v>
      </c>
      <c r="L437" s="3">
        <v>17</v>
      </c>
      <c r="N437" s="2">
        <v>6.0999999999999999E-2</v>
      </c>
      <c r="O437">
        <v>0</v>
      </c>
      <c r="P437" s="2">
        <v>0.24</v>
      </c>
      <c r="Q437">
        <v>57</v>
      </c>
      <c r="R437">
        <v>55</v>
      </c>
      <c r="S437">
        <v>0.1</v>
      </c>
      <c r="T437" s="2">
        <v>0.45900000000000002</v>
      </c>
      <c r="U437" s="2">
        <v>0.51500000000000001</v>
      </c>
      <c r="V437" s="2">
        <v>2.5999999999999999E-2</v>
      </c>
      <c r="W437" s="4">
        <v>1306667</v>
      </c>
      <c r="X437" s="2">
        <v>0.497</v>
      </c>
      <c r="AA437" t="str">
        <f>VLOOKUP($A437,Mapping!$A:$D,2,FALSE)</f>
        <v>Gambia</v>
      </c>
      <c r="AB437" t="str">
        <f>VLOOKUP($A437,Mapping!$A:$D,3,FALSE)</f>
        <v>GMB</v>
      </c>
      <c r="AC437">
        <f>VLOOKUP($A437,Mapping!$A:$D,4,FALSE)</f>
        <v>270</v>
      </c>
    </row>
    <row r="438" spans="1:29" x14ac:dyDescent="0.2">
      <c r="A438" t="s">
        <v>47</v>
      </c>
      <c r="B438" t="s">
        <v>27</v>
      </c>
      <c r="C438" s="1">
        <v>37591</v>
      </c>
      <c r="D438" s="2">
        <v>3.4000000000000002E-2</v>
      </c>
      <c r="F438" s="4">
        <v>7437</v>
      </c>
      <c r="I438" s="4">
        <v>8264</v>
      </c>
      <c r="J438" s="3">
        <v>6166197192</v>
      </c>
      <c r="K438" s="2">
        <v>4.8000000000000001E-2</v>
      </c>
      <c r="L438" s="3">
        <v>15</v>
      </c>
      <c r="N438" s="2">
        <v>6.2E-2</v>
      </c>
      <c r="O438">
        <v>0</v>
      </c>
      <c r="Q438">
        <v>58</v>
      </c>
      <c r="R438">
        <v>57</v>
      </c>
      <c r="S438">
        <v>0</v>
      </c>
      <c r="T438" s="2">
        <v>0.40899999999999997</v>
      </c>
      <c r="U438" s="2">
        <v>0.55900000000000005</v>
      </c>
      <c r="V438" s="2">
        <v>3.2000000000000001E-2</v>
      </c>
      <c r="W438" s="4">
        <v>19786307</v>
      </c>
      <c r="X438" s="2">
        <v>0.45300000000000001</v>
      </c>
      <c r="Y438" s="3">
        <v>383000000</v>
      </c>
      <c r="Z438" s="3">
        <v>184000000</v>
      </c>
      <c r="AA438" t="str">
        <f>VLOOKUP($A438,Mapping!$A:$D,2,FALSE)</f>
        <v>Ghana</v>
      </c>
      <c r="AB438" t="str">
        <f>VLOOKUP($A438,Mapping!$A:$D,3,FALSE)</f>
        <v>GHA</v>
      </c>
      <c r="AC438">
        <f>VLOOKUP($A438,Mapping!$A:$D,4,FALSE)</f>
        <v>288</v>
      </c>
    </row>
    <row r="439" spans="1:29" x14ac:dyDescent="0.2">
      <c r="A439" t="s">
        <v>48</v>
      </c>
      <c r="B439" t="s">
        <v>27</v>
      </c>
      <c r="C439" s="1">
        <v>37591</v>
      </c>
      <c r="D439" s="2">
        <v>4.1000000000000002E-2</v>
      </c>
      <c r="F439" s="4">
        <v>1324</v>
      </c>
      <c r="J439" s="3">
        <v>2949637039</v>
      </c>
      <c r="K439" s="2">
        <v>6.0999999999999999E-2</v>
      </c>
      <c r="L439" s="3">
        <v>20</v>
      </c>
      <c r="N439" s="2">
        <v>9.5000000000000001E-2</v>
      </c>
      <c r="O439">
        <v>0</v>
      </c>
      <c r="Q439">
        <v>51</v>
      </c>
      <c r="R439">
        <v>51</v>
      </c>
      <c r="S439">
        <v>0</v>
      </c>
      <c r="T439" s="2">
        <v>0.439</v>
      </c>
      <c r="U439" s="2">
        <v>0.52700000000000002</v>
      </c>
      <c r="V439" s="2">
        <v>3.4000000000000002E-2</v>
      </c>
      <c r="W439" s="4">
        <v>9045748</v>
      </c>
      <c r="X439" s="2">
        <v>0.317</v>
      </c>
      <c r="Z439" s="3">
        <v>38000000</v>
      </c>
      <c r="AA439" t="str">
        <f>VLOOKUP($A439,Mapping!$A:$D,2,FALSE)</f>
        <v>Guinea</v>
      </c>
      <c r="AB439" t="str">
        <f>VLOOKUP($A439,Mapping!$A:$D,3,FALSE)</f>
        <v>GIN</v>
      </c>
      <c r="AC439">
        <f>VLOOKUP($A439,Mapping!$A:$D,4,FALSE)</f>
        <v>324</v>
      </c>
    </row>
    <row r="440" spans="1:29" x14ac:dyDescent="0.2">
      <c r="A440" t="s">
        <v>49</v>
      </c>
      <c r="B440" t="s">
        <v>27</v>
      </c>
      <c r="C440" s="1">
        <v>37591</v>
      </c>
      <c r="D440" s="2">
        <v>4.1000000000000002E-2</v>
      </c>
      <c r="F440">
        <v>154</v>
      </c>
      <c r="J440" s="3">
        <v>406669723</v>
      </c>
      <c r="K440" s="2">
        <v>5.8000000000000003E-2</v>
      </c>
      <c r="L440" s="3">
        <v>17</v>
      </c>
      <c r="N440" s="2">
        <v>0.104</v>
      </c>
      <c r="O440">
        <v>0</v>
      </c>
      <c r="Q440">
        <v>53</v>
      </c>
      <c r="R440">
        <v>51</v>
      </c>
      <c r="T440" s="2">
        <v>0.433</v>
      </c>
      <c r="U440" s="2">
        <v>0.53700000000000003</v>
      </c>
      <c r="V440" s="2">
        <v>0.03</v>
      </c>
      <c r="W440" s="4">
        <v>1330849</v>
      </c>
      <c r="X440" s="2">
        <v>0.38300000000000001</v>
      </c>
      <c r="Y440" s="3">
        <v>2300000</v>
      </c>
      <c r="Z440" s="3">
        <v>10200000</v>
      </c>
      <c r="AA440" t="str">
        <f>VLOOKUP($A440,Mapping!$A:$D,2,FALSE)</f>
        <v>Guinea-Bissau</v>
      </c>
      <c r="AB440" t="str">
        <f>VLOOKUP($A440,Mapping!$A:$D,3,FALSE)</f>
        <v>GNB</v>
      </c>
      <c r="AC440">
        <f>VLOOKUP($A440,Mapping!$A:$D,4,FALSE)</f>
        <v>624</v>
      </c>
    </row>
    <row r="441" spans="1:29" x14ac:dyDescent="0.2">
      <c r="A441" t="s">
        <v>50</v>
      </c>
      <c r="B441" t="s">
        <v>27</v>
      </c>
      <c r="C441" s="1">
        <v>37591</v>
      </c>
      <c r="D441" s="2">
        <v>3.9E-2</v>
      </c>
      <c r="F441" s="4">
        <v>7968</v>
      </c>
      <c r="I441" s="4">
        <v>14454</v>
      </c>
      <c r="J441" s="3">
        <v>13147736954</v>
      </c>
      <c r="K441" s="2">
        <v>4.4999999999999998E-2</v>
      </c>
      <c r="L441" s="3">
        <v>18</v>
      </c>
      <c r="N441" s="2">
        <v>6.6000000000000003E-2</v>
      </c>
      <c r="O441">
        <v>0</v>
      </c>
      <c r="P441" s="2">
        <v>0.185</v>
      </c>
      <c r="Q441">
        <v>54</v>
      </c>
      <c r="R441">
        <v>52</v>
      </c>
      <c r="S441">
        <v>0</v>
      </c>
      <c r="T441" s="2">
        <v>0.435</v>
      </c>
      <c r="U441" s="2">
        <v>0.53800000000000003</v>
      </c>
      <c r="V441" s="2">
        <v>2.8000000000000001E-2</v>
      </c>
      <c r="W441" s="4">
        <v>33000524</v>
      </c>
      <c r="X441" s="2">
        <v>0.20599999999999999</v>
      </c>
      <c r="Y441" s="3">
        <v>513000000</v>
      </c>
      <c r="Z441" s="3">
        <v>126000000</v>
      </c>
      <c r="AA441" t="str">
        <f>VLOOKUP($A441,Mapping!$A:$D,2,FALSE)</f>
        <v>Kenya</v>
      </c>
      <c r="AB441" t="str">
        <f>VLOOKUP($A441,Mapping!$A:$D,3,FALSE)</f>
        <v>KEN</v>
      </c>
      <c r="AC441">
        <f>VLOOKUP($A441,Mapping!$A:$D,4,FALSE)</f>
        <v>404</v>
      </c>
    </row>
    <row r="442" spans="1:29" x14ac:dyDescent="0.2">
      <c r="A442" t="s">
        <v>51</v>
      </c>
      <c r="B442" t="s">
        <v>27</v>
      </c>
      <c r="C442" s="1">
        <v>37591</v>
      </c>
      <c r="D442" s="2">
        <v>0.03</v>
      </c>
      <c r="J442" s="3">
        <v>656802669</v>
      </c>
      <c r="K442" s="2">
        <v>6.9000000000000006E-2</v>
      </c>
      <c r="L442" s="3">
        <v>24</v>
      </c>
      <c r="N442" s="2">
        <v>8.2000000000000003E-2</v>
      </c>
      <c r="O442">
        <v>0</v>
      </c>
      <c r="P442" s="2">
        <v>0.17100000000000001</v>
      </c>
      <c r="Q442">
        <v>45</v>
      </c>
      <c r="R442">
        <v>44</v>
      </c>
      <c r="S442">
        <v>0.1</v>
      </c>
      <c r="T442" s="2">
        <v>0.40699999999999997</v>
      </c>
      <c r="U442" s="2">
        <v>0.54700000000000004</v>
      </c>
      <c r="V442" s="2">
        <v>4.5999999999999999E-2</v>
      </c>
      <c r="W442" s="4">
        <v>1885487</v>
      </c>
      <c r="X442" s="2">
        <v>0.20599999999999999</v>
      </c>
      <c r="Y442" s="3">
        <v>14000000</v>
      </c>
      <c r="Z442" s="3">
        <v>164000000</v>
      </c>
      <c r="AA442" t="str">
        <f>VLOOKUP($A442,Mapping!$A:$D,2,FALSE)</f>
        <v>Lesotho</v>
      </c>
      <c r="AB442" t="str">
        <f>VLOOKUP($A442,Mapping!$A:$D,3,FALSE)</f>
        <v>LSO</v>
      </c>
      <c r="AC442">
        <f>VLOOKUP($A442,Mapping!$A:$D,4,FALSE)</f>
        <v>426</v>
      </c>
    </row>
    <row r="443" spans="1:29" x14ac:dyDescent="0.2">
      <c r="A443" t="s">
        <v>52</v>
      </c>
      <c r="B443" t="s">
        <v>27</v>
      </c>
      <c r="C443" s="1">
        <v>37591</v>
      </c>
      <c r="D443" s="2">
        <v>4.2000000000000003E-2</v>
      </c>
      <c r="F443">
        <v>502</v>
      </c>
      <c r="J443" s="3">
        <v>536000000</v>
      </c>
      <c r="K443" s="2">
        <v>5.3999999999999999E-2</v>
      </c>
      <c r="L443" s="3">
        <v>9</v>
      </c>
      <c r="N443" s="2">
        <v>0.104</v>
      </c>
      <c r="O443">
        <v>0</v>
      </c>
      <c r="P443" s="2">
        <v>0.20200000000000001</v>
      </c>
      <c r="Q443">
        <v>54</v>
      </c>
      <c r="R443">
        <v>52</v>
      </c>
      <c r="S443">
        <v>0</v>
      </c>
      <c r="T443" s="2">
        <v>0.432</v>
      </c>
      <c r="U443" s="2">
        <v>0.53700000000000003</v>
      </c>
      <c r="V443" s="2">
        <v>3.1E-2</v>
      </c>
      <c r="W443" s="4">
        <v>3070673</v>
      </c>
      <c r="X443" s="2">
        <v>0.45</v>
      </c>
      <c r="AA443" t="str">
        <f>VLOOKUP($A443,Mapping!$A:$D,2,FALSE)</f>
        <v>Liberia</v>
      </c>
      <c r="AB443" t="str">
        <f>VLOOKUP($A443,Mapping!$A:$D,3,FALSE)</f>
        <v>LBR</v>
      </c>
      <c r="AC443">
        <f>VLOOKUP($A443,Mapping!$A:$D,4,FALSE)</f>
        <v>430</v>
      </c>
    </row>
    <row r="444" spans="1:29" x14ac:dyDescent="0.2">
      <c r="A444" t="s">
        <v>53</v>
      </c>
      <c r="B444" t="s">
        <v>27</v>
      </c>
      <c r="C444" s="1">
        <v>37591</v>
      </c>
      <c r="D444" s="2">
        <v>2.3E-2</v>
      </c>
      <c r="F444" s="4">
        <v>47832</v>
      </c>
      <c r="I444" s="4">
        <v>16951</v>
      </c>
      <c r="J444" s="3">
        <v>19842519685</v>
      </c>
      <c r="K444" s="2">
        <v>4.9000000000000002E-2</v>
      </c>
      <c r="L444" s="3">
        <v>185</v>
      </c>
      <c r="N444" s="2">
        <v>2.3E-2</v>
      </c>
      <c r="O444">
        <v>0</v>
      </c>
      <c r="P444" s="2">
        <v>7.0000000000000007E-2</v>
      </c>
      <c r="Q444">
        <v>74</v>
      </c>
      <c r="R444">
        <v>71</v>
      </c>
      <c r="S444">
        <v>0</v>
      </c>
      <c r="T444" s="2">
        <v>0.32</v>
      </c>
      <c r="U444" s="2">
        <v>0.64</v>
      </c>
      <c r="V444" s="2">
        <v>4.1000000000000002E-2</v>
      </c>
      <c r="W444" s="4">
        <v>5340389</v>
      </c>
      <c r="X444" s="2">
        <v>0.76500000000000001</v>
      </c>
      <c r="Y444" s="3">
        <v>202000000</v>
      </c>
      <c r="Z444" s="3">
        <v>654000000</v>
      </c>
      <c r="AA444" t="str">
        <f>VLOOKUP($A444,Mapping!$A:$D,2,FALSE)</f>
        <v>Libya</v>
      </c>
      <c r="AB444" t="str">
        <f>VLOOKUP($A444,Mapping!$A:$D,3,FALSE)</f>
        <v>LBY</v>
      </c>
      <c r="AC444">
        <f>VLOOKUP($A444,Mapping!$A:$D,4,FALSE)</f>
        <v>434</v>
      </c>
    </row>
    <row r="445" spans="1:29" x14ac:dyDescent="0.2">
      <c r="A445" t="s">
        <v>54</v>
      </c>
      <c r="B445" t="s">
        <v>27</v>
      </c>
      <c r="C445" s="1">
        <v>37591</v>
      </c>
      <c r="D445" s="2">
        <v>0.04</v>
      </c>
      <c r="F445" s="4">
        <v>1236</v>
      </c>
      <c r="J445" s="3">
        <v>4397254715</v>
      </c>
      <c r="K445" s="2">
        <v>5.1999999999999998E-2</v>
      </c>
      <c r="L445" s="3">
        <v>14</v>
      </c>
      <c r="N445" s="2">
        <v>6.4000000000000001E-2</v>
      </c>
      <c r="O445">
        <v>0</v>
      </c>
      <c r="P445" s="2">
        <v>0.253</v>
      </c>
      <c r="Q445">
        <v>61</v>
      </c>
      <c r="R445">
        <v>59</v>
      </c>
      <c r="S445">
        <v>0</v>
      </c>
      <c r="T445" s="2">
        <v>0.45400000000000001</v>
      </c>
      <c r="U445" s="2">
        <v>0.51700000000000002</v>
      </c>
      <c r="V445" s="2">
        <v>0.03</v>
      </c>
      <c r="W445" s="4">
        <v>16736029</v>
      </c>
      <c r="X445" s="2">
        <v>0.27700000000000002</v>
      </c>
      <c r="Y445" s="3">
        <v>109000000</v>
      </c>
      <c r="Z445" s="3">
        <v>192000000</v>
      </c>
      <c r="AA445" t="str">
        <f>VLOOKUP($A445,Mapping!$A:$D,2,FALSE)</f>
        <v>Madagascar</v>
      </c>
      <c r="AB445" t="str">
        <f>VLOOKUP($A445,Mapping!$A:$D,3,FALSE)</f>
        <v>MDG</v>
      </c>
      <c r="AC445">
        <f>VLOOKUP($A445,Mapping!$A:$D,4,FALSE)</f>
        <v>450</v>
      </c>
    </row>
    <row r="446" spans="1:29" x14ac:dyDescent="0.2">
      <c r="A446" t="s">
        <v>55</v>
      </c>
      <c r="B446" t="s">
        <v>27</v>
      </c>
      <c r="C446" s="1">
        <v>37591</v>
      </c>
      <c r="D446" s="2">
        <v>4.3999999999999997E-2</v>
      </c>
      <c r="F446">
        <v>884</v>
      </c>
      <c r="J446" s="3">
        <v>2665158943</v>
      </c>
      <c r="K446" s="2">
        <v>4.8000000000000001E-2</v>
      </c>
      <c r="L446" s="3">
        <v>11</v>
      </c>
      <c r="N446" s="2">
        <v>0.09</v>
      </c>
      <c r="O446">
        <v>0</v>
      </c>
      <c r="P446" s="2">
        <v>0.505</v>
      </c>
      <c r="Q446">
        <v>47</v>
      </c>
      <c r="R446">
        <v>47</v>
      </c>
      <c r="S446">
        <v>0</v>
      </c>
      <c r="T446" s="2">
        <v>0.46100000000000002</v>
      </c>
      <c r="U446" s="2">
        <v>0.50900000000000001</v>
      </c>
      <c r="V446" s="2">
        <v>0.03</v>
      </c>
      <c r="W446" s="4">
        <v>11926778</v>
      </c>
      <c r="X446" s="2">
        <v>0.14799999999999999</v>
      </c>
      <c r="Y446" s="3">
        <v>45000000</v>
      </c>
      <c r="Z446" s="3">
        <v>86000000</v>
      </c>
      <c r="AA446" t="str">
        <f>VLOOKUP($A446,Mapping!$A:$D,2,FALSE)</f>
        <v>Malawi</v>
      </c>
      <c r="AB446" t="str">
        <f>VLOOKUP($A446,Mapping!$A:$D,3,FALSE)</f>
        <v>MWI</v>
      </c>
      <c r="AC446">
        <f>VLOOKUP($A446,Mapping!$A:$D,4,FALSE)</f>
        <v>454</v>
      </c>
    </row>
    <row r="447" spans="1:29" x14ac:dyDescent="0.2">
      <c r="A447" t="s">
        <v>56</v>
      </c>
      <c r="B447" t="s">
        <v>27</v>
      </c>
      <c r="C447" s="1">
        <v>37591</v>
      </c>
      <c r="D447" s="2">
        <v>4.8000000000000001E-2</v>
      </c>
      <c r="F447">
        <v>554</v>
      </c>
      <c r="J447" s="3">
        <v>3342824260</v>
      </c>
      <c r="K447" s="2">
        <v>6.3E-2</v>
      </c>
      <c r="L447" s="3">
        <v>19</v>
      </c>
      <c r="N447" s="2">
        <v>0.109</v>
      </c>
      <c r="O447">
        <v>0</v>
      </c>
      <c r="Q447">
        <v>50</v>
      </c>
      <c r="R447">
        <v>50</v>
      </c>
      <c r="S447">
        <v>0</v>
      </c>
      <c r="T447" s="2">
        <v>0.46100000000000002</v>
      </c>
      <c r="U447" s="2">
        <v>0.50600000000000001</v>
      </c>
      <c r="V447" s="2">
        <v>3.3000000000000002E-2</v>
      </c>
      <c r="W447" s="4">
        <v>10882662</v>
      </c>
      <c r="X447" s="2">
        <v>0.29799999999999999</v>
      </c>
      <c r="Y447" s="3">
        <v>105000000</v>
      </c>
      <c r="Z447" s="3">
        <v>62000000</v>
      </c>
      <c r="AA447" t="str">
        <f>VLOOKUP($A447,Mapping!$A:$D,2,FALSE)</f>
        <v>Mali</v>
      </c>
      <c r="AB447" t="str">
        <f>VLOOKUP($A447,Mapping!$A:$D,3,FALSE)</f>
        <v>MLI</v>
      </c>
      <c r="AC447">
        <f>VLOOKUP($A447,Mapping!$A:$D,4,FALSE)</f>
        <v>466</v>
      </c>
    </row>
    <row r="448" spans="1:29" x14ac:dyDescent="0.2">
      <c r="A448" t="s">
        <v>57</v>
      </c>
      <c r="B448" t="s">
        <v>27</v>
      </c>
      <c r="C448" s="1">
        <v>37591</v>
      </c>
      <c r="D448" s="2">
        <v>3.7999999999999999E-2</v>
      </c>
      <c r="F448" s="4">
        <v>1434</v>
      </c>
      <c r="J448" s="3">
        <v>1324424463</v>
      </c>
      <c r="K448" s="2">
        <v>0.06</v>
      </c>
      <c r="L448" s="3">
        <v>24</v>
      </c>
      <c r="N448" s="2">
        <v>7.5999999999999998E-2</v>
      </c>
      <c r="O448">
        <v>0</v>
      </c>
      <c r="P448" s="2">
        <v>0.21</v>
      </c>
      <c r="Q448">
        <v>61</v>
      </c>
      <c r="R448">
        <v>58</v>
      </c>
      <c r="S448">
        <v>0.1</v>
      </c>
      <c r="T448" s="2">
        <v>0.42299999999999999</v>
      </c>
      <c r="U448" s="2">
        <v>0.54500000000000004</v>
      </c>
      <c r="V448" s="2">
        <v>3.2000000000000001E-2</v>
      </c>
      <c r="W448" s="4">
        <v>2877431</v>
      </c>
      <c r="X448" s="2">
        <v>0.50800000000000001</v>
      </c>
      <c r="AA448" t="str">
        <f>VLOOKUP($A448,Mapping!$A:$D,2,FALSE)</f>
        <v>Mauritania</v>
      </c>
      <c r="AB448" t="str">
        <f>VLOOKUP($A448,Mapping!$A:$D,3,FALSE)</f>
        <v>MRT</v>
      </c>
      <c r="AC448">
        <f>VLOOKUP($A448,Mapping!$A:$D,4,FALSE)</f>
        <v>478</v>
      </c>
    </row>
    <row r="449" spans="1:29" x14ac:dyDescent="0.2">
      <c r="A449" t="s">
        <v>58</v>
      </c>
      <c r="B449" t="s">
        <v>27</v>
      </c>
      <c r="C449" s="1">
        <v>37591</v>
      </c>
      <c r="D449" s="2">
        <v>1.7000000000000001E-2</v>
      </c>
      <c r="F449" s="4">
        <v>2981</v>
      </c>
      <c r="J449" s="3">
        <v>4767303153</v>
      </c>
      <c r="K449" s="2">
        <v>4.2000000000000003E-2</v>
      </c>
      <c r="L449" s="3">
        <v>168</v>
      </c>
      <c r="N449" s="2">
        <v>1.4E-2</v>
      </c>
      <c r="O449">
        <v>0.1</v>
      </c>
      <c r="P449" s="2">
        <v>0.21</v>
      </c>
      <c r="Q449">
        <v>76</v>
      </c>
      <c r="R449">
        <v>69</v>
      </c>
      <c r="S449">
        <v>0.3</v>
      </c>
      <c r="T449" s="2">
        <v>0.252</v>
      </c>
      <c r="U449" s="2">
        <v>0.68500000000000005</v>
      </c>
      <c r="V449" s="2">
        <v>6.4000000000000001E-2</v>
      </c>
      <c r="W449" s="4">
        <v>1210196</v>
      </c>
      <c r="X449" s="2">
        <v>0.42299999999999999</v>
      </c>
      <c r="Y449" s="3">
        <v>829000000</v>
      </c>
      <c r="Z449" s="3">
        <v>223000000</v>
      </c>
      <c r="AA449" t="str">
        <f>VLOOKUP($A449,Mapping!$A:$D,2,FALSE)</f>
        <v>Mauritius</v>
      </c>
      <c r="AB449" t="str">
        <f>VLOOKUP($A449,Mapping!$A:$D,3,FALSE)</f>
        <v>MUS</v>
      </c>
      <c r="AC449">
        <f>VLOOKUP($A449,Mapping!$A:$D,4,FALSE)</f>
        <v>480</v>
      </c>
    </row>
    <row r="450" spans="1:29" x14ac:dyDescent="0.2">
      <c r="A450" t="s">
        <v>59</v>
      </c>
      <c r="B450" t="s">
        <v>27</v>
      </c>
      <c r="C450" s="1">
        <v>37591</v>
      </c>
      <c r="D450" s="2">
        <v>2.1000000000000001E-2</v>
      </c>
      <c r="F450" s="4">
        <v>38254</v>
      </c>
      <c r="I450" s="4">
        <v>11079</v>
      </c>
      <c r="J450" s="3">
        <v>40416114690</v>
      </c>
      <c r="K450" s="2">
        <v>5.2999999999999999E-2</v>
      </c>
      <c r="L450" s="3">
        <v>73</v>
      </c>
      <c r="N450" s="2">
        <v>0.04</v>
      </c>
      <c r="O450">
        <v>0</v>
      </c>
      <c r="P450" s="2">
        <v>0.13100000000000001</v>
      </c>
      <c r="Q450">
        <v>70</v>
      </c>
      <c r="R450">
        <v>67</v>
      </c>
      <c r="S450">
        <v>0.2</v>
      </c>
      <c r="T450" s="2">
        <v>0.32700000000000001</v>
      </c>
      <c r="U450" s="2">
        <v>0.625</v>
      </c>
      <c r="V450" s="2">
        <v>4.8000000000000001E-2</v>
      </c>
      <c r="W450" s="4">
        <v>29311443</v>
      </c>
      <c r="X450" s="2">
        <v>0.54</v>
      </c>
      <c r="Y450" s="3">
        <v>3157000000</v>
      </c>
      <c r="Z450" s="3">
        <v>669000000</v>
      </c>
      <c r="AA450" t="str">
        <f>VLOOKUP($A450,Mapping!$A:$D,2,FALSE)</f>
        <v>Morocco</v>
      </c>
      <c r="AB450" t="str">
        <f>VLOOKUP($A450,Mapping!$A:$D,3,FALSE)</f>
        <v>MAR</v>
      </c>
      <c r="AC450">
        <f>VLOOKUP($A450,Mapping!$A:$D,4,FALSE)</f>
        <v>504</v>
      </c>
    </row>
    <row r="451" spans="1:29" x14ac:dyDescent="0.2">
      <c r="A451" t="s">
        <v>60</v>
      </c>
      <c r="B451" t="s">
        <v>27</v>
      </c>
      <c r="C451" s="1">
        <v>37591</v>
      </c>
      <c r="D451" s="2">
        <v>4.4999999999999998E-2</v>
      </c>
      <c r="F451" s="4">
        <v>1588</v>
      </c>
      <c r="I451" s="4">
        <v>7645</v>
      </c>
      <c r="J451" s="3">
        <v>4201332885</v>
      </c>
      <c r="K451" s="2">
        <v>6.4000000000000001E-2</v>
      </c>
      <c r="L451" s="3">
        <v>14</v>
      </c>
      <c r="N451" s="2">
        <v>0.104</v>
      </c>
      <c r="O451">
        <v>0</v>
      </c>
      <c r="P451" s="2">
        <v>0.26700000000000002</v>
      </c>
      <c r="Q451">
        <v>49</v>
      </c>
      <c r="R451">
        <v>46</v>
      </c>
      <c r="S451">
        <v>0</v>
      </c>
      <c r="T451" s="2">
        <v>0.441</v>
      </c>
      <c r="U451" s="2">
        <v>0.52700000000000002</v>
      </c>
      <c r="V451" s="2">
        <v>3.2000000000000001E-2</v>
      </c>
      <c r="W451" s="4">
        <v>19319894</v>
      </c>
      <c r="X451" s="2">
        <v>0.29499999999999998</v>
      </c>
      <c r="Y451" s="3">
        <v>65000000</v>
      </c>
      <c r="Z451" s="3">
        <v>115000000</v>
      </c>
      <c r="AA451" t="str">
        <f>VLOOKUP($A451,Mapping!$A:$D,2,FALSE)</f>
        <v>Mozambique</v>
      </c>
      <c r="AB451" t="str">
        <f>VLOOKUP($A451,Mapping!$A:$D,3,FALSE)</f>
        <v>MOZ</v>
      </c>
      <c r="AC451">
        <f>VLOOKUP($A451,Mapping!$A:$D,4,FALSE)</f>
        <v>508</v>
      </c>
    </row>
    <row r="452" spans="1:29" x14ac:dyDescent="0.2">
      <c r="A452" t="s">
        <v>61</v>
      </c>
      <c r="B452" t="s">
        <v>27</v>
      </c>
      <c r="C452" s="1">
        <v>37591</v>
      </c>
      <c r="D452" s="2">
        <v>3.1E-2</v>
      </c>
      <c r="F452" s="4">
        <v>1760</v>
      </c>
      <c r="I452" s="4">
        <v>1010</v>
      </c>
      <c r="J452" s="3">
        <v>3361236321</v>
      </c>
      <c r="K452" s="2">
        <v>6.2E-2</v>
      </c>
      <c r="L452" s="3">
        <v>106</v>
      </c>
      <c r="N452" s="2">
        <v>4.9000000000000002E-2</v>
      </c>
      <c r="O452">
        <v>0</v>
      </c>
      <c r="P452" s="2">
        <v>0.13800000000000001</v>
      </c>
      <c r="Q452">
        <v>56</v>
      </c>
      <c r="R452">
        <v>52</v>
      </c>
      <c r="S452">
        <v>0.1</v>
      </c>
      <c r="T452" s="2">
        <v>0.40200000000000002</v>
      </c>
      <c r="U452" s="2">
        <v>0.56499999999999995</v>
      </c>
      <c r="V452" s="2">
        <v>3.3000000000000002E-2</v>
      </c>
      <c r="W452" s="4">
        <v>1958303</v>
      </c>
      <c r="X452" s="2">
        <v>0.33800000000000002</v>
      </c>
      <c r="Y452" s="3">
        <v>251000000</v>
      </c>
      <c r="Z452" s="3">
        <v>65000000</v>
      </c>
      <c r="AA452" t="str">
        <f>VLOOKUP($A452,Mapping!$A:$D,2,FALSE)</f>
        <v>Namibia</v>
      </c>
      <c r="AB452" t="str">
        <f>VLOOKUP($A452,Mapping!$A:$D,3,FALSE)</f>
        <v>NAM</v>
      </c>
      <c r="AC452">
        <f>VLOOKUP($A452,Mapping!$A:$D,4,FALSE)</f>
        <v>516</v>
      </c>
    </row>
    <row r="453" spans="1:29" x14ac:dyDescent="0.2">
      <c r="A453" t="s">
        <v>62</v>
      </c>
      <c r="B453" t="s">
        <v>27</v>
      </c>
      <c r="C453" s="1">
        <v>37591</v>
      </c>
      <c r="D453" s="2">
        <v>5.1999999999999998E-2</v>
      </c>
      <c r="F453">
        <v>814</v>
      </c>
      <c r="J453" s="3">
        <v>2170481498</v>
      </c>
      <c r="K453" s="2">
        <v>7.0000000000000007E-2</v>
      </c>
      <c r="L453" s="3">
        <v>12</v>
      </c>
      <c r="N453" s="2">
        <v>9.4E-2</v>
      </c>
      <c r="O453">
        <v>0</v>
      </c>
      <c r="Q453">
        <v>52</v>
      </c>
      <c r="R453">
        <v>52</v>
      </c>
      <c r="S453">
        <v>0</v>
      </c>
      <c r="T453" s="2">
        <v>0.48299999999999998</v>
      </c>
      <c r="U453" s="2">
        <v>0.49099999999999999</v>
      </c>
      <c r="V453" s="2">
        <v>2.5000000000000001E-2</v>
      </c>
      <c r="W453" s="4">
        <v>11817297</v>
      </c>
      <c r="X453" s="2">
        <v>0.16400000000000001</v>
      </c>
      <c r="Y453" s="3">
        <v>20000000</v>
      </c>
      <c r="Z453" s="3">
        <v>29000000</v>
      </c>
      <c r="AA453" t="str">
        <f>VLOOKUP($A453,Mapping!$A:$D,2,FALSE)</f>
        <v>Niger</v>
      </c>
      <c r="AB453" t="str">
        <f>VLOOKUP($A453,Mapping!$A:$D,3,FALSE)</f>
        <v>NER</v>
      </c>
      <c r="AC453">
        <f>VLOOKUP($A453,Mapping!$A:$D,4,FALSE)</f>
        <v>562</v>
      </c>
    </row>
    <row r="454" spans="1:29" x14ac:dyDescent="0.2">
      <c r="A454" t="s">
        <v>63</v>
      </c>
      <c r="B454" t="s">
        <v>27</v>
      </c>
      <c r="C454" s="1">
        <v>37591</v>
      </c>
      <c r="D454" s="2">
        <v>4.2999999999999997E-2</v>
      </c>
      <c r="F454" s="4">
        <v>98125</v>
      </c>
      <c r="I454" s="4">
        <v>97389</v>
      </c>
      <c r="J454" s="3">
        <v>59116868250</v>
      </c>
      <c r="K454" s="2">
        <v>3.9E-2</v>
      </c>
      <c r="L454" s="3">
        <v>18</v>
      </c>
      <c r="N454" s="2">
        <v>0.106</v>
      </c>
      <c r="O454">
        <v>0</v>
      </c>
      <c r="P454" s="2">
        <v>0.248</v>
      </c>
      <c r="Q454">
        <v>48</v>
      </c>
      <c r="R454">
        <v>47</v>
      </c>
      <c r="S454">
        <v>0</v>
      </c>
      <c r="T454" s="2">
        <v>0.434</v>
      </c>
      <c r="U454" s="2">
        <v>0.53800000000000003</v>
      </c>
      <c r="V454" s="2">
        <v>2.8000000000000001E-2</v>
      </c>
      <c r="W454" s="4">
        <v>129224641</v>
      </c>
      <c r="X454" s="2">
        <v>0.36499999999999999</v>
      </c>
      <c r="Y454" s="3">
        <v>256000000</v>
      </c>
      <c r="Z454" s="3">
        <v>910000000</v>
      </c>
      <c r="AA454" t="str">
        <f>VLOOKUP($A454,Mapping!$A:$D,2,FALSE)</f>
        <v>Nigeria</v>
      </c>
      <c r="AB454" t="str">
        <f>VLOOKUP($A454,Mapping!$A:$D,3,FALSE)</f>
        <v>NGA</v>
      </c>
      <c r="AC454">
        <f>VLOOKUP($A454,Mapping!$A:$D,4,FALSE)</f>
        <v>566</v>
      </c>
    </row>
    <row r="455" spans="1:29" x14ac:dyDescent="0.2">
      <c r="A455" t="s">
        <v>64</v>
      </c>
      <c r="B455" t="s">
        <v>27</v>
      </c>
      <c r="C455" s="1">
        <v>37591</v>
      </c>
      <c r="D455" s="2">
        <v>0.04</v>
      </c>
      <c r="F455">
        <v>689</v>
      </c>
      <c r="J455" s="3">
        <v>1677447003</v>
      </c>
      <c r="K455" s="2">
        <v>4.2000000000000003E-2</v>
      </c>
      <c r="L455" s="3">
        <v>8</v>
      </c>
      <c r="N455" s="2">
        <v>9.1999999999999998E-2</v>
      </c>
      <c r="O455">
        <v>0</v>
      </c>
      <c r="P455" s="2">
        <v>0.16400000000000001</v>
      </c>
      <c r="Q455">
        <v>51</v>
      </c>
      <c r="R455">
        <v>50</v>
      </c>
      <c r="S455">
        <v>0</v>
      </c>
      <c r="T455" s="2">
        <v>0.45900000000000002</v>
      </c>
      <c r="U455" s="2">
        <v>0.51300000000000001</v>
      </c>
      <c r="V455" s="2">
        <v>2.9000000000000001E-2</v>
      </c>
      <c r="W455" s="4">
        <v>8987523</v>
      </c>
      <c r="X455" s="2">
        <v>0.16800000000000001</v>
      </c>
      <c r="Y455" s="3">
        <v>31000000</v>
      </c>
      <c r="Z455" s="3">
        <v>24000000</v>
      </c>
      <c r="AA455" t="str">
        <f>VLOOKUP($A455,Mapping!$A:$D,2,FALSE)</f>
        <v>Rwanda</v>
      </c>
      <c r="AB455" t="str">
        <f>VLOOKUP($A455,Mapping!$A:$D,3,FALSE)</f>
        <v>RWA</v>
      </c>
      <c r="AC455">
        <f>VLOOKUP($A455,Mapping!$A:$D,4,FALSE)</f>
        <v>646</v>
      </c>
    </row>
    <row r="456" spans="1:29" x14ac:dyDescent="0.2">
      <c r="A456" t="s">
        <v>65</v>
      </c>
      <c r="B456" t="s">
        <v>27</v>
      </c>
      <c r="C456" s="1">
        <v>37591</v>
      </c>
      <c r="D456" s="2">
        <v>3.6999999999999998E-2</v>
      </c>
      <c r="F456">
        <v>59</v>
      </c>
      <c r="J456" s="3">
        <v>84617971</v>
      </c>
      <c r="K456" s="2">
        <v>0.106</v>
      </c>
      <c r="L456" s="3">
        <v>59</v>
      </c>
      <c r="N456" s="2">
        <v>5.3999999999999999E-2</v>
      </c>
      <c r="O456">
        <v>0.1</v>
      </c>
      <c r="P456" s="2">
        <v>0.374</v>
      </c>
      <c r="Q456">
        <v>66</v>
      </c>
      <c r="R456">
        <v>62</v>
      </c>
      <c r="S456">
        <v>0</v>
      </c>
      <c r="T456" s="2">
        <v>0.42899999999999999</v>
      </c>
      <c r="U456" s="2">
        <v>0.53</v>
      </c>
      <c r="V456" s="2">
        <v>0.04</v>
      </c>
      <c r="W456" s="4">
        <v>144447</v>
      </c>
      <c r="X456" s="2">
        <v>0.55300000000000005</v>
      </c>
      <c r="Y456" s="3">
        <v>6900000</v>
      </c>
      <c r="Z456" s="3">
        <v>1800000</v>
      </c>
      <c r="AA456" t="str">
        <f>VLOOKUP($A456,Mapping!$A:$D,2,FALSE)</f>
        <v>Sao Tome and Principe</v>
      </c>
      <c r="AB456" t="str">
        <f>VLOOKUP($A456,Mapping!$A:$D,3,FALSE)</f>
        <v>STP</v>
      </c>
      <c r="AC456">
        <f>VLOOKUP($A456,Mapping!$A:$D,4,FALSE)</f>
        <v>678</v>
      </c>
    </row>
    <row r="457" spans="1:29" x14ac:dyDescent="0.2">
      <c r="A457" t="s">
        <v>66</v>
      </c>
      <c r="B457" t="s">
        <v>27</v>
      </c>
      <c r="C457" s="1">
        <v>37591</v>
      </c>
      <c r="D457" s="2">
        <v>0.04</v>
      </c>
      <c r="F457" s="4">
        <v>4547</v>
      </c>
      <c r="I457" s="4">
        <v>2632</v>
      </c>
      <c r="J457" s="3">
        <v>5333862344</v>
      </c>
      <c r="K457" s="2">
        <v>5.0999999999999997E-2</v>
      </c>
      <c r="L457" s="3">
        <v>26</v>
      </c>
      <c r="N457" s="2">
        <v>6.5000000000000002E-2</v>
      </c>
      <c r="O457">
        <v>0</v>
      </c>
      <c r="Q457">
        <v>60</v>
      </c>
      <c r="R457">
        <v>57</v>
      </c>
      <c r="S457">
        <v>0.1</v>
      </c>
      <c r="T457" s="2">
        <v>0.44700000000000001</v>
      </c>
      <c r="U457" s="2">
        <v>0.52100000000000002</v>
      </c>
      <c r="V457" s="2">
        <v>3.2000000000000001E-2</v>
      </c>
      <c r="W457" s="4">
        <v>10390050</v>
      </c>
      <c r="X457" s="2">
        <v>0.40600000000000003</v>
      </c>
      <c r="Y457" s="3">
        <v>210000000</v>
      </c>
      <c r="Z457" s="3">
        <v>112000000</v>
      </c>
      <c r="AA457" t="str">
        <f>VLOOKUP($A457,Mapping!$A:$D,2,FALSE)</f>
        <v>Senegal</v>
      </c>
      <c r="AB457" t="str">
        <f>VLOOKUP($A457,Mapping!$A:$D,3,FALSE)</f>
        <v>SEN</v>
      </c>
      <c r="AC457">
        <f>VLOOKUP($A457,Mapping!$A:$D,4,FALSE)</f>
        <v>686</v>
      </c>
    </row>
    <row r="458" spans="1:29" x14ac:dyDescent="0.2">
      <c r="A458" t="s">
        <v>67</v>
      </c>
      <c r="B458" t="s">
        <v>27</v>
      </c>
      <c r="C458" s="1">
        <v>37591</v>
      </c>
      <c r="D458" s="2">
        <v>1.7999999999999999E-2</v>
      </c>
      <c r="F458">
        <v>543</v>
      </c>
      <c r="J458" s="3">
        <v>698083345</v>
      </c>
      <c r="K458" s="2">
        <v>4.3999999999999997E-2</v>
      </c>
      <c r="L458" s="3">
        <v>371</v>
      </c>
      <c r="N458" s="2">
        <v>1.2E-2</v>
      </c>
      <c r="O458">
        <v>0.1</v>
      </c>
      <c r="P458" s="2">
        <v>0.106</v>
      </c>
      <c r="Q458">
        <v>77</v>
      </c>
      <c r="R458">
        <v>69</v>
      </c>
      <c r="S458">
        <v>0.5</v>
      </c>
      <c r="T458" s="2">
        <v>0.26700000000000002</v>
      </c>
      <c r="U458" s="2">
        <v>0.65400000000000003</v>
      </c>
      <c r="V458" s="2">
        <v>7.9000000000000001E-2</v>
      </c>
      <c r="W458" s="4">
        <v>83700</v>
      </c>
      <c r="X458" s="2">
        <v>0.505</v>
      </c>
      <c r="Y458" s="3">
        <v>247000000</v>
      </c>
      <c r="Z458" s="3">
        <v>53000000</v>
      </c>
      <c r="AA458" t="str">
        <f>VLOOKUP($A458,Mapping!$A:$D,2,FALSE)</f>
        <v>Seychelles</v>
      </c>
      <c r="AB458" t="str">
        <f>VLOOKUP($A458,Mapping!$A:$D,3,FALSE)</f>
        <v>SYC</v>
      </c>
      <c r="AC458">
        <f>VLOOKUP($A458,Mapping!$A:$D,4,FALSE)</f>
        <v>690</v>
      </c>
    </row>
    <row r="459" spans="1:29" x14ac:dyDescent="0.2">
      <c r="A459" t="s">
        <v>68</v>
      </c>
      <c r="B459" t="s">
        <v>27</v>
      </c>
      <c r="C459" s="1">
        <v>37591</v>
      </c>
      <c r="D459" s="2">
        <v>4.2999999999999997E-2</v>
      </c>
      <c r="F459">
        <v>609</v>
      </c>
      <c r="J459" s="3">
        <v>1239004288</v>
      </c>
      <c r="K459" s="2">
        <v>0.16</v>
      </c>
      <c r="L459" s="3">
        <v>44</v>
      </c>
      <c r="N459" s="2">
        <v>0.13600000000000001</v>
      </c>
      <c r="O459">
        <v>0</v>
      </c>
      <c r="P459" s="2">
        <v>0.222</v>
      </c>
      <c r="Q459">
        <v>40</v>
      </c>
      <c r="R459">
        <v>39</v>
      </c>
      <c r="S459">
        <v>0</v>
      </c>
      <c r="T459" s="2">
        <v>0.42799999999999999</v>
      </c>
      <c r="U459" s="2">
        <v>0.54800000000000004</v>
      </c>
      <c r="V459" s="2">
        <v>2.4E-2</v>
      </c>
      <c r="W459" s="4">
        <v>4493047</v>
      </c>
      <c r="X459" s="2">
        <v>0.36099999999999999</v>
      </c>
      <c r="Y459" s="3">
        <v>38000000</v>
      </c>
      <c r="Z459" s="3">
        <v>39000000</v>
      </c>
      <c r="AA459" t="str">
        <f>VLOOKUP($A459,Mapping!$A:$D,2,FALSE)</f>
        <v>Sierra Leone</v>
      </c>
      <c r="AB459" t="str">
        <f>VLOOKUP($A459,Mapping!$A:$D,3,FALSE)</f>
        <v>SLE</v>
      </c>
      <c r="AC459">
        <f>VLOOKUP($A459,Mapping!$A:$D,4,FALSE)</f>
        <v>694</v>
      </c>
    </row>
    <row r="460" spans="1:29" x14ac:dyDescent="0.2">
      <c r="A460" t="s">
        <v>69</v>
      </c>
      <c r="B460" t="s">
        <v>27</v>
      </c>
      <c r="C460" s="1">
        <v>37591</v>
      </c>
      <c r="D460" s="2">
        <v>4.8000000000000001E-2</v>
      </c>
      <c r="F460">
        <v>572</v>
      </c>
      <c r="N460" s="2">
        <v>0.105</v>
      </c>
      <c r="O460">
        <v>0</v>
      </c>
      <c r="Q460">
        <v>53</v>
      </c>
      <c r="R460">
        <v>50</v>
      </c>
      <c r="S460">
        <v>0</v>
      </c>
      <c r="T460" s="2">
        <v>0.47499999999999998</v>
      </c>
      <c r="U460" s="2">
        <v>0.496</v>
      </c>
      <c r="V460" s="2">
        <v>2.9000000000000001E-2</v>
      </c>
      <c r="W460" s="4">
        <v>7825924</v>
      </c>
      <c r="X460" s="2">
        <v>0.34</v>
      </c>
      <c r="AA460" t="str">
        <f>VLOOKUP($A460,Mapping!$A:$D,2,FALSE)</f>
        <v>Somalia</v>
      </c>
      <c r="AB460" t="str">
        <f>VLOOKUP($A460,Mapping!$A:$D,3,FALSE)</f>
        <v>SOM</v>
      </c>
      <c r="AC460">
        <f>VLOOKUP($A460,Mapping!$A:$D,4,FALSE)</f>
        <v>706</v>
      </c>
    </row>
    <row r="461" spans="1:29" x14ac:dyDescent="0.2">
      <c r="A461" t="s">
        <v>70</v>
      </c>
      <c r="B461" t="s">
        <v>27</v>
      </c>
      <c r="C461" s="1">
        <v>37591</v>
      </c>
      <c r="D461" s="2">
        <v>2.4E-2</v>
      </c>
      <c r="F461" s="4">
        <v>347687</v>
      </c>
      <c r="I461" s="4">
        <v>109908</v>
      </c>
      <c r="J461" s="3">
        <v>111100858130</v>
      </c>
      <c r="K461" s="2">
        <v>8.5000000000000006E-2</v>
      </c>
      <c r="L461" s="3">
        <v>205</v>
      </c>
      <c r="N461" s="2">
        <v>5.2999999999999999E-2</v>
      </c>
      <c r="O461">
        <v>0.1</v>
      </c>
      <c r="P461" s="2">
        <v>0.158</v>
      </c>
      <c r="Q461">
        <v>55</v>
      </c>
      <c r="R461">
        <v>52</v>
      </c>
      <c r="S461">
        <v>0.3</v>
      </c>
      <c r="T461" s="2">
        <v>0.32</v>
      </c>
      <c r="U461" s="2">
        <v>0.64300000000000002</v>
      </c>
      <c r="V461" s="2">
        <v>3.6999999999999998E-2</v>
      </c>
      <c r="W461" s="4">
        <v>45808736</v>
      </c>
      <c r="X461" s="2">
        <v>0.57899999999999996</v>
      </c>
      <c r="Y461" s="3">
        <v>3695000000</v>
      </c>
      <c r="Z461" s="3">
        <v>2251000000</v>
      </c>
      <c r="AA461" t="str">
        <f>VLOOKUP($A461,Mapping!$A:$D,2,FALSE)</f>
        <v>South Africa</v>
      </c>
      <c r="AB461" t="str">
        <f>VLOOKUP($A461,Mapping!$A:$D,3,FALSE)</f>
        <v>ZAF</v>
      </c>
      <c r="AC461">
        <f>VLOOKUP($A461,Mapping!$A:$D,4,FALSE)</f>
        <v>710</v>
      </c>
    </row>
    <row r="462" spans="1:29" x14ac:dyDescent="0.2">
      <c r="A462" t="s">
        <v>71</v>
      </c>
      <c r="B462" t="s">
        <v>27</v>
      </c>
      <c r="C462" s="1">
        <v>37591</v>
      </c>
      <c r="D462" s="2">
        <v>4.1000000000000002E-2</v>
      </c>
      <c r="N462" s="2">
        <v>0.1</v>
      </c>
      <c r="Q462">
        <v>51</v>
      </c>
      <c r="R462">
        <v>49</v>
      </c>
      <c r="T462" s="2">
        <v>0.44500000000000001</v>
      </c>
      <c r="U462" s="2">
        <v>0.52400000000000002</v>
      </c>
      <c r="V462" s="2">
        <v>3.1E-2</v>
      </c>
      <c r="W462" s="4">
        <v>7186820</v>
      </c>
      <c r="X462" s="2">
        <v>0.16800000000000001</v>
      </c>
      <c r="AA462" t="str">
        <f>VLOOKUP($A462,Mapping!$A:$D,2,FALSE)</f>
        <v>South Sudan</v>
      </c>
      <c r="AB462" t="str">
        <f>VLOOKUP($A462,Mapping!$A:$D,3,FALSE)</f>
        <v>SSD</v>
      </c>
      <c r="AC462">
        <f>VLOOKUP($A462,Mapping!$A:$D,4,FALSE)</f>
        <v>728</v>
      </c>
    </row>
    <row r="463" spans="1:29" x14ac:dyDescent="0.2">
      <c r="A463" t="s">
        <v>72</v>
      </c>
      <c r="B463" t="s">
        <v>27</v>
      </c>
      <c r="C463" s="1">
        <v>37591</v>
      </c>
      <c r="D463" s="2">
        <v>3.9E-2</v>
      </c>
      <c r="F463" s="4">
        <v>8119</v>
      </c>
      <c r="I463" s="4">
        <v>15205</v>
      </c>
      <c r="J463" s="3">
        <v>14803423335</v>
      </c>
      <c r="K463" s="2">
        <v>3.5999999999999997E-2</v>
      </c>
      <c r="L463" s="3">
        <v>18</v>
      </c>
      <c r="N463" s="2">
        <v>6.6000000000000003E-2</v>
      </c>
      <c r="O463">
        <v>0</v>
      </c>
      <c r="Q463">
        <v>61</v>
      </c>
      <c r="R463">
        <v>57</v>
      </c>
      <c r="S463">
        <v>0</v>
      </c>
      <c r="T463" s="2">
        <v>0.435</v>
      </c>
      <c r="U463" s="2">
        <v>0.53500000000000003</v>
      </c>
      <c r="V463" s="2">
        <v>0.03</v>
      </c>
      <c r="W463" s="4">
        <v>29186427</v>
      </c>
      <c r="X463" s="2">
        <v>0.32600000000000001</v>
      </c>
      <c r="Y463" s="3">
        <v>108000000</v>
      </c>
      <c r="Z463" s="3">
        <v>91000000</v>
      </c>
      <c r="AA463" t="str">
        <f>VLOOKUP($A463,Mapping!$A:$D,2,FALSE)</f>
        <v>Sudan</v>
      </c>
      <c r="AB463" t="str">
        <f>VLOOKUP($A463,Mapping!$A:$D,3,FALSE)</f>
        <v>SDN</v>
      </c>
      <c r="AC463">
        <f>VLOOKUP($A463,Mapping!$A:$D,4,FALSE)</f>
        <v>729</v>
      </c>
    </row>
    <row r="464" spans="1:29" x14ac:dyDescent="0.2">
      <c r="A464" t="s">
        <v>73</v>
      </c>
      <c r="B464" t="s">
        <v>27</v>
      </c>
      <c r="C464" s="1">
        <v>37591</v>
      </c>
      <c r="D464" s="2">
        <v>3.2000000000000001E-2</v>
      </c>
      <c r="F464" s="4">
        <v>1126</v>
      </c>
      <c r="J464" s="3">
        <v>1224220675</v>
      </c>
      <c r="K464" s="2">
        <v>5.1999999999999998E-2</v>
      </c>
      <c r="L464" s="3">
        <v>58</v>
      </c>
      <c r="N464" s="2">
        <v>8.2000000000000003E-2</v>
      </c>
      <c r="O464">
        <v>0</v>
      </c>
      <c r="P464" s="2">
        <v>0.153</v>
      </c>
      <c r="Q464">
        <v>47</v>
      </c>
      <c r="R464">
        <v>46</v>
      </c>
      <c r="S464">
        <v>0.1</v>
      </c>
      <c r="T464" s="2">
        <v>0.435</v>
      </c>
      <c r="U464" s="2">
        <v>0.53500000000000003</v>
      </c>
      <c r="V464" s="2">
        <v>0.03</v>
      </c>
      <c r="W464" s="4">
        <v>1082183</v>
      </c>
      <c r="X464" s="2">
        <v>0.224</v>
      </c>
      <c r="Y464" s="3">
        <v>45000000</v>
      </c>
      <c r="Z464" s="3">
        <v>27000000</v>
      </c>
      <c r="AA464" t="str">
        <f>VLOOKUP($A464,Mapping!$A:$D,2,FALSE)</f>
        <v>Swaziland</v>
      </c>
      <c r="AB464" t="str">
        <f>VLOOKUP($A464,Mapping!$A:$D,3,FALSE)</f>
        <v>SWZ</v>
      </c>
      <c r="AC464">
        <f>VLOOKUP($A464,Mapping!$A:$D,4,FALSE)</f>
        <v>748</v>
      </c>
    </row>
    <row r="465" spans="1:29" x14ac:dyDescent="0.2">
      <c r="A465" t="s">
        <v>74</v>
      </c>
      <c r="B465" t="s">
        <v>27</v>
      </c>
      <c r="C465" s="1">
        <v>37591</v>
      </c>
      <c r="D465" s="2">
        <v>4.2000000000000003E-2</v>
      </c>
      <c r="F465" s="4">
        <v>3590</v>
      </c>
      <c r="I465" s="4">
        <v>14916</v>
      </c>
      <c r="J465" s="3">
        <v>10805600069</v>
      </c>
      <c r="K465" s="2">
        <v>3.4000000000000002E-2</v>
      </c>
      <c r="L465" s="3">
        <v>10</v>
      </c>
      <c r="N465" s="2">
        <v>7.0999999999999994E-2</v>
      </c>
      <c r="O465">
        <v>0</v>
      </c>
      <c r="P465" s="2">
        <v>0.16400000000000001</v>
      </c>
      <c r="Q465">
        <v>52</v>
      </c>
      <c r="R465">
        <v>51</v>
      </c>
      <c r="S465">
        <v>0</v>
      </c>
      <c r="T465" s="2">
        <v>0.44700000000000001</v>
      </c>
      <c r="U465" s="2">
        <v>0.52400000000000002</v>
      </c>
      <c r="V465" s="2">
        <v>2.9000000000000001E-2</v>
      </c>
      <c r="W465" s="4">
        <v>35806497</v>
      </c>
      <c r="X465" s="2">
        <v>0.23</v>
      </c>
      <c r="Y465" s="3">
        <v>639000000</v>
      </c>
      <c r="Z465" s="3">
        <v>361000000</v>
      </c>
      <c r="AA465" t="str">
        <f>VLOOKUP($A465,Mapping!$A:$D,2,FALSE)</f>
        <v>Tanzania, United Republic of</v>
      </c>
      <c r="AB465" t="str">
        <f>VLOOKUP($A465,Mapping!$A:$D,3,FALSE)</f>
        <v>TZA</v>
      </c>
      <c r="AC465">
        <f>VLOOKUP($A465,Mapping!$A:$D,4,FALSE)</f>
        <v>834</v>
      </c>
    </row>
    <row r="466" spans="1:29" x14ac:dyDescent="0.2">
      <c r="A466" t="s">
        <v>75</v>
      </c>
      <c r="B466" t="s">
        <v>27</v>
      </c>
      <c r="C466" s="1">
        <v>37591</v>
      </c>
      <c r="D466" s="2">
        <v>3.9E-2</v>
      </c>
      <c r="F466" s="4">
        <v>1232</v>
      </c>
      <c r="I466" s="4">
        <v>2182</v>
      </c>
      <c r="J466" s="3">
        <v>1474630199</v>
      </c>
      <c r="K466" s="2">
        <v>0.05</v>
      </c>
      <c r="L466" s="3">
        <v>14</v>
      </c>
      <c r="N466" s="2">
        <v>7.2999999999999995E-2</v>
      </c>
      <c r="O466">
        <v>0</v>
      </c>
      <c r="Q466">
        <v>55</v>
      </c>
      <c r="R466">
        <v>53</v>
      </c>
      <c r="S466">
        <v>0</v>
      </c>
      <c r="T466" s="2">
        <v>0.436</v>
      </c>
      <c r="U466" s="2">
        <v>0.53600000000000003</v>
      </c>
      <c r="V466" s="2">
        <v>2.8000000000000001E-2</v>
      </c>
      <c r="W466" s="4">
        <v>5123674</v>
      </c>
      <c r="X466" s="2">
        <v>0.33800000000000002</v>
      </c>
      <c r="Y466" s="3">
        <v>16000000</v>
      </c>
      <c r="Z466" s="3">
        <v>26000000</v>
      </c>
      <c r="AA466" t="str">
        <f>VLOOKUP($A466,Mapping!$A:$D,2,FALSE)</f>
        <v>Togo</v>
      </c>
      <c r="AB466" t="str">
        <f>VLOOKUP($A466,Mapping!$A:$D,3,FALSE)</f>
        <v>TGO</v>
      </c>
      <c r="AC466">
        <f>VLOOKUP($A466,Mapping!$A:$D,4,FALSE)</f>
        <v>768</v>
      </c>
    </row>
    <row r="467" spans="1:29" x14ac:dyDescent="0.2">
      <c r="A467" t="s">
        <v>76</v>
      </c>
      <c r="B467" t="s">
        <v>27</v>
      </c>
      <c r="C467" s="1">
        <v>37591</v>
      </c>
      <c r="D467" s="2">
        <v>1.7000000000000001E-2</v>
      </c>
      <c r="F467" s="4">
        <v>21016</v>
      </c>
      <c r="I467" s="4">
        <v>7814</v>
      </c>
      <c r="J467" s="3">
        <v>23141757278</v>
      </c>
      <c r="K467" s="2">
        <v>5.2999999999999999E-2</v>
      </c>
      <c r="L467" s="3">
        <v>128</v>
      </c>
      <c r="N467" s="2">
        <v>2.3E-2</v>
      </c>
      <c r="O467">
        <v>0.1</v>
      </c>
      <c r="Q467">
        <v>75</v>
      </c>
      <c r="R467">
        <v>71</v>
      </c>
      <c r="S467">
        <v>0.1</v>
      </c>
      <c r="T467" s="2">
        <v>0.28100000000000003</v>
      </c>
      <c r="U467" s="2">
        <v>0.65600000000000003</v>
      </c>
      <c r="V467" s="2">
        <v>6.4000000000000001E-2</v>
      </c>
      <c r="W467" s="4">
        <v>9781900</v>
      </c>
      <c r="X467" s="2">
        <v>0.64200000000000002</v>
      </c>
      <c r="Y467" s="3">
        <v>1831000000</v>
      </c>
      <c r="Z467" s="3">
        <v>303000000</v>
      </c>
      <c r="AA467" t="str">
        <f>VLOOKUP($A467,Mapping!$A:$D,2,FALSE)</f>
        <v>Tunisia</v>
      </c>
      <c r="AB467" t="str">
        <f>VLOOKUP($A467,Mapping!$A:$D,3,FALSE)</f>
        <v>TUN</v>
      </c>
      <c r="AC467">
        <f>VLOOKUP($A467,Mapping!$A:$D,4,FALSE)</f>
        <v>788</v>
      </c>
    </row>
    <row r="468" spans="1:29" x14ac:dyDescent="0.2">
      <c r="A468" t="s">
        <v>77</v>
      </c>
      <c r="B468" t="s">
        <v>27</v>
      </c>
      <c r="C468" s="1">
        <v>37591</v>
      </c>
      <c r="D468" s="2">
        <v>4.8000000000000001E-2</v>
      </c>
      <c r="F468" s="4">
        <v>1668</v>
      </c>
      <c r="J468" s="3">
        <v>6178563467</v>
      </c>
      <c r="K468" s="2">
        <v>7.4999999999999997E-2</v>
      </c>
      <c r="L468" s="3">
        <v>18</v>
      </c>
      <c r="N468" s="2">
        <v>8.1000000000000003E-2</v>
      </c>
      <c r="O468">
        <v>0</v>
      </c>
      <c r="P468" s="2">
        <v>0.191</v>
      </c>
      <c r="Q468">
        <v>50</v>
      </c>
      <c r="R468">
        <v>50</v>
      </c>
      <c r="S468">
        <v>0</v>
      </c>
      <c r="T468" s="2">
        <v>0.49399999999999999</v>
      </c>
      <c r="U468" s="2">
        <v>0.48</v>
      </c>
      <c r="V468" s="2">
        <v>2.5999999999999999E-2</v>
      </c>
      <c r="W468" s="4">
        <v>25943441</v>
      </c>
      <c r="X468" s="2">
        <v>0.123</v>
      </c>
      <c r="Y468" s="3">
        <v>194000000</v>
      </c>
      <c r="AA468" t="str">
        <f>VLOOKUP($A468,Mapping!$A:$D,2,FALSE)</f>
        <v>Uganda</v>
      </c>
      <c r="AB468" t="str">
        <f>VLOOKUP($A468,Mapping!$A:$D,3,FALSE)</f>
        <v>UGA</v>
      </c>
      <c r="AC468">
        <f>VLOOKUP($A468,Mapping!$A:$D,4,FALSE)</f>
        <v>800</v>
      </c>
    </row>
    <row r="469" spans="1:29" x14ac:dyDescent="0.2">
      <c r="A469" t="s">
        <v>78</v>
      </c>
      <c r="B469" t="s">
        <v>27</v>
      </c>
      <c r="C469" s="1">
        <v>37591</v>
      </c>
      <c r="D469" s="2">
        <v>4.4999999999999998E-2</v>
      </c>
      <c r="F469" s="4">
        <v>1969</v>
      </c>
      <c r="I469" s="4">
        <v>6633</v>
      </c>
      <c r="J469" s="3">
        <v>3711284087</v>
      </c>
      <c r="K469" s="2">
        <v>6.7000000000000004E-2</v>
      </c>
      <c r="L469" s="3">
        <v>24</v>
      </c>
      <c r="N469" s="2">
        <v>9.0999999999999998E-2</v>
      </c>
      <c r="O469">
        <v>0</v>
      </c>
      <c r="P469" s="2">
        <v>0.45200000000000001</v>
      </c>
      <c r="Q469">
        <v>44</v>
      </c>
      <c r="R469">
        <v>43</v>
      </c>
      <c r="S469">
        <v>0</v>
      </c>
      <c r="T469" s="2">
        <v>0.46100000000000002</v>
      </c>
      <c r="U469" s="2">
        <v>0.51100000000000001</v>
      </c>
      <c r="V469" s="2">
        <v>2.7E-2</v>
      </c>
      <c r="W469" s="4">
        <v>10625423</v>
      </c>
      <c r="X469" s="2">
        <v>0.35399999999999998</v>
      </c>
      <c r="Y469" s="3">
        <v>64000000</v>
      </c>
      <c r="Z469" s="3">
        <v>109000000</v>
      </c>
      <c r="AA469" t="str">
        <f>VLOOKUP($A469,Mapping!$A:$D,2,FALSE)</f>
        <v>Zambia</v>
      </c>
      <c r="AB469" t="str">
        <f>VLOOKUP($A469,Mapping!$A:$D,3,FALSE)</f>
        <v>ZMB</v>
      </c>
      <c r="AC469">
        <f>VLOOKUP($A469,Mapping!$A:$D,4,FALSE)</f>
        <v>894</v>
      </c>
    </row>
    <row r="470" spans="1:29" x14ac:dyDescent="0.2">
      <c r="A470" t="s">
        <v>79</v>
      </c>
      <c r="B470" t="s">
        <v>27</v>
      </c>
      <c r="C470" s="1">
        <v>37591</v>
      </c>
      <c r="D470" s="2">
        <v>3.2000000000000001E-2</v>
      </c>
      <c r="F470" s="4">
        <v>11932</v>
      </c>
      <c r="I470" s="4">
        <v>9692</v>
      </c>
      <c r="J470" s="3">
        <v>6342116354</v>
      </c>
      <c r="N470" s="2">
        <v>5.8999999999999997E-2</v>
      </c>
      <c r="O470">
        <v>0</v>
      </c>
      <c r="P470" s="2">
        <v>0.36499999999999999</v>
      </c>
      <c r="Q470">
        <v>43</v>
      </c>
      <c r="R470">
        <v>43</v>
      </c>
      <c r="S470">
        <v>0</v>
      </c>
      <c r="T470" s="2">
        <v>0.41699999999999998</v>
      </c>
      <c r="U470" s="2">
        <v>0.54800000000000004</v>
      </c>
      <c r="V470" s="2">
        <v>3.5000000000000003E-2</v>
      </c>
      <c r="W470" s="4">
        <v>12640922</v>
      </c>
      <c r="X470" s="2">
        <v>0.34599999999999997</v>
      </c>
      <c r="Y470" s="3">
        <v>76000000</v>
      </c>
      <c r="AA470" t="str">
        <f>VLOOKUP($A470,Mapping!$A:$D,2,FALSE)</f>
        <v>Zimbabwe</v>
      </c>
      <c r="AB470" t="str">
        <f>VLOOKUP($A470,Mapping!$A:$D,3,FALSE)</f>
        <v>ZWE</v>
      </c>
      <c r="AC470">
        <f>VLOOKUP($A470,Mapping!$A:$D,4,FALSE)</f>
        <v>716</v>
      </c>
    </row>
    <row r="471" spans="1:29" x14ac:dyDescent="0.2">
      <c r="A471" t="s">
        <v>80</v>
      </c>
      <c r="B471" t="s">
        <v>81</v>
      </c>
      <c r="C471" s="1">
        <v>37591</v>
      </c>
      <c r="D471" s="2">
        <v>4.8000000000000001E-2</v>
      </c>
      <c r="F471">
        <v>359</v>
      </c>
      <c r="J471" s="3">
        <v>4128818043</v>
      </c>
      <c r="K471" s="2">
        <v>8.8999999999999996E-2</v>
      </c>
      <c r="L471" s="3">
        <v>14</v>
      </c>
      <c r="N471" s="2">
        <v>9.0999999999999998E-2</v>
      </c>
      <c r="O471">
        <v>0</v>
      </c>
      <c r="Q471">
        <v>57</v>
      </c>
      <c r="R471">
        <v>55</v>
      </c>
      <c r="S471">
        <v>0</v>
      </c>
      <c r="T471" s="2">
        <v>0.495</v>
      </c>
      <c r="U471" s="2">
        <v>0.48499999999999999</v>
      </c>
      <c r="V471" s="2">
        <v>0.02</v>
      </c>
      <c r="W471" s="4">
        <v>22202806</v>
      </c>
      <c r="X471" s="2">
        <v>0.219</v>
      </c>
      <c r="AA471" t="str">
        <f>VLOOKUP($A471,Mapping!$A:$D,2,FALSE)</f>
        <v>Afghanistan</v>
      </c>
      <c r="AB471" t="str">
        <f>VLOOKUP($A471,Mapping!$A:$D,3,FALSE)</f>
        <v>AFG</v>
      </c>
      <c r="AC471">
        <f>VLOOKUP($A471,Mapping!$A:$D,4,FALSE)</f>
        <v>4</v>
      </c>
    </row>
    <row r="472" spans="1:29" x14ac:dyDescent="0.2">
      <c r="A472" t="s">
        <v>82</v>
      </c>
      <c r="B472" t="s">
        <v>81</v>
      </c>
      <c r="C472" s="1">
        <v>37591</v>
      </c>
      <c r="D472" s="2">
        <v>1.2999999999999999E-2</v>
      </c>
      <c r="F472" s="4">
        <v>3044</v>
      </c>
      <c r="I472" s="4">
        <v>1876</v>
      </c>
      <c r="J472" s="3">
        <v>2376335048</v>
      </c>
      <c r="K472" s="2">
        <v>5.3999999999999999E-2</v>
      </c>
      <c r="L472" s="3">
        <v>42</v>
      </c>
      <c r="N472" s="2">
        <v>2.4E-2</v>
      </c>
      <c r="O472">
        <v>0</v>
      </c>
      <c r="P472" s="2">
        <v>0.21099999999999999</v>
      </c>
      <c r="Q472">
        <v>76</v>
      </c>
      <c r="R472">
        <v>69</v>
      </c>
      <c r="S472">
        <v>0</v>
      </c>
      <c r="T472" s="2">
        <v>0.24099999999999999</v>
      </c>
      <c r="U472" s="2">
        <v>0.65100000000000002</v>
      </c>
      <c r="V472" s="2">
        <v>0.108</v>
      </c>
      <c r="W472" s="4">
        <v>3047002</v>
      </c>
      <c r="X472" s="2">
        <v>0.64300000000000002</v>
      </c>
      <c r="Y472" s="3">
        <v>81000000</v>
      </c>
      <c r="Z472" s="3">
        <v>85000000</v>
      </c>
      <c r="AA472" t="str">
        <f>VLOOKUP($A472,Mapping!$A:$D,2,FALSE)</f>
        <v>Armenia</v>
      </c>
      <c r="AB472" t="str">
        <f>VLOOKUP($A472,Mapping!$A:$D,3,FALSE)</f>
        <v>ARM</v>
      </c>
      <c r="AC472">
        <f>VLOOKUP($A472,Mapping!$A:$D,4,FALSE)</f>
        <v>51</v>
      </c>
    </row>
    <row r="473" spans="1:29" x14ac:dyDescent="0.2">
      <c r="A473" t="s">
        <v>83</v>
      </c>
      <c r="B473" t="s">
        <v>81</v>
      </c>
      <c r="C473" s="1">
        <v>37591</v>
      </c>
      <c r="D473" s="2">
        <v>1.4E-2</v>
      </c>
      <c r="F473" s="4">
        <v>29615</v>
      </c>
      <c r="I473" s="4">
        <v>11559</v>
      </c>
      <c r="J473" s="3">
        <v>6236024951</v>
      </c>
      <c r="K473" s="2">
        <v>4.4999999999999998E-2</v>
      </c>
      <c r="L473" s="3">
        <v>34</v>
      </c>
      <c r="N473" s="2">
        <v>5.2999999999999999E-2</v>
      </c>
      <c r="O473">
        <v>0.1</v>
      </c>
      <c r="P473" s="2">
        <v>0.17399999999999999</v>
      </c>
      <c r="Q473">
        <v>70</v>
      </c>
      <c r="R473">
        <v>65</v>
      </c>
      <c r="S473">
        <v>0.1</v>
      </c>
      <c r="T473" s="2">
        <v>0.29099999999999998</v>
      </c>
      <c r="U473" s="2">
        <v>0.64900000000000002</v>
      </c>
      <c r="V473" s="2">
        <v>0.06</v>
      </c>
      <c r="W473" s="4">
        <v>8171950</v>
      </c>
      <c r="X473" s="2">
        <v>0.51800000000000002</v>
      </c>
      <c r="Y473" s="3">
        <v>63000000</v>
      </c>
      <c r="Z473" s="3">
        <v>110000000</v>
      </c>
      <c r="AA473" t="str">
        <f>VLOOKUP($A473,Mapping!$A:$D,2,FALSE)</f>
        <v>Azerbaijan</v>
      </c>
      <c r="AB473" t="str">
        <f>VLOOKUP($A473,Mapping!$A:$D,3,FALSE)</f>
        <v>AZE</v>
      </c>
      <c r="AC473">
        <f>VLOOKUP($A473,Mapping!$A:$D,4,FALSE)</f>
        <v>31</v>
      </c>
    </row>
    <row r="474" spans="1:29" x14ac:dyDescent="0.2">
      <c r="A474" t="s">
        <v>84</v>
      </c>
      <c r="B474" t="s">
        <v>81</v>
      </c>
      <c r="C474" s="1">
        <v>37591</v>
      </c>
      <c r="D474" s="2">
        <v>2.5999999999999999E-2</v>
      </c>
      <c r="F474" s="4">
        <v>33707</v>
      </c>
      <c r="I474" s="4">
        <v>20756</v>
      </c>
      <c r="J474" s="3">
        <v>47571130071</v>
      </c>
      <c r="K474" s="2">
        <v>3.1E-2</v>
      </c>
      <c r="L474" s="3">
        <v>11</v>
      </c>
      <c r="N474" s="2">
        <v>5.8999999999999997E-2</v>
      </c>
      <c r="O474">
        <v>0</v>
      </c>
      <c r="P474" s="2">
        <v>0.16</v>
      </c>
      <c r="Q474">
        <v>67</v>
      </c>
      <c r="R474">
        <v>66</v>
      </c>
      <c r="S474">
        <v>0</v>
      </c>
      <c r="T474" s="2">
        <v>0.35899999999999999</v>
      </c>
      <c r="U474" s="2">
        <v>0.6</v>
      </c>
      <c r="V474" s="2">
        <v>4.1000000000000002E-2</v>
      </c>
      <c r="W474" s="4">
        <v>137006279</v>
      </c>
      <c r="X474" s="2">
        <v>0.248</v>
      </c>
      <c r="Y474" s="3">
        <v>59000000</v>
      </c>
      <c r="Z474" s="3">
        <v>309000000</v>
      </c>
      <c r="AA474" t="str">
        <f>VLOOKUP($A474,Mapping!$A:$D,2,FALSE)</f>
        <v>Bangladesh</v>
      </c>
      <c r="AB474" t="str">
        <f>VLOOKUP($A474,Mapping!$A:$D,3,FALSE)</f>
        <v>BGD</v>
      </c>
      <c r="AC474">
        <f>VLOOKUP($A474,Mapping!$A:$D,4,FALSE)</f>
        <v>50</v>
      </c>
    </row>
    <row r="475" spans="1:29" x14ac:dyDescent="0.2">
      <c r="A475" t="s">
        <v>85</v>
      </c>
      <c r="B475" t="s">
        <v>81</v>
      </c>
      <c r="C475" s="1">
        <v>37591</v>
      </c>
      <c r="D475" s="2">
        <v>2.5999999999999999E-2</v>
      </c>
      <c r="F475">
        <v>418</v>
      </c>
      <c r="J475" s="3">
        <v>537050133</v>
      </c>
      <c r="K475" s="2">
        <v>7.9000000000000001E-2</v>
      </c>
      <c r="L475" s="3">
        <v>71</v>
      </c>
      <c r="N475" s="2">
        <v>5.2999999999999999E-2</v>
      </c>
      <c r="O475">
        <v>0</v>
      </c>
      <c r="P475" s="2">
        <v>0.153</v>
      </c>
      <c r="Q475">
        <v>62</v>
      </c>
      <c r="R475">
        <v>62</v>
      </c>
      <c r="T475" s="2">
        <v>0.38</v>
      </c>
      <c r="U475" s="2">
        <v>0.58099999999999996</v>
      </c>
      <c r="V475" s="2">
        <v>3.9E-2</v>
      </c>
      <c r="W475" s="4">
        <v>598455</v>
      </c>
      <c r="X475" s="2">
        <v>0.27600000000000002</v>
      </c>
      <c r="Y475" s="3">
        <v>8000000</v>
      </c>
      <c r="AA475" t="str">
        <f>VLOOKUP($A475,Mapping!$A:$D,2,FALSE)</f>
        <v>Bhutan</v>
      </c>
      <c r="AB475" t="str">
        <f>VLOOKUP($A475,Mapping!$A:$D,3,FALSE)</f>
        <v>BTN</v>
      </c>
      <c r="AC475">
        <f>VLOOKUP($A475,Mapping!$A:$D,4,FALSE)</f>
        <v>64</v>
      </c>
    </row>
    <row r="476" spans="1:29" x14ac:dyDescent="0.2">
      <c r="A476" t="s">
        <v>86</v>
      </c>
      <c r="B476" t="s">
        <v>81</v>
      </c>
      <c r="C476" s="1">
        <v>37591</v>
      </c>
      <c r="D476" s="2">
        <v>2.1999999999999999E-2</v>
      </c>
      <c r="F476" s="4">
        <v>5321</v>
      </c>
      <c r="I476" s="4">
        <v>2157</v>
      </c>
      <c r="J476" s="3">
        <v>5843329102</v>
      </c>
      <c r="K476" s="2">
        <v>3.1E-2</v>
      </c>
      <c r="L476" s="3">
        <v>526</v>
      </c>
      <c r="N476" s="2">
        <v>8.0000000000000002E-3</v>
      </c>
      <c r="O476">
        <v>0.2</v>
      </c>
      <c r="P476" s="2">
        <v>5.5E-2</v>
      </c>
      <c r="Q476">
        <v>78</v>
      </c>
      <c r="R476">
        <v>75</v>
      </c>
      <c r="S476">
        <v>0.4</v>
      </c>
      <c r="T476" s="2">
        <v>0.29799999999999999</v>
      </c>
      <c r="U476" s="2">
        <v>0.67300000000000004</v>
      </c>
      <c r="V476" s="2">
        <v>2.9000000000000001E-2</v>
      </c>
      <c r="W476" s="4">
        <v>346407</v>
      </c>
      <c r="X476" s="2">
        <v>0.72099999999999997</v>
      </c>
      <c r="Y476" s="3">
        <v>113000000</v>
      </c>
      <c r="Z476" s="3">
        <v>398000000</v>
      </c>
      <c r="AA476" t="str">
        <f>VLOOKUP($A476,Mapping!$A:$D,2,FALSE)</f>
        <v>Brunei Darussalam</v>
      </c>
      <c r="AB476" t="str">
        <f>VLOOKUP($A476,Mapping!$A:$D,3,FALSE)</f>
        <v>BRN</v>
      </c>
      <c r="AC476">
        <f>VLOOKUP($A476,Mapping!$A:$D,4,FALSE)</f>
        <v>96</v>
      </c>
    </row>
    <row r="477" spans="1:29" x14ac:dyDescent="0.2">
      <c r="A477" t="s">
        <v>87</v>
      </c>
      <c r="B477" t="s">
        <v>81</v>
      </c>
      <c r="C477" s="1">
        <v>37591</v>
      </c>
      <c r="D477" s="2">
        <v>2.7E-2</v>
      </c>
      <c r="F477" s="4">
        <v>2208</v>
      </c>
      <c r="I477" s="4">
        <v>3994</v>
      </c>
      <c r="J477" s="3">
        <v>4284028138</v>
      </c>
      <c r="K477" s="2">
        <v>6.4000000000000001E-2</v>
      </c>
      <c r="L477" s="3">
        <v>22</v>
      </c>
      <c r="N477" s="2">
        <v>6.9000000000000006E-2</v>
      </c>
      <c r="O477">
        <v>0</v>
      </c>
      <c r="Q477">
        <v>67</v>
      </c>
      <c r="R477">
        <v>61</v>
      </c>
      <c r="S477">
        <v>0</v>
      </c>
      <c r="T477" s="2">
        <v>0.38800000000000001</v>
      </c>
      <c r="U477" s="2">
        <v>0.57199999999999995</v>
      </c>
      <c r="V477" s="2">
        <v>0.04</v>
      </c>
      <c r="W477" s="4">
        <v>12709336</v>
      </c>
      <c r="X477" s="2">
        <v>0.188</v>
      </c>
      <c r="Y477" s="3">
        <v>509000000</v>
      </c>
      <c r="Z477" s="3">
        <v>64000000</v>
      </c>
      <c r="AA477" t="str">
        <f>VLOOKUP($A477,Mapping!$A:$D,2,FALSE)</f>
        <v>Cambodia</v>
      </c>
      <c r="AB477" t="str">
        <f>VLOOKUP($A477,Mapping!$A:$D,3,FALSE)</f>
        <v>KHM</v>
      </c>
      <c r="AC477">
        <f>VLOOKUP($A477,Mapping!$A:$D,4,FALSE)</f>
        <v>116</v>
      </c>
    </row>
    <row r="478" spans="1:29" x14ac:dyDescent="0.2">
      <c r="A478" t="s">
        <v>88</v>
      </c>
      <c r="B478" t="s">
        <v>81</v>
      </c>
      <c r="C478" s="1">
        <v>37591</v>
      </c>
      <c r="D478" s="2">
        <v>1.2999999999999999E-2</v>
      </c>
      <c r="F478" s="4">
        <v>3694242</v>
      </c>
      <c r="I478" s="4">
        <v>1253831</v>
      </c>
      <c r="J478" s="3">
        <v>1453827558028</v>
      </c>
      <c r="K478" s="2">
        <v>4.8000000000000001E-2</v>
      </c>
      <c r="L478" s="3">
        <v>54</v>
      </c>
      <c r="N478" s="2">
        <v>2.5999999999999999E-2</v>
      </c>
      <c r="O478">
        <v>0</v>
      </c>
      <c r="P478" s="2">
        <v>5.2999999999999999E-2</v>
      </c>
      <c r="Q478">
        <v>74</v>
      </c>
      <c r="R478">
        <v>72</v>
      </c>
      <c r="S478">
        <v>0.2</v>
      </c>
      <c r="T478" s="2">
        <v>0.23599999999999999</v>
      </c>
      <c r="U478" s="2">
        <v>0.69199999999999995</v>
      </c>
      <c r="V478" s="2">
        <v>7.1999999999999995E-2</v>
      </c>
      <c r="W478" s="4">
        <v>1280400000</v>
      </c>
      <c r="X478" s="2">
        <v>0.38400000000000001</v>
      </c>
      <c r="Y478" s="3">
        <v>21742000000</v>
      </c>
      <c r="Z478" s="3">
        <v>16759000000</v>
      </c>
      <c r="AA478" t="str">
        <f>VLOOKUP($A478,Mapping!$A:$D,2,FALSE)</f>
        <v>China</v>
      </c>
      <c r="AB478" t="str">
        <f>VLOOKUP($A478,Mapping!$A:$D,3,FALSE)</f>
        <v>CHN</v>
      </c>
      <c r="AC478">
        <f>VLOOKUP($A478,Mapping!$A:$D,4,FALSE)</f>
        <v>156</v>
      </c>
    </row>
    <row r="479" spans="1:29" x14ac:dyDescent="0.2">
      <c r="A479" t="s">
        <v>89</v>
      </c>
      <c r="B479" t="s">
        <v>81</v>
      </c>
      <c r="C479" s="1">
        <v>37591</v>
      </c>
      <c r="D479" s="2">
        <v>1.2E-2</v>
      </c>
      <c r="F479" s="4">
        <v>3388</v>
      </c>
      <c r="I479" s="4">
        <v>2544</v>
      </c>
      <c r="J479" s="3">
        <v>3395778661</v>
      </c>
      <c r="K479" s="2">
        <v>8.6999999999999994E-2</v>
      </c>
      <c r="L479" s="3">
        <v>64</v>
      </c>
      <c r="N479" s="2">
        <v>2.8000000000000001E-2</v>
      </c>
      <c r="O479">
        <v>0</v>
      </c>
      <c r="P479" s="2">
        <v>0.23599999999999999</v>
      </c>
      <c r="Q479">
        <v>76</v>
      </c>
      <c r="R479">
        <v>69</v>
      </c>
      <c r="S479">
        <v>0.1</v>
      </c>
      <c r="T479" s="2">
        <v>0.20499999999999999</v>
      </c>
      <c r="U479" s="2">
        <v>0.66100000000000003</v>
      </c>
      <c r="V479" s="2">
        <v>0.13400000000000001</v>
      </c>
      <c r="W479" s="4">
        <v>4357000</v>
      </c>
      <c r="X479" s="2">
        <v>0.52300000000000002</v>
      </c>
      <c r="Y479" s="3">
        <v>144000000</v>
      </c>
      <c r="Z479" s="3">
        <v>189000000</v>
      </c>
      <c r="AA479" t="str">
        <f>VLOOKUP($A479,Mapping!$A:$D,2,FALSE)</f>
        <v>Georgia</v>
      </c>
      <c r="AB479" t="str">
        <f>VLOOKUP($A479,Mapping!$A:$D,3,FALSE)</f>
        <v>GEO</v>
      </c>
      <c r="AC479">
        <f>VLOOKUP($A479,Mapping!$A:$D,4,FALSE)</f>
        <v>268</v>
      </c>
    </row>
    <row r="480" spans="1:29" x14ac:dyDescent="0.2">
      <c r="A480" t="s">
        <v>90</v>
      </c>
      <c r="B480" t="s">
        <v>81</v>
      </c>
      <c r="C480" s="1">
        <v>37591</v>
      </c>
      <c r="D480" s="2">
        <v>7.0000000000000001E-3</v>
      </c>
      <c r="F480" s="4">
        <v>36952</v>
      </c>
      <c r="I480" s="4">
        <v>13195</v>
      </c>
      <c r="J480" s="3">
        <v>166349228737</v>
      </c>
      <c r="O480">
        <v>0.4</v>
      </c>
      <c r="P480" s="2">
        <v>0.05</v>
      </c>
      <c r="Q480">
        <v>85</v>
      </c>
      <c r="R480">
        <v>79</v>
      </c>
      <c r="S480">
        <v>0.9</v>
      </c>
      <c r="T480" s="2">
        <v>0.161</v>
      </c>
      <c r="U480" s="2">
        <v>0.72399999999999998</v>
      </c>
      <c r="V480" s="2">
        <v>0.115</v>
      </c>
      <c r="W480" s="4">
        <v>6744100</v>
      </c>
      <c r="X480" s="2">
        <v>1</v>
      </c>
      <c r="Y480" s="3">
        <v>9849000000</v>
      </c>
      <c r="Z480" s="3">
        <v>12418000000</v>
      </c>
      <c r="AA480" t="str">
        <f>VLOOKUP($A480,Mapping!$A:$D,2,FALSE)</f>
        <v>Hong Kong</v>
      </c>
      <c r="AB480" t="str">
        <f>VLOOKUP($A480,Mapping!$A:$D,3,FALSE)</f>
        <v>HKG</v>
      </c>
      <c r="AC480">
        <f>VLOOKUP($A480,Mapping!$A:$D,4,FALSE)</f>
        <v>344</v>
      </c>
    </row>
    <row r="481" spans="1:29" x14ac:dyDescent="0.2">
      <c r="A481" t="s">
        <v>91</v>
      </c>
      <c r="B481" t="s">
        <v>81</v>
      </c>
      <c r="C481" s="1">
        <v>37591</v>
      </c>
      <c r="D481" s="2">
        <v>2.5000000000000001E-2</v>
      </c>
      <c r="F481" s="4">
        <v>1226791</v>
      </c>
      <c r="I481" s="4">
        <v>477540</v>
      </c>
      <c r="J481" s="3">
        <v>523968561884</v>
      </c>
      <c r="K481" s="2">
        <v>4.3999999999999997E-2</v>
      </c>
      <c r="L481" s="3">
        <v>21</v>
      </c>
      <c r="N481" s="2">
        <v>6.2E-2</v>
      </c>
      <c r="O481">
        <v>0</v>
      </c>
      <c r="P481" s="2">
        <v>0.11899999999999999</v>
      </c>
      <c r="Q481">
        <v>64</v>
      </c>
      <c r="R481">
        <v>62</v>
      </c>
      <c r="S481">
        <v>0</v>
      </c>
      <c r="T481" s="2">
        <v>0.33400000000000002</v>
      </c>
      <c r="U481" s="2">
        <v>0.621</v>
      </c>
      <c r="V481" s="2">
        <v>4.4999999999999998E-2</v>
      </c>
      <c r="W481" s="4">
        <v>1076705723</v>
      </c>
      <c r="X481" s="2">
        <v>0.28199999999999997</v>
      </c>
      <c r="Y481" s="3">
        <v>3300000000</v>
      </c>
      <c r="Z481" s="3">
        <v>4350000000</v>
      </c>
      <c r="AA481" t="str">
        <f>VLOOKUP($A481,Mapping!$A:$D,2,FALSE)</f>
        <v>India</v>
      </c>
      <c r="AB481" t="str">
        <f>VLOOKUP($A481,Mapping!$A:$D,3,FALSE)</f>
        <v>IND</v>
      </c>
      <c r="AC481">
        <f>VLOOKUP($A481,Mapping!$A:$D,4,FALSE)</f>
        <v>356</v>
      </c>
    </row>
    <row r="482" spans="1:29" x14ac:dyDescent="0.2">
      <c r="A482" t="s">
        <v>92</v>
      </c>
      <c r="B482" t="s">
        <v>81</v>
      </c>
      <c r="C482" s="1">
        <v>37591</v>
      </c>
      <c r="D482" s="2">
        <v>2.1000000000000001E-2</v>
      </c>
      <c r="F482" s="4">
        <v>306737</v>
      </c>
      <c r="I482" s="4">
        <v>164879</v>
      </c>
      <c r="J482" s="3">
        <v>195660611034</v>
      </c>
      <c r="K482" s="2">
        <v>2.1999999999999999E-2</v>
      </c>
      <c r="L482" s="3">
        <v>20</v>
      </c>
      <c r="N482" s="2">
        <v>3.7999999999999999E-2</v>
      </c>
      <c r="O482">
        <v>0</v>
      </c>
      <c r="P482" s="2">
        <v>0.189</v>
      </c>
      <c r="Q482">
        <v>70</v>
      </c>
      <c r="R482">
        <v>66</v>
      </c>
      <c r="S482">
        <v>0.1</v>
      </c>
      <c r="T482" s="2">
        <v>0.30199999999999999</v>
      </c>
      <c r="U482" s="2">
        <v>0.65100000000000002</v>
      </c>
      <c r="V482" s="2">
        <v>4.8000000000000001E-2</v>
      </c>
      <c r="W482" s="4">
        <v>215038285</v>
      </c>
      <c r="X482" s="2">
        <v>0.436</v>
      </c>
      <c r="Y482" s="3">
        <v>5797000000</v>
      </c>
      <c r="Z482" s="3">
        <v>5042000000</v>
      </c>
      <c r="AA482" t="str">
        <f>VLOOKUP($A482,Mapping!$A:$D,2,FALSE)</f>
        <v>Indonesia</v>
      </c>
      <c r="AB482" t="str">
        <f>VLOOKUP($A482,Mapping!$A:$D,3,FALSE)</f>
        <v>IDN</v>
      </c>
      <c r="AC482">
        <f>VLOOKUP($A482,Mapping!$A:$D,4,FALSE)</f>
        <v>360</v>
      </c>
    </row>
    <row r="483" spans="1:29" x14ac:dyDescent="0.2">
      <c r="A483" t="s">
        <v>93</v>
      </c>
      <c r="B483" t="s">
        <v>81</v>
      </c>
      <c r="C483" s="1">
        <v>37591</v>
      </c>
      <c r="D483" s="2">
        <v>8.9999999999999993E-3</v>
      </c>
      <c r="F483" s="4">
        <v>1216751</v>
      </c>
      <c r="I483" s="4">
        <v>510390</v>
      </c>
      <c r="J483" s="3">
        <v>3980819536160</v>
      </c>
      <c r="K483" s="2">
        <v>7.9000000000000001E-2</v>
      </c>
      <c r="L483" s="3">
        <v>2455</v>
      </c>
      <c r="N483" s="2">
        <v>3.0000000000000001E-3</v>
      </c>
      <c r="O483">
        <v>0.5</v>
      </c>
      <c r="P483" s="2">
        <v>1.9E-2</v>
      </c>
      <c r="Q483">
        <v>85</v>
      </c>
      <c r="R483">
        <v>78</v>
      </c>
      <c r="S483">
        <v>0.6</v>
      </c>
      <c r="T483" s="2">
        <v>0.14199999999999999</v>
      </c>
      <c r="U483" s="2">
        <v>0.67500000000000004</v>
      </c>
      <c r="V483" s="2">
        <v>0.182</v>
      </c>
      <c r="W483" s="4">
        <v>127445000</v>
      </c>
      <c r="X483" s="2">
        <v>0.81599999999999995</v>
      </c>
      <c r="Y483" s="3">
        <v>6069000000</v>
      </c>
      <c r="Z483" s="3">
        <v>34977000000</v>
      </c>
      <c r="AA483" t="str">
        <f>VLOOKUP($A483,Mapping!$A:$D,2,FALSE)</f>
        <v>Japan</v>
      </c>
      <c r="AB483" t="str">
        <f>VLOOKUP($A483,Mapping!$A:$D,3,FALSE)</f>
        <v>JPN</v>
      </c>
      <c r="AC483">
        <f>VLOOKUP($A483,Mapping!$A:$D,4,FALSE)</f>
        <v>392</v>
      </c>
    </row>
    <row r="484" spans="1:29" x14ac:dyDescent="0.2">
      <c r="A484" t="s">
        <v>94</v>
      </c>
      <c r="B484" t="s">
        <v>81</v>
      </c>
      <c r="C484" s="1">
        <v>37591</v>
      </c>
      <c r="D484" s="2">
        <v>1.4999999999999999E-2</v>
      </c>
      <c r="F484" s="4">
        <v>151946</v>
      </c>
      <c r="I484" s="4">
        <v>39679</v>
      </c>
      <c r="J484" s="3">
        <v>24636598581</v>
      </c>
      <c r="K484" s="2">
        <v>3.5999999999999997E-2</v>
      </c>
      <c r="L484" s="3">
        <v>61</v>
      </c>
      <c r="N484" s="2">
        <v>3.4000000000000002E-2</v>
      </c>
      <c r="O484">
        <v>0</v>
      </c>
      <c r="Q484">
        <v>72</v>
      </c>
      <c r="R484">
        <v>61</v>
      </c>
      <c r="S484">
        <v>0.1</v>
      </c>
      <c r="T484" s="2">
        <v>0.26300000000000001</v>
      </c>
      <c r="U484" s="2">
        <v>0.66500000000000004</v>
      </c>
      <c r="V484" s="2">
        <v>7.0999999999999994E-2</v>
      </c>
      <c r="W484" s="4">
        <v>14858948</v>
      </c>
      <c r="X484" s="2">
        <v>0.55300000000000005</v>
      </c>
      <c r="Y484" s="3">
        <v>680000000</v>
      </c>
      <c r="Z484" s="3">
        <v>863000000</v>
      </c>
      <c r="AA484" t="str">
        <f>VLOOKUP($A484,Mapping!$A:$D,2,FALSE)</f>
        <v>Kazakhstan</v>
      </c>
      <c r="AB484" t="str">
        <f>VLOOKUP($A484,Mapping!$A:$D,3,FALSE)</f>
        <v>KAZ</v>
      </c>
      <c r="AC484">
        <f>VLOOKUP($A484,Mapping!$A:$D,4,FALSE)</f>
        <v>398</v>
      </c>
    </row>
    <row r="485" spans="1:29" x14ac:dyDescent="0.2">
      <c r="A485" t="s">
        <v>95</v>
      </c>
      <c r="B485" t="s">
        <v>81</v>
      </c>
      <c r="C485" s="1">
        <v>37591</v>
      </c>
      <c r="D485" s="2">
        <v>1.7000000000000001E-2</v>
      </c>
      <c r="F485" s="4">
        <v>76109</v>
      </c>
      <c r="I485" s="4">
        <v>19566</v>
      </c>
      <c r="N485" s="2">
        <v>3.4000000000000002E-2</v>
      </c>
      <c r="Q485">
        <v>70</v>
      </c>
      <c r="R485">
        <v>63</v>
      </c>
      <c r="T485" s="2">
        <v>0.25600000000000001</v>
      </c>
      <c r="U485" s="2">
        <v>0.68</v>
      </c>
      <c r="V485" s="2">
        <v>6.5000000000000002E-2</v>
      </c>
      <c r="W485" s="4">
        <v>23248059</v>
      </c>
      <c r="X485" s="2">
        <v>0.59599999999999997</v>
      </c>
      <c r="AA485" t="str">
        <f>VLOOKUP($A485,Mapping!$A:$D,2,FALSE)</f>
        <v>Korea (Democratic People's Republic of)</v>
      </c>
      <c r="AB485" t="str">
        <f>VLOOKUP($A485,Mapping!$A:$D,3,FALSE)</f>
        <v>PRK</v>
      </c>
      <c r="AC485">
        <f>VLOOKUP($A485,Mapping!$A:$D,4,FALSE)</f>
        <v>408</v>
      </c>
    </row>
    <row r="486" spans="1:29" x14ac:dyDescent="0.2">
      <c r="A486" t="s">
        <v>96</v>
      </c>
      <c r="B486" t="s">
        <v>81</v>
      </c>
      <c r="C486" s="1">
        <v>37591</v>
      </c>
      <c r="D486" s="2">
        <v>0.01</v>
      </c>
      <c r="F486" s="4">
        <v>465632</v>
      </c>
      <c r="I486" s="4">
        <v>198667</v>
      </c>
      <c r="J486" s="3">
        <v>609020054512</v>
      </c>
      <c r="K486" s="2">
        <v>4.8000000000000001E-2</v>
      </c>
      <c r="L486" s="3">
        <v>581</v>
      </c>
      <c r="N486" s="2">
        <v>6.0000000000000001E-3</v>
      </c>
      <c r="O486">
        <v>0.6</v>
      </c>
      <c r="P486" s="2">
        <v>6.8000000000000005E-2</v>
      </c>
      <c r="Q486">
        <v>80</v>
      </c>
      <c r="R486">
        <v>73</v>
      </c>
      <c r="S486">
        <v>0.7</v>
      </c>
      <c r="T486" s="2">
        <v>0.20300000000000001</v>
      </c>
      <c r="U486" s="2">
        <v>0.71599999999999997</v>
      </c>
      <c r="V486" s="2">
        <v>8.1000000000000003E-2</v>
      </c>
      <c r="W486" s="4">
        <v>47622179</v>
      </c>
      <c r="X486" s="2">
        <v>0.80300000000000005</v>
      </c>
      <c r="Y486" s="3">
        <v>7621000000</v>
      </c>
      <c r="Z486" s="3">
        <v>11440000000</v>
      </c>
      <c r="AA486" t="str">
        <f>VLOOKUP($A486,Mapping!$A:$D,2,FALSE)</f>
        <v>Korea (Republic of)</v>
      </c>
      <c r="AB486" t="str">
        <f>VLOOKUP($A486,Mapping!$A:$D,3,FALSE)</f>
        <v>KOR</v>
      </c>
      <c r="AC486">
        <f>VLOOKUP($A486,Mapping!$A:$D,4,FALSE)</f>
        <v>410</v>
      </c>
    </row>
    <row r="487" spans="1:29" x14ac:dyDescent="0.2">
      <c r="A487" t="s">
        <v>97</v>
      </c>
      <c r="B487" t="s">
        <v>81</v>
      </c>
      <c r="C487" s="1">
        <v>37591</v>
      </c>
      <c r="D487" s="2">
        <v>1.9E-2</v>
      </c>
      <c r="F487" s="4">
        <v>4848</v>
      </c>
      <c r="I487" s="4">
        <v>2422</v>
      </c>
      <c r="J487" s="3">
        <v>1605640633</v>
      </c>
      <c r="K487" s="2">
        <v>5.3999999999999999E-2</v>
      </c>
      <c r="L487" s="3">
        <v>17</v>
      </c>
      <c r="N487" s="2">
        <v>3.9E-2</v>
      </c>
      <c r="O487">
        <v>0</v>
      </c>
      <c r="P487" s="2">
        <v>0.248</v>
      </c>
      <c r="Q487">
        <v>72</v>
      </c>
      <c r="R487">
        <v>64</v>
      </c>
      <c r="S487">
        <v>0</v>
      </c>
      <c r="T487" s="2">
        <v>0.33500000000000002</v>
      </c>
      <c r="U487" s="2">
        <v>0.60899999999999999</v>
      </c>
      <c r="V487" s="2">
        <v>5.6000000000000001E-2</v>
      </c>
      <c r="W487" s="4">
        <v>4990700</v>
      </c>
      <c r="X487" s="2">
        <v>0.35299999999999998</v>
      </c>
      <c r="Y487" s="3">
        <v>48000000</v>
      </c>
      <c r="Z487" s="3">
        <v>27000000</v>
      </c>
      <c r="AA487" t="str">
        <f>VLOOKUP($A487,Mapping!$A:$D,2,FALSE)</f>
        <v>Kyrgyzstan</v>
      </c>
      <c r="AB487" t="str">
        <f>VLOOKUP($A487,Mapping!$A:$D,3,FALSE)</f>
        <v>KGZ</v>
      </c>
      <c r="AC487">
        <f>VLOOKUP($A487,Mapping!$A:$D,4,FALSE)</f>
        <v>417</v>
      </c>
    </row>
    <row r="488" spans="1:29" x14ac:dyDescent="0.2">
      <c r="A488" t="s">
        <v>98</v>
      </c>
      <c r="B488" t="s">
        <v>81</v>
      </c>
      <c r="C488" s="1">
        <v>37591</v>
      </c>
      <c r="D488" s="2">
        <v>2.9000000000000001E-2</v>
      </c>
      <c r="F488" s="4">
        <v>1177</v>
      </c>
      <c r="J488" s="3">
        <v>1758176653</v>
      </c>
      <c r="K488" s="2">
        <v>0.04</v>
      </c>
      <c r="L488" s="3">
        <v>13</v>
      </c>
      <c r="N488" s="2">
        <v>7.8E-2</v>
      </c>
      <c r="O488">
        <v>0</v>
      </c>
      <c r="P488" s="2">
        <v>0.29299999999999998</v>
      </c>
      <c r="Q488">
        <v>64</v>
      </c>
      <c r="R488">
        <v>62</v>
      </c>
      <c r="S488">
        <v>0</v>
      </c>
      <c r="T488" s="2">
        <v>0.42499999999999999</v>
      </c>
      <c r="U488" s="2">
        <v>0.53900000000000003</v>
      </c>
      <c r="V488" s="2">
        <v>3.6999999999999998E-2</v>
      </c>
      <c r="W488" s="4">
        <v>5545245</v>
      </c>
      <c r="X488" s="2">
        <v>0.24</v>
      </c>
      <c r="Y488" s="3">
        <v>110000000</v>
      </c>
      <c r="Z488" s="3">
        <v>4000000</v>
      </c>
      <c r="AA488" t="str">
        <f>VLOOKUP($A488,Mapping!$A:$D,2,FALSE)</f>
        <v>Lao People's Democratic Republic</v>
      </c>
      <c r="AB488" t="str">
        <f>VLOOKUP($A488,Mapping!$A:$D,3,FALSE)</f>
        <v>LAO</v>
      </c>
      <c r="AC488">
        <f>VLOOKUP($A488,Mapping!$A:$D,4,FALSE)</f>
        <v>418</v>
      </c>
    </row>
    <row r="489" spans="1:29" x14ac:dyDescent="0.2">
      <c r="A489" t="s">
        <v>99</v>
      </c>
      <c r="B489" t="s">
        <v>81</v>
      </c>
      <c r="C489" s="1">
        <v>37591</v>
      </c>
      <c r="D489" s="2">
        <v>8.0000000000000002E-3</v>
      </c>
      <c r="F489" s="4">
        <v>1525</v>
      </c>
      <c r="J489" s="3">
        <v>7008026415</v>
      </c>
      <c r="O489">
        <v>0.3</v>
      </c>
      <c r="P489" s="2">
        <v>6.0999999999999999E-2</v>
      </c>
      <c r="Q489">
        <v>80</v>
      </c>
      <c r="R489">
        <v>76</v>
      </c>
      <c r="S489">
        <v>0.6</v>
      </c>
      <c r="T489" s="2">
        <v>0.20799999999999999</v>
      </c>
      <c r="U489" s="2">
        <v>0.71799999999999997</v>
      </c>
      <c r="V489" s="2">
        <v>7.3999999999999996E-2</v>
      </c>
      <c r="W489" s="4">
        <v>444150</v>
      </c>
      <c r="X489" s="2">
        <v>1</v>
      </c>
      <c r="Y489" s="3">
        <v>4428000000</v>
      </c>
      <c r="Z489" s="3">
        <v>512000000</v>
      </c>
      <c r="AA489" t="str">
        <f>VLOOKUP($A489,Mapping!$A:$D,2,FALSE)</f>
        <v>Macao</v>
      </c>
      <c r="AB489" t="str">
        <f>VLOOKUP($A489,Mapping!$A:$D,3,FALSE)</f>
        <v>MAC</v>
      </c>
      <c r="AC489">
        <f>VLOOKUP($A489,Mapping!$A:$D,4,FALSE)</f>
        <v>446</v>
      </c>
    </row>
    <row r="490" spans="1:29" x14ac:dyDescent="0.2">
      <c r="A490" t="s">
        <v>100</v>
      </c>
      <c r="B490" t="s">
        <v>81</v>
      </c>
      <c r="C490" s="1">
        <v>37591</v>
      </c>
      <c r="D490" s="2">
        <v>2.1000000000000001E-2</v>
      </c>
      <c r="F490" s="4">
        <v>135129</v>
      </c>
      <c r="I490" s="4">
        <v>51009</v>
      </c>
      <c r="J490" s="3">
        <v>100845526316</v>
      </c>
      <c r="K490" s="2">
        <v>3.3000000000000002E-2</v>
      </c>
      <c r="L490" s="3">
        <v>138</v>
      </c>
      <c r="N490" s="2">
        <v>8.0000000000000002E-3</v>
      </c>
      <c r="O490">
        <v>0.3</v>
      </c>
      <c r="P490" s="2">
        <v>6.5000000000000002E-2</v>
      </c>
      <c r="Q490">
        <v>75</v>
      </c>
      <c r="R490">
        <v>71</v>
      </c>
      <c r="S490">
        <v>0.4</v>
      </c>
      <c r="T490" s="2">
        <v>0.32100000000000001</v>
      </c>
      <c r="U490" s="2">
        <v>0.63900000000000001</v>
      </c>
      <c r="V490" s="2">
        <v>0.04</v>
      </c>
      <c r="W490" s="4">
        <v>24413795</v>
      </c>
      <c r="X490" s="2">
        <v>0.63900000000000001</v>
      </c>
      <c r="Y490" s="3">
        <v>8084000000</v>
      </c>
      <c r="Z490" s="3">
        <v>3330000000</v>
      </c>
      <c r="AA490" t="str">
        <f>VLOOKUP($A490,Mapping!$A:$D,2,FALSE)</f>
        <v>Malaysia</v>
      </c>
      <c r="AB490" t="str">
        <f>VLOOKUP($A490,Mapping!$A:$D,3,FALSE)</f>
        <v>MYS</v>
      </c>
      <c r="AC490">
        <f>VLOOKUP($A490,Mapping!$A:$D,4,FALSE)</f>
        <v>458</v>
      </c>
    </row>
    <row r="491" spans="1:29" x14ac:dyDescent="0.2">
      <c r="A491" t="s">
        <v>101</v>
      </c>
      <c r="B491" t="s">
        <v>81</v>
      </c>
      <c r="C491" s="1">
        <v>37591</v>
      </c>
      <c r="D491" s="2">
        <v>2.1999999999999999E-2</v>
      </c>
      <c r="F491">
        <v>689</v>
      </c>
      <c r="J491" s="3">
        <v>828240882</v>
      </c>
      <c r="K491" s="2">
        <v>5.1999999999999998E-2</v>
      </c>
      <c r="L491" s="3">
        <v>152</v>
      </c>
      <c r="N491" s="2">
        <v>2.8000000000000001E-2</v>
      </c>
      <c r="O491">
        <v>0.1</v>
      </c>
      <c r="P491" s="2">
        <v>0.13500000000000001</v>
      </c>
      <c r="Q491">
        <v>73</v>
      </c>
      <c r="R491">
        <v>70</v>
      </c>
      <c r="S491">
        <v>0.1</v>
      </c>
      <c r="T491" s="2">
        <v>0.38500000000000001</v>
      </c>
      <c r="U491" s="2">
        <v>0.57399999999999995</v>
      </c>
      <c r="V491" s="2">
        <v>4.1000000000000002E-2</v>
      </c>
      <c r="W491" s="4">
        <v>282743</v>
      </c>
      <c r="X491" s="2">
        <v>0.3</v>
      </c>
      <c r="Y491" s="3">
        <v>337000000</v>
      </c>
      <c r="Z491" s="3">
        <v>60000000</v>
      </c>
      <c r="AA491" t="str">
        <f>VLOOKUP($A491,Mapping!$A:$D,2,FALSE)</f>
        <v>Maldives</v>
      </c>
      <c r="AB491" t="str">
        <f>VLOOKUP($A491,Mapping!$A:$D,3,FALSE)</f>
        <v>MDV</v>
      </c>
      <c r="AC491">
        <f>VLOOKUP($A491,Mapping!$A:$D,4,FALSE)</f>
        <v>462</v>
      </c>
    </row>
    <row r="492" spans="1:29" x14ac:dyDescent="0.2">
      <c r="A492" t="s">
        <v>102</v>
      </c>
      <c r="B492" t="s">
        <v>81</v>
      </c>
      <c r="C492" s="1">
        <v>37591</v>
      </c>
      <c r="D492" s="2">
        <v>1.9E-2</v>
      </c>
      <c r="F492" s="4">
        <v>8287</v>
      </c>
      <c r="I492" s="4">
        <v>2586</v>
      </c>
      <c r="J492" s="3">
        <v>1396555772</v>
      </c>
      <c r="K492" s="2">
        <v>4.8000000000000001E-2</v>
      </c>
      <c r="L492" s="3">
        <v>28</v>
      </c>
      <c r="N492" s="2">
        <v>4.3999999999999997E-2</v>
      </c>
      <c r="O492">
        <v>0</v>
      </c>
      <c r="P492" s="2">
        <v>0.35499999999999998</v>
      </c>
      <c r="Q492">
        <v>67</v>
      </c>
      <c r="R492">
        <v>61</v>
      </c>
      <c r="S492">
        <v>0.1</v>
      </c>
      <c r="T492" s="2">
        <v>0.32300000000000001</v>
      </c>
      <c r="U492" s="2">
        <v>0.64</v>
      </c>
      <c r="V492" s="2">
        <v>3.6999999999999998E-2</v>
      </c>
      <c r="W492" s="4">
        <v>2443231</v>
      </c>
      <c r="X492" s="2">
        <v>0.59299999999999997</v>
      </c>
      <c r="Y492" s="3">
        <v>143000000</v>
      </c>
      <c r="Z492" s="3">
        <v>125000000</v>
      </c>
      <c r="AA492" t="str">
        <f>VLOOKUP($A492,Mapping!$A:$D,2,FALSE)</f>
        <v>Mongolia</v>
      </c>
      <c r="AB492" t="str">
        <f>VLOOKUP($A492,Mapping!$A:$D,3,FALSE)</f>
        <v>MNG</v>
      </c>
      <c r="AC492">
        <f>VLOOKUP($A492,Mapping!$A:$D,4,FALSE)</f>
        <v>496</v>
      </c>
    </row>
    <row r="493" spans="1:29" x14ac:dyDescent="0.2">
      <c r="A493" t="s">
        <v>103</v>
      </c>
      <c r="B493" t="s">
        <v>81</v>
      </c>
      <c r="C493" s="1">
        <v>37591</v>
      </c>
      <c r="D493" s="2">
        <v>0.02</v>
      </c>
      <c r="F493" s="4">
        <v>9208</v>
      </c>
      <c r="I493" s="4">
        <v>12968</v>
      </c>
      <c r="K493" s="2">
        <v>2.4E-2</v>
      </c>
      <c r="L493" s="3">
        <v>3</v>
      </c>
      <c r="N493" s="2">
        <v>5.6000000000000001E-2</v>
      </c>
      <c r="O493">
        <v>0</v>
      </c>
      <c r="P493" s="2">
        <v>0.15</v>
      </c>
      <c r="Q493">
        <v>65</v>
      </c>
      <c r="R493">
        <v>61</v>
      </c>
      <c r="S493">
        <v>0</v>
      </c>
      <c r="T493" s="2">
        <v>0.29599999999999999</v>
      </c>
      <c r="U493" s="2">
        <v>0.65600000000000003</v>
      </c>
      <c r="V493" s="2">
        <v>4.8000000000000001E-2</v>
      </c>
      <c r="W493" s="4">
        <v>49261313</v>
      </c>
      <c r="X493" s="2">
        <v>0.27700000000000002</v>
      </c>
      <c r="Y493" s="3">
        <v>136000000</v>
      </c>
      <c r="Z493" s="3">
        <v>34000000</v>
      </c>
      <c r="AA493" t="str">
        <f>VLOOKUP($A493,Mapping!$A:$D,2,FALSE)</f>
        <v>Myanmar</v>
      </c>
      <c r="AB493" t="str">
        <f>VLOOKUP($A493,Mapping!$A:$D,3,FALSE)</f>
        <v>MMR</v>
      </c>
      <c r="AC493">
        <f>VLOOKUP($A493,Mapping!$A:$D,4,FALSE)</f>
        <v>104</v>
      </c>
    </row>
    <row r="494" spans="1:29" x14ac:dyDescent="0.2">
      <c r="A494" t="s">
        <v>104</v>
      </c>
      <c r="B494" t="s">
        <v>81</v>
      </c>
      <c r="C494" s="1">
        <v>37591</v>
      </c>
      <c r="D494" s="2">
        <v>3.1E-2</v>
      </c>
      <c r="F494" s="4">
        <v>2710</v>
      </c>
      <c r="I494" s="4">
        <v>8467</v>
      </c>
      <c r="J494" s="3">
        <v>6050875807</v>
      </c>
      <c r="K494" s="2">
        <v>5.6000000000000001E-2</v>
      </c>
      <c r="L494" s="3">
        <v>14</v>
      </c>
      <c r="N494" s="2">
        <v>5.3999999999999999E-2</v>
      </c>
      <c r="O494">
        <v>0</v>
      </c>
      <c r="P494" s="2">
        <v>6.8000000000000005E-2</v>
      </c>
      <c r="Q494">
        <v>64</v>
      </c>
      <c r="R494">
        <v>62</v>
      </c>
      <c r="S494">
        <v>0</v>
      </c>
      <c r="T494" s="2">
        <v>0.40100000000000002</v>
      </c>
      <c r="U494" s="2">
        <v>0.55900000000000005</v>
      </c>
      <c r="V494" s="2">
        <v>0.04</v>
      </c>
      <c r="W494" s="4">
        <v>24102862</v>
      </c>
      <c r="X494" s="2">
        <v>0.14299999999999999</v>
      </c>
      <c r="Y494" s="3">
        <v>134000000</v>
      </c>
      <c r="Z494" s="3">
        <v>108000000</v>
      </c>
      <c r="AA494" t="str">
        <f>VLOOKUP($A494,Mapping!$A:$D,2,FALSE)</f>
        <v>Nepal</v>
      </c>
      <c r="AB494" t="str">
        <f>VLOOKUP($A494,Mapping!$A:$D,3,FALSE)</f>
        <v>NPL</v>
      </c>
      <c r="AC494">
        <f>VLOOKUP($A494,Mapping!$A:$D,4,FALSE)</f>
        <v>524</v>
      </c>
    </row>
    <row r="495" spans="1:29" x14ac:dyDescent="0.2">
      <c r="A495" t="s">
        <v>105</v>
      </c>
      <c r="B495" t="s">
        <v>81</v>
      </c>
      <c r="C495" s="1">
        <v>37591</v>
      </c>
      <c r="D495" s="2">
        <v>2.9000000000000001E-2</v>
      </c>
      <c r="F495" s="4">
        <v>114084</v>
      </c>
      <c r="I495" s="4">
        <v>65775</v>
      </c>
      <c r="J495" s="3">
        <v>72306820396</v>
      </c>
      <c r="K495" s="2">
        <v>0.03</v>
      </c>
      <c r="L495" s="3">
        <v>15</v>
      </c>
      <c r="N495" s="2">
        <v>8.5000000000000006E-2</v>
      </c>
      <c r="O495">
        <v>0</v>
      </c>
      <c r="Q495">
        <v>65</v>
      </c>
      <c r="R495">
        <v>64</v>
      </c>
      <c r="S495">
        <v>0</v>
      </c>
      <c r="T495" s="2">
        <v>0.40200000000000002</v>
      </c>
      <c r="U495" s="2">
        <v>0.55800000000000005</v>
      </c>
      <c r="V495" s="2">
        <v>0.04</v>
      </c>
      <c r="W495" s="4">
        <v>149693684</v>
      </c>
      <c r="X495" s="2">
        <v>0.33800000000000002</v>
      </c>
      <c r="Y495" s="3">
        <v>562000000</v>
      </c>
      <c r="Z495" s="3">
        <v>491000000</v>
      </c>
      <c r="AA495" t="str">
        <f>VLOOKUP($A495,Mapping!$A:$D,2,FALSE)</f>
        <v>Pakistan</v>
      </c>
      <c r="AB495" t="str">
        <f>VLOOKUP($A495,Mapping!$A:$D,3,FALSE)</f>
        <v>PAK</v>
      </c>
      <c r="AC495">
        <f>VLOOKUP($A495,Mapping!$A:$D,4,FALSE)</f>
        <v>586</v>
      </c>
    </row>
    <row r="496" spans="1:29" x14ac:dyDescent="0.2">
      <c r="A496" t="s">
        <v>106</v>
      </c>
      <c r="B496" t="s">
        <v>81</v>
      </c>
      <c r="C496" s="1">
        <v>37591</v>
      </c>
      <c r="D496" s="2">
        <v>2.9000000000000001E-2</v>
      </c>
      <c r="F496" s="4">
        <v>71338</v>
      </c>
      <c r="I496" s="4">
        <v>38767</v>
      </c>
      <c r="J496" s="3">
        <v>81357657790</v>
      </c>
      <c r="K496" s="2">
        <v>2.8000000000000001E-2</v>
      </c>
      <c r="L496" s="3">
        <v>28</v>
      </c>
      <c r="N496" s="2">
        <v>2.9000000000000001E-2</v>
      </c>
      <c r="O496">
        <v>0</v>
      </c>
      <c r="P496" s="2">
        <v>9.0999999999999998E-2</v>
      </c>
      <c r="Q496">
        <v>70</v>
      </c>
      <c r="R496">
        <v>64</v>
      </c>
      <c r="S496">
        <v>0.2</v>
      </c>
      <c r="T496" s="2">
        <v>0.38</v>
      </c>
      <c r="U496" s="2">
        <v>0.58699999999999997</v>
      </c>
      <c r="V496" s="2">
        <v>3.3000000000000002E-2</v>
      </c>
      <c r="W496" s="4">
        <v>80953652</v>
      </c>
      <c r="X496" s="2">
        <v>0.47399999999999998</v>
      </c>
      <c r="Y496" s="3">
        <v>2018000000</v>
      </c>
      <c r="Z496" s="3">
        <v>1874000000</v>
      </c>
      <c r="AA496" t="str">
        <f>VLOOKUP($A496,Mapping!$A:$D,2,FALSE)</f>
        <v>Philippines</v>
      </c>
      <c r="AB496" t="str">
        <f>VLOOKUP($A496,Mapping!$A:$D,3,FALSE)</f>
        <v>PHL</v>
      </c>
      <c r="AC496">
        <f>VLOOKUP($A496,Mapping!$A:$D,4,FALSE)</f>
        <v>608</v>
      </c>
    </row>
    <row r="497" spans="1:29" x14ac:dyDescent="0.2">
      <c r="A497" t="s">
        <v>107</v>
      </c>
      <c r="B497" t="s">
        <v>81</v>
      </c>
      <c r="C497" s="1">
        <v>37591</v>
      </c>
      <c r="D497" s="2">
        <v>1.0999999999999999E-2</v>
      </c>
      <c r="F497" s="4">
        <v>47231</v>
      </c>
      <c r="I497" s="4">
        <v>21005</v>
      </c>
      <c r="J497" s="3">
        <v>91941791944</v>
      </c>
      <c r="K497" s="2">
        <v>2.9000000000000001E-2</v>
      </c>
      <c r="L497" s="3">
        <v>632</v>
      </c>
      <c r="N497" s="2">
        <v>3.0000000000000001E-3</v>
      </c>
      <c r="O497">
        <v>0.5</v>
      </c>
      <c r="P497" s="2">
        <v>5.2999999999999999E-2</v>
      </c>
      <c r="Q497">
        <v>81</v>
      </c>
      <c r="R497">
        <v>77</v>
      </c>
      <c r="S497">
        <v>0.8</v>
      </c>
      <c r="T497" s="2">
        <v>0.20599999999999999</v>
      </c>
      <c r="U497" s="2">
        <v>0.71699999999999997</v>
      </c>
      <c r="V497" s="2">
        <v>7.6999999999999999E-2</v>
      </c>
      <c r="W497" s="4">
        <v>4176000</v>
      </c>
      <c r="X497" s="2">
        <v>1</v>
      </c>
      <c r="Y497" s="3">
        <v>4458000000</v>
      </c>
      <c r="Z497" s="3">
        <v>8212000000</v>
      </c>
      <c r="AA497" t="str">
        <f>VLOOKUP($A497,Mapping!$A:$D,2,FALSE)</f>
        <v>Singapore</v>
      </c>
      <c r="AB497" t="str">
        <f>VLOOKUP($A497,Mapping!$A:$D,3,FALSE)</f>
        <v>SGP</v>
      </c>
      <c r="AC497">
        <f>VLOOKUP($A497,Mapping!$A:$D,4,FALSE)</f>
        <v>702</v>
      </c>
    </row>
    <row r="498" spans="1:29" x14ac:dyDescent="0.2">
      <c r="A498" t="s">
        <v>108</v>
      </c>
      <c r="B498" t="s">
        <v>81</v>
      </c>
      <c r="C498" s="1">
        <v>37591</v>
      </c>
      <c r="D498" s="2">
        <v>1.9E-2</v>
      </c>
      <c r="F498" s="4">
        <v>11008</v>
      </c>
      <c r="I498" s="4">
        <v>8199</v>
      </c>
      <c r="J498" s="3">
        <v>17102623876</v>
      </c>
      <c r="K498" s="2">
        <v>3.9E-2</v>
      </c>
      <c r="L498" s="3">
        <v>34</v>
      </c>
      <c r="N498" s="2">
        <v>1.2999999999999999E-2</v>
      </c>
      <c r="O498">
        <v>0</v>
      </c>
      <c r="P498" s="2">
        <v>0.13200000000000001</v>
      </c>
      <c r="Q498">
        <v>76</v>
      </c>
      <c r="R498">
        <v>69</v>
      </c>
      <c r="S498">
        <v>0</v>
      </c>
      <c r="T498" s="2">
        <v>0.26100000000000001</v>
      </c>
      <c r="U498" s="2">
        <v>0.67300000000000004</v>
      </c>
      <c r="V498" s="2">
        <v>6.5000000000000002E-2</v>
      </c>
      <c r="W498" s="4">
        <v>18921000</v>
      </c>
      <c r="X498" s="2">
        <v>0.184</v>
      </c>
      <c r="Y498" s="3">
        <v>594000000</v>
      </c>
      <c r="Z498" s="3">
        <v>438000000</v>
      </c>
      <c r="AA498" t="str">
        <f>VLOOKUP($A498,Mapping!$A:$D,2,FALSE)</f>
        <v>Sri Lanka</v>
      </c>
      <c r="AB498" t="str">
        <f>VLOOKUP($A498,Mapping!$A:$D,3,FALSE)</f>
        <v>LKA</v>
      </c>
      <c r="AC498">
        <f>VLOOKUP($A498,Mapping!$A:$D,4,FALSE)</f>
        <v>144</v>
      </c>
    </row>
    <row r="499" spans="1:29" x14ac:dyDescent="0.2">
      <c r="A499" t="s">
        <v>109</v>
      </c>
      <c r="B499" t="s">
        <v>81</v>
      </c>
      <c r="C499" s="1">
        <v>37591</v>
      </c>
      <c r="D499" s="2">
        <v>2.9000000000000001E-2</v>
      </c>
      <c r="F499" s="4">
        <v>1881</v>
      </c>
      <c r="I499" s="4">
        <v>2129</v>
      </c>
      <c r="J499" s="3">
        <v>1221113795</v>
      </c>
      <c r="K499" s="2">
        <v>4.4999999999999998E-2</v>
      </c>
      <c r="L499" s="3">
        <v>9</v>
      </c>
      <c r="N499" s="2">
        <v>6.6000000000000003E-2</v>
      </c>
      <c r="O499">
        <v>0</v>
      </c>
      <c r="P499" s="2">
        <v>0.14699999999999999</v>
      </c>
      <c r="Q499">
        <v>68</v>
      </c>
      <c r="R499">
        <v>61</v>
      </c>
      <c r="S499">
        <v>0</v>
      </c>
      <c r="T499" s="2">
        <v>0.41199999999999998</v>
      </c>
      <c r="U499" s="2">
        <v>0.55200000000000005</v>
      </c>
      <c r="V499" s="2">
        <v>3.5999999999999997E-2</v>
      </c>
      <c r="W499" s="4">
        <v>6404118</v>
      </c>
      <c r="X499" s="2">
        <v>0.26400000000000001</v>
      </c>
      <c r="Y499" s="3">
        <v>5000000</v>
      </c>
      <c r="Z499" s="3">
        <v>1700000</v>
      </c>
      <c r="AA499" t="str">
        <f>VLOOKUP($A499,Mapping!$A:$D,2,FALSE)</f>
        <v>Tajikistan</v>
      </c>
      <c r="AB499" t="str">
        <f>VLOOKUP($A499,Mapping!$A:$D,3,FALSE)</f>
        <v>TJK</v>
      </c>
      <c r="AC499">
        <f>VLOOKUP($A499,Mapping!$A:$D,4,FALSE)</f>
        <v>762</v>
      </c>
    </row>
    <row r="500" spans="1:29" x14ac:dyDescent="0.2">
      <c r="A500" t="s">
        <v>110</v>
      </c>
      <c r="B500" t="s">
        <v>81</v>
      </c>
      <c r="C500" s="1">
        <v>37591</v>
      </c>
      <c r="D500" s="2">
        <v>1.4E-2</v>
      </c>
      <c r="F500" s="4">
        <v>215975</v>
      </c>
      <c r="I500" s="4">
        <v>82257</v>
      </c>
      <c r="J500" s="3">
        <v>126876918690</v>
      </c>
      <c r="K500" s="2">
        <v>3.6999999999999998E-2</v>
      </c>
      <c r="L500" s="3">
        <v>74</v>
      </c>
      <c r="N500" s="2">
        <v>1.7999999999999999E-2</v>
      </c>
      <c r="O500">
        <v>0.1</v>
      </c>
      <c r="P500" s="2">
        <v>6.9000000000000006E-2</v>
      </c>
      <c r="Q500">
        <v>75</v>
      </c>
      <c r="R500">
        <v>68</v>
      </c>
      <c r="S500">
        <v>0.3</v>
      </c>
      <c r="T500" s="2">
        <v>0.23400000000000001</v>
      </c>
      <c r="U500" s="2">
        <v>0.69599999999999995</v>
      </c>
      <c r="V500" s="2">
        <v>7.0000000000000007E-2</v>
      </c>
      <c r="W500" s="4">
        <v>63797841</v>
      </c>
      <c r="X500" s="2">
        <v>0.33800000000000002</v>
      </c>
      <c r="Y500" s="3">
        <v>10388000000</v>
      </c>
      <c r="Z500" s="3">
        <v>3888000000</v>
      </c>
      <c r="AA500" t="str">
        <f>VLOOKUP($A500,Mapping!$A:$D,2,FALSE)</f>
        <v>Thailand</v>
      </c>
      <c r="AB500" t="str">
        <f>VLOOKUP($A500,Mapping!$A:$D,3,FALSE)</f>
        <v>THA</v>
      </c>
      <c r="AC500">
        <f>VLOOKUP($A500,Mapping!$A:$D,4,FALSE)</f>
        <v>764</v>
      </c>
    </row>
    <row r="501" spans="1:29" x14ac:dyDescent="0.2">
      <c r="A501" t="s">
        <v>111</v>
      </c>
      <c r="B501" t="s">
        <v>81</v>
      </c>
      <c r="C501" s="1">
        <v>37591</v>
      </c>
      <c r="D501" s="2">
        <v>0.04</v>
      </c>
      <c r="F501">
        <v>161</v>
      </c>
      <c r="J501" s="3">
        <v>426700000</v>
      </c>
      <c r="K501" s="2">
        <v>6.0999999999999999E-2</v>
      </c>
      <c r="L501" s="3">
        <v>19</v>
      </c>
      <c r="N501" s="2">
        <v>7.5999999999999998E-2</v>
      </c>
      <c r="Q501">
        <v>63</v>
      </c>
      <c r="R501">
        <v>60</v>
      </c>
      <c r="T501" s="2">
        <v>0.497</v>
      </c>
      <c r="U501" s="2">
        <v>0.47799999999999998</v>
      </c>
      <c r="V501" s="2">
        <v>2.5000000000000001E-2</v>
      </c>
      <c r="W501" s="4">
        <v>899367</v>
      </c>
      <c r="X501" s="2">
        <v>0.25</v>
      </c>
      <c r="AA501" t="str">
        <f>VLOOKUP($A501,Mapping!$A:$D,2,FALSE)</f>
        <v>Timor-Leste</v>
      </c>
      <c r="AB501" t="str">
        <f>VLOOKUP($A501,Mapping!$A:$D,3,FALSE)</f>
        <v>TLS</v>
      </c>
      <c r="AC501">
        <f>VLOOKUP($A501,Mapping!$A:$D,4,FALSE)</f>
        <v>626</v>
      </c>
    </row>
    <row r="502" spans="1:29" x14ac:dyDescent="0.2">
      <c r="A502" t="s">
        <v>112</v>
      </c>
      <c r="B502" t="s">
        <v>81</v>
      </c>
      <c r="C502" s="1">
        <v>37591</v>
      </c>
      <c r="D502" s="2">
        <v>2.3E-2</v>
      </c>
      <c r="F502" s="4">
        <v>40245</v>
      </c>
      <c r="I502" s="4">
        <v>15811</v>
      </c>
      <c r="J502" s="3">
        <v>4462028989</v>
      </c>
      <c r="K502" s="2">
        <v>3.3000000000000002E-2</v>
      </c>
      <c r="L502" s="3">
        <v>63</v>
      </c>
      <c r="N502" s="2">
        <v>6.3E-2</v>
      </c>
      <c r="O502">
        <v>0</v>
      </c>
      <c r="Q502">
        <v>68</v>
      </c>
      <c r="R502">
        <v>60</v>
      </c>
      <c r="S502">
        <v>0</v>
      </c>
      <c r="T502" s="2">
        <v>0.34899999999999998</v>
      </c>
      <c r="U502" s="2">
        <v>0.60699999999999998</v>
      </c>
      <c r="V502" s="2">
        <v>4.3999999999999997E-2</v>
      </c>
      <c r="W502" s="4">
        <v>4600171</v>
      </c>
      <c r="X502" s="2">
        <v>0.46400000000000002</v>
      </c>
      <c r="AA502" t="str">
        <f>VLOOKUP($A502,Mapping!$A:$D,2,FALSE)</f>
        <v>Turkmenistan</v>
      </c>
      <c r="AB502" t="str">
        <f>VLOOKUP($A502,Mapping!$A:$D,3,FALSE)</f>
        <v>TKM</v>
      </c>
      <c r="AC502">
        <f>VLOOKUP($A502,Mapping!$A:$D,4,FALSE)</f>
        <v>795</v>
      </c>
    </row>
    <row r="503" spans="1:29" x14ac:dyDescent="0.2">
      <c r="A503" t="s">
        <v>113</v>
      </c>
      <c r="B503" t="s">
        <v>81</v>
      </c>
      <c r="C503" s="1">
        <v>37591</v>
      </c>
      <c r="D503" s="2">
        <v>2.1000000000000001E-2</v>
      </c>
      <c r="F503" s="4">
        <v>126915</v>
      </c>
      <c r="I503" s="4">
        <v>53188</v>
      </c>
      <c r="J503" s="3">
        <v>9687951055</v>
      </c>
      <c r="K503" s="2">
        <v>5.3999999999999999E-2</v>
      </c>
      <c r="L503" s="3">
        <v>21</v>
      </c>
      <c r="N503" s="2">
        <v>0.05</v>
      </c>
      <c r="O503">
        <v>0</v>
      </c>
      <c r="Q503">
        <v>70</v>
      </c>
      <c r="R503">
        <v>64</v>
      </c>
      <c r="S503">
        <v>0</v>
      </c>
      <c r="T503" s="2">
        <v>0.35699999999999998</v>
      </c>
      <c r="U503" s="2">
        <v>0.59799999999999998</v>
      </c>
      <c r="V503" s="2">
        <v>4.4999999999999998E-2</v>
      </c>
      <c r="W503" s="4">
        <v>25271850</v>
      </c>
      <c r="X503" s="2">
        <v>0.371</v>
      </c>
      <c r="Y503" s="3">
        <v>68000000</v>
      </c>
      <c r="AA503" t="str">
        <f>VLOOKUP($A503,Mapping!$A:$D,2,FALSE)</f>
        <v>Uzbekistan</v>
      </c>
      <c r="AB503" t="str">
        <f>VLOOKUP($A503,Mapping!$A:$D,3,FALSE)</f>
        <v>UZB</v>
      </c>
      <c r="AC503">
        <f>VLOOKUP($A503,Mapping!$A:$D,4,FALSE)</f>
        <v>860</v>
      </c>
    </row>
    <row r="504" spans="1:29" x14ac:dyDescent="0.2">
      <c r="A504" t="s">
        <v>114</v>
      </c>
      <c r="B504" t="s">
        <v>81</v>
      </c>
      <c r="C504" s="1">
        <v>37591</v>
      </c>
      <c r="D504" s="2">
        <v>1.7000000000000001E-2</v>
      </c>
      <c r="F504" s="4">
        <v>70806</v>
      </c>
      <c r="I504" s="4">
        <v>33441</v>
      </c>
      <c r="J504" s="3">
        <v>37947904054</v>
      </c>
      <c r="K504" s="2">
        <v>5.0999999999999997E-2</v>
      </c>
      <c r="L504" s="3">
        <v>22</v>
      </c>
      <c r="N504" s="2">
        <v>2.5999999999999999E-2</v>
      </c>
      <c r="O504">
        <v>0</v>
      </c>
      <c r="P504" s="2">
        <v>9.0999999999999998E-2</v>
      </c>
      <c r="Q504">
        <v>79</v>
      </c>
      <c r="R504">
        <v>69</v>
      </c>
      <c r="S504">
        <v>0</v>
      </c>
      <c r="T504" s="2">
        <v>0.29799999999999999</v>
      </c>
      <c r="U504" s="2">
        <v>0.63700000000000001</v>
      </c>
      <c r="V504" s="2">
        <v>6.5000000000000002E-2</v>
      </c>
      <c r="W504" s="4">
        <v>79538700</v>
      </c>
      <c r="X504" s="2">
        <v>0.255</v>
      </c>
      <c r="AA504" t="str">
        <f>VLOOKUP($A504,Mapping!$A:$D,2,FALSE)</f>
        <v>Viet Nam</v>
      </c>
      <c r="AB504" t="str">
        <f>VLOOKUP($A504,Mapping!$A:$D,3,FALSE)</f>
        <v>VNM</v>
      </c>
      <c r="AC504">
        <f>VLOOKUP($A504,Mapping!$A:$D,4,FALSE)</f>
        <v>704</v>
      </c>
    </row>
    <row r="505" spans="1:29" x14ac:dyDescent="0.2">
      <c r="A505" t="s">
        <v>115</v>
      </c>
      <c r="B505" t="s">
        <v>116</v>
      </c>
      <c r="C505" s="1">
        <v>37591</v>
      </c>
      <c r="D505" s="2">
        <v>1.7000000000000001E-2</v>
      </c>
      <c r="F505" s="4">
        <v>3751</v>
      </c>
      <c r="I505" s="4">
        <v>1975</v>
      </c>
      <c r="J505" s="3">
        <v>4449373456</v>
      </c>
      <c r="K505" s="2">
        <v>6.5000000000000002E-2</v>
      </c>
      <c r="L505" s="3">
        <v>89</v>
      </c>
      <c r="N505" s="2">
        <v>2.1000000000000001E-2</v>
      </c>
      <c r="O505">
        <v>0</v>
      </c>
      <c r="P505" s="2">
        <v>0.153</v>
      </c>
      <c r="Q505">
        <v>78</v>
      </c>
      <c r="R505">
        <v>72</v>
      </c>
      <c r="S505">
        <v>0.3</v>
      </c>
      <c r="T505" s="2">
        <v>0.28999999999999998</v>
      </c>
      <c r="U505" s="2">
        <v>0.63600000000000001</v>
      </c>
      <c r="V505" s="2">
        <v>7.4999999999999997E-2</v>
      </c>
      <c r="W505" s="4">
        <v>3051427</v>
      </c>
      <c r="X505" s="2">
        <v>0.435</v>
      </c>
      <c r="Y505" s="3">
        <v>492000000</v>
      </c>
      <c r="Z505" s="3">
        <v>386000000</v>
      </c>
      <c r="AA505" t="str">
        <f>VLOOKUP($A505,Mapping!$A:$D,2,FALSE)</f>
        <v>Albania</v>
      </c>
      <c r="AB505" t="str">
        <f>VLOOKUP($A505,Mapping!$A:$D,3,FALSE)</f>
        <v>ALB</v>
      </c>
      <c r="AC505">
        <f>VLOOKUP($A505,Mapping!$A:$D,4,FALSE)</f>
        <v>8</v>
      </c>
    </row>
    <row r="506" spans="1:29" x14ac:dyDescent="0.2">
      <c r="A506" t="s">
        <v>117</v>
      </c>
      <c r="B506" t="s">
        <v>116</v>
      </c>
      <c r="C506" s="1">
        <v>37591</v>
      </c>
      <c r="D506" s="2">
        <v>1.0999999999999999E-2</v>
      </c>
      <c r="F506">
        <v>532</v>
      </c>
      <c r="J506" s="3">
        <v>1456198796</v>
      </c>
      <c r="K506" s="2">
        <v>5.8000000000000003E-2</v>
      </c>
      <c r="L506" s="3">
        <v>1486</v>
      </c>
      <c r="N506" s="2">
        <v>4.0000000000000001E-3</v>
      </c>
      <c r="O506">
        <v>0.1</v>
      </c>
      <c r="S506">
        <v>0.5</v>
      </c>
      <c r="W506" s="4">
        <v>71639</v>
      </c>
      <c r="X506" s="2">
        <v>0.91600000000000004</v>
      </c>
      <c r="AA506" t="str">
        <f>VLOOKUP($A506,Mapping!$A:$D,2,FALSE)</f>
        <v>Andorra</v>
      </c>
      <c r="AB506" t="str">
        <f>VLOOKUP($A506,Mapping!$A:$D,3,FALSE)</f>
        <v>AND</v>
      </c>
      <c r="AC506">
        <f>VLOOKUP($A506,Mapping!$A:$D,4,FALSE)</f>
        <v>20</v>
      </c>
    </row>
    <row r="507" spans="1:29" x14ac:dyDescent="0.2">
      <c r="A507" t="s">
        <v>118</v>
      </c>
      <c r="B507" t="s">
        <v>116</v>
      </c>
      <c r="C507" s="1">
        <v>37591</v>
      </c>
      <c r="D507" s="2">
        <v>0.01</v>
      </c>
      <c r="F507" s="4">
        <v>67179</v>
      </c>
      <c r="I507" s="4">
        <v>30447</v>
      </c>
      <c r="J507" s="3">
        <v>207537336721</v>
      </c>
      <c r="K507" s="2">
        <v>0.10100000000000001</v>
      </c>
      <c r="L507" s="3">
        <v>2599</v>
      </c>
      <c r="N507" s="2">
        <v>4.0000000000000001E-3</v>
      </c>
      <c r="O507">
        <v>0.4</v>
      </c>
      <c r="Q507">
        <v>82</v>
      </c>
      <c r="R507">
        <v>76</v>
      </c>
      <c r="S507">
        <v>0.8</v>
      </c>
      <c r="T507" s="2">
        <v>0.16700000000000001</v>
      </c>
      <c r="U507" s="2">
        <v>0.67700000000000005</v>
      </c>
      <c r="V507" s="2">
        <v>0.156</v>
      </c>
      <c r="W507" s="4">
        <v>8081957</v>
      </c>
      <c r="X507" s="2">
        <v>0.65800000000000003</v>
      </c>
      <c r="Y507" s="3">
        <v>12334000000</v>
      </c>
      <c r="Z507" s="3">
        <v>7743000000</v>
      </c>
      <c r="AA507" t="str">
        <f>VLOOKUP($A507,Mapping!$A:$D,2,FALSE)</f>
        <v>Austria</v>
      </c>
      <c r="AB507" t="str">
        <f>VLOOKUP($A507,Mapping!$A:$D,3,FALSE)</f>
        <v>AUT</v>
      </c>
      <c r="AC507">
        <f>VLOOKUP($A507,Mapping!$A:$D,4,FALSE)</f>
        <v>40</v>
      </c>
    </row>
    <row r="508" spans="1:29" x14ac:dyDescent="0.2">
      <c r="A508" t="s">
        <v>119</v>
      </c>
      <c r="B508" t="s">
        <v>116</v>
      </c>
      <c r="C508" s="1">
        <v>37591</v>
      </c>
      <c r="D508" s="2">
        <v>8.9999999999999993E-3</v>
      </c>
      <c r="F508" s="4">
        <v>52390</v>
      </c>
      <c r="I508" s="4">
        <v>25262</v>
      </c>
      <c r="J508" s="3">
        <v>14594925393</v>
      </c>
      <c r="K508" s="2">
        <v>6.5000000000000002E-2</v>
      </c>
      <c r="L508" s="3">
        <v>96</v>
      </c>
      <c r="N508" s="2">
        <v>8.9999999999999993E-3</v>
      </c>
      <c r="O508">
        <v>0.1</v>
      </c>
      <c r="P508" s="2">
        <v>0.36899999999999999</v>
      </c>
      <c r="Q508">
        <v>74</v>
      </c>
      <c r="R508">
        <v>62</v>
      </c>
      <c r="S508">
        <v>0</v>
      </c>
      <c r="T508" s="2">
        <v>0.17199999999999999</v>
      </c>
      <c r="U508" s="2">
        <v>0.68700000000000006</v>
      </c>
      <c r="V508" s="2">
        <v>0.14000000000000001</v>
      </c>
      <c r="W508" s="4">
        <v>9865000</v>
      </c>
      <c r="X508" s="2">
        <v>0.70899999999999996</v>
      </c>
      <c r="Y508" s="3">
        <v>295000000</v>
      </c>
      <c r="Z508" s="3">
        <v>527000000</v>
      </c>
      <c r="AA508" t="str">
        <f>VLOOKUP($A508,Mapping!$A:$D,2,FALSE)</f>
        <v>Belarus</v>
      </c>
      <c r="AB508" t="str">
        <f>VLOOKUP($A508,Mapping!$A:$D,3,FALSE)</f>
        <v>BLR</v>
      </c>
      <c r="AC508">
        <f>VLOOKUP($A508,Mapping!$A:$D,4,FALSE)</f>
        <v>112</v>
      </c>
    </row>
    <row r="509" spans="1:29" x14ac:dyDescent="0.2">
      <c r="A509" t="s">
        <v>120</v>
      </c>
      <c r="B509" t="s">
        <v>116</v>
      </c>
      <c r="C509" s="1">
        <v>37591</v>
      </c>
      <c r="D509" s="2">
        <v>1.0999999999999999E-2</v>
      </c>
      <c r="F509" s="4">
        <v>107531</v>
      </c>
      <c r="I509" s="4">
        <v>56375</v>
      </c>
      <c r="J509" s="3">
        <v>252795031056</v>
      </c>
      <c r="K509" s="2">
        <v>8.5000000000000006E-2</v>
      </c>
      <c r="L509" s="3">
        <v>2075</v>
      </c>
      <c r="N509" s="2">
        <v>4.0000000000000001E-3</v>
      </c>
      <c r="O509">
        <v>0.5</v>
      </c>
      <c r="P509" s="2">
        <v>7.6999999999999999E-2</v>
      </c>
      <c r="Q509">
        <v>81</v>
      </c>
      <c r="R509">
        <v>75</v>
      </c>
      <c r="S509">
        <v>0.8</v>
      </c>
      <c r="T509" s="2">
        <v>0.17399999999999999</v>
      </c>
      <c r="U509" s="2">
        <v>0.65500000000000003</v>
      </c>
      <c r="V509" s="2">
        <v>0.17100000000000001</v>
      </c>
      <c r="W509" s="4">
        <v>10332785</v>
      </c>
      <c r="X509" s="2">
        <v>0.97199999999999998</v>
      </c>
      <c r="Y509" s="3">
        <v>7598000000</v>
      </c>
      <c r="Z509" s="3">
        <v>11270000000</v>
      </c>
      <c r="AA509" t="str">
        <f>VLOOKUP($A509,Mapping!$A:$D,2,FALSE)</f>
        <v>Belgium</v>
      </c>
      <c r="AB509" t="str">
        <f>VLOOKUP($A509,Mapping!$A:$D,3,FALSE)</f>
        <v>BEL</v>
      </c>
      <c r="AC509">
        <f>VLOOKUP($A509,Mapping!$A:$D,4,FALSE)</f>
        <v>56</v>
      </c>
    </row>
    <row r="510" spans="1:29" x14ac:dyDescent="0.2">
      <c r="A510" t="s">
        <v>121</v>
      </c>
      <c r="B510" t="s">
        <v>116</v>
      </c>
      <c r="C510" s="1">
        <v>37591</v>
      </c>
      <c r="D510" s="2">
        <v>8.9999999999999993E-3</v>
      </c>
      <c r="F510" s="4">
        <v>22919</v>
      </c>
      <c r="I510" s="4">
        <v>4407</v>
      </c>
      <c r="J510" s="3">
        <v>6651226179</v>
      </c>
      <c r="K510" s="2">
        <v>7.0999999999999994E-2</v>
      </c>
      <c r="L510" s="3">
        <v>122</v>
      </c>
      <c r="N510" s="2">
        <v>7.0000000000000001E-3</v>
      </c>
      <c r="O510">
        <v>0</v>
      </c>
      <c r="P510" s="2">
        <v>0.127</v>
      </c>
      <c r="Q510">
        <v>77</v>
      </c>
      <c r="R510">
        <v>73</v>
      </c>
      <c r="S510">
        <v>0.2</v>
      </c>
      <c r="T510" s="2">
        <v>0.19700000000000001</v>
      </c>
      <c r="U510" s="2">
        <v>0.68600000000000005</v>
      </c>
      <c r="V510" s="2">
        <v>0.11700000000000001</v>
      </c>
      <c r="W510" s="4">
        <v>3897579</v>
      </c>
      <c r="X510" s="2">
        <v>0.39300000000000002</v>
      </c>
      <c r="Y510" s="3">
        <v>307000000</v>
      </c>
      <c r="Z510" s="3">
        <v>112000000</v>
      </c>
      <c r="AA510" t="str">
        <f>VLOOKUP($A510,Mapping!$A:$D,2,FALSE)</f>
        <v>Bosnia and Herzegovina</v>
      </c>
      <c r="AB510" t="str">
        <f>VLOOKUP($A510,Mapping!$A:$D,3,FALSE)</f>
        <v>BIH</v>
      </c>
      <c r="AC510">
        <f>VLOOKUP($A510,Mapping!$A:$D,4,FALSE)</f>
        <v>70</v>
      </c>
    </row>
    <row r="511" spans="1:29" x14ac:dyDescent="0.2">
      <c r="A511" t="s">
        <v>122</v>
      </c>
      <c r="B511" t="s">
        <v>116</v>
      </c>
      <c r="C511" s="1">
        <v>37591</v>
      </c>
      <c r="D511" s="2">
        <v>8.9999999999999993E-3</v>
      </c>
      <c r="F511" s="4">
        <v>44635</v>
      </c>
      <c r="I511" s="4">
        <v>18861</v>
      </c>
      <c r="J511" s="3">
        <v>15979194511</v>
      </c>
      <c r="K511" s="2">
        <v>7.5999999999999998E-2</v>
      </c>
      <c r="L511" s="3">
        <v>154</v>
      </c>
      <c r="N511" s="2">
        <v>1.6E-2</v>
      </c>
      <c r="O511">
        <v>0.1</v>
      </c>
      <c r="P511" s="2">
        <v>9.1999999999999998E-2</v>
      </c>
      <c r="Q511">
        <v>75</v>
      </c>
      <c r="R511">
        <v>69</v>
      </c>
      <c r="S511">
        <v>0.3</v>
      </c>
      <c r="T511" s="2">
        <v>0.14799999999999999</v>
      </c>
      <c r="U511" s="2">
        <v>0.68300000000000005</v>
      </c>
      <c r="V511" s="2">
        <v>0.17</v>
      </c>
      <c r="W511" s="4">
        <v>7868468</v>
      </c>
      <c r="X511" s="2">
        <v>0.69499999999999995</v>
      </c>
      <c r="Y511" s="3">
        <v>1392000000</v>
      </c>
      <c r="Z511" s="3">
        <v>1018000000</v>
      </c>
      <c r="AA511" t="str">
        <f>VLOOKUP($A511,Mapping!$A:$D,2,FALSE)</f>
        <v>Bulgaria</v>
      </c>
      <c r="AB511" t="str">
        <f>VLOOKUP($A511,Mapping!$A:$D,3,FALSE)</f>
        <v>BGR</v>
      </c>
      <c r="AC511">
        <f>VLOOKUP($A511,Mapping!$A:$D,4,FALSE)</f>
        <v>100</v>
      </c>
    </row>
    <row r="512" spans="1:29" x14ac:dyDescent="0.2">
      <c r="A512" t="s">
        <v>123</v>
      </c>
      <c r="B512" t="s">
        <v>116</v>
      </c>
      <c r="C512" s="1">
        <v>37591</v>
      </c>
      <c r="D512" s="2">
        <v>8.9999999999999993E-3</v>
      </c>
      <c r="F512" s="4">
        <v>21877</v>
      </c>
      <c r="I512" s="4">
        <v>8245</v>
      </c>
      <c r="J512" s="3">
        <v>26524896398</v>
      </c>
      <c r="K512" s="2">
        <v>6.3E-2</v>
      </c>
      <c r="L512" s="3">
        <v>375</v>
      </c>
      <c r="N512" s="2">
        <v>7.0000000000000001E-3</v>
      </c>
      <c r="O512">
        <v>0.2</v>
      </c>
      <c r="P512" s="2">
        <v>0.128</v>
      </c>
      <c r="Q512">
        <v>78</v>
      </c>
      <c r="R512">
        <v>71</v>
      </c>
      <c r="S512">
        <v>0.5</v>
      </c>
      <c r="T512" s="2">
        <v>0.16700000000000001</v>
      </c>
      <c r="U512" s="2">
        <v>0.67100000000000004</v>
      </c>
      <c r="V512" s="2">
        <v>0.16300000000000001</v>
      </c>
      <c r="W512" s="4">
        <v>4440000</v>
      </c>
      <c r="X512" s="2">
        <v>0.55900000000000005</v>
      </c>
      <c r="Y512" s="3">
        <v>3952000000</v>
      </c>
      <c r="Z512" s="3">
        <v>852000000</v>
      </c>
      <c r="AA512" t="str">
        <f>VLOOKUP($A512,Mapping!$A:$D,2,FALSE)</f>
        <v>Croatia</v>
      </c>
      <c r="AB512" t="str">
        <f>VLOOKUP($A512,Mapping!$A:$D,3,FALSE)</f>
        <v>HRV</v>
      </c>
      <c r="AC512">
        <f>VLOOKUP($A512,Mapping!$A:$D,4,FALSE)</f>
        <v>191</v>
      </c>
    </row>
    <row r="513" spans="1:29" x14ac:dyDescent="0.2">
      <c r="A513" t="s">
        <v>124</v>
      </c>
      <c r="B513" t="s">
        <v>116</v>
      </c>
      <c r="C513" s="1">
        <v>37591</v>
      </c>
      <c r="D513" s="2">
        <v>1.2999999999999999E-2</v>
      </c>
      <c r="F513" s="4">
        <v>7022</v>
      </c>
      <c r="I513" s="4">
        <v>2143</v>
      </c>
      <c r="J513" s="3">
        <v>10557366162</v>
      </c>
      <c r="K513" s="2">
        <v>6.0999999999999999E-2</v>
      </c>
      <c r="L513" s="3">
        <v>882</v>
      </c>
      <c r="N513" s="2">
        <v>5.0000000000000001E-3</v>
      </c>
      <c r="O513">
        <v>0.3</v>
      </c>
      <c r="P513" s="2">
        <v>7.1999999999999995E-2</v>
      </c>
      <c r="Q513">
        <v>80</v>
      </c>
      <c r="R513">
        <v>76</v>
      </c>
      <c r="S513">
        <v>0.4</v>
      </c>
      <c r="T513" s="2">
        <v>0.214</v>
      </c>
      <c r="U513" s="2">
        <v>0.68200000000000005</v>
      </c>
      <c r="V513" s="2">
        <v>0.104</v>
      </c>
      <c r="W513" s="4">
        <v>979877</v>
      </c>
      <c r="X513" s="2">
        <v>0.68700000000000006</v>
      </c>
      <c r="Y513" s="3">
        <v>2178000000</v>
      </c>
      <c r="Z513" s="3">
        <v>582000000</v>
      </c>
      <c r="AA513" t="str">
        <f>VLOOKUP($A513,Mapping!$A:$D,2,FALSE)</f>
        <v>Cyprus</v>
      </c>
      <c r="AB513" t="str">
        <f>VLOOKUP($A513,Mapping!$A:$D,3,FALSE)</f>
        <v>CYP</v>
      </c>
      <c r="AC513">
        <f>VLOOKUP($A513,Mapping!$A:$D,4,FALSE)</f>
        <v>196</v>
      </c>
    </row>
    <row r="514" spans="1:29" x14ac:dyDescent="0.2">
      <c r="A514" t="s">
        <v>125</v>
      </c>
      <c r="B514" t="s">
        <v>116</v>
      </c>
      <c r="C514" s="1">
        <v>37591</v>
      </c>
      <c r="D514" s="2">
        <v>8.9999999999999993E-3</v>
      </c>
      <c r="F514" s="4">
        <v>120193</v>
      </c>
      <c r="I514" s="4">
        <v>42535</v>
      </c>
      <c r="J514" s="3">
        <v>78425201661</v>
      </c>
      <c r="K514" s="2">
        <v>6.8000000000000005E-2</v>
      </c>
      <c r="L514" s="3">
        <v>522</v>
      </c>
      <c r="N514" s="2">
        <v>5.0000000000000001E-3</v>
      </c>
      <c r="O514">
        <v>0.2</v>
      </c>
      <c r="P514" s="2">
        <v>6.7000000000000004E-2</v>
      </c>
      <c r="Q514">
        <v>79</v>
      </c>
      <c r="R514">
        <v>72</v>
      </c>
      <c r="S514">
        <v>0.8</v>
      </c>
      <c r="T514" s="2">
        <v>0.157</v>
      </c>
      <c r="U514" s="2">
        <v>0.70399999999999996</v>
      </c>
      <c r="V514" s="2">
        <v>0.13900000000000001</v>
      </c>
      <c r="W514" s="4">
        <v>10196916</v>
      </c>
      <c r="X514" s="2">
        <v>0.73799999999999999</v>
      </c>
      <c r="Y514" s="3">
        <v>3376000000</v>
      </c>
      <c r="Z514" s="3">
        <v>1797000000</v>
      </c>
      <c r="AA514" t="str">
        <f>VLOOKUP($A514,Mapping!$A:$D,2,FALSE)</f>
        <v>Czech Republic</v>
      </c>
      <c r="AB514" t="str">
        <f>VLOOKUP($A514,Mapping!$A:$D,3,FALSE)</f>
        <v>CZE</v>
      </c>
      <c r="AC514">
        <f>VLOOKUP($A514,Mapping!$A:$D,4,FALSE)</f>
        <v>203</v>
      </c>
    </row>
    <row r="515" spans="1:29" x14ac:dyDescent="0.2">
      <c r="A515" t="s">
        <v>126</v>
      </c>
      <c r="B515" t="s">
        <v>116</v>
      </c>
      <c r="C515" s="1">
        <v>37591</v>
      </c>
      <c r="D515" s="2">
        <v>1.2E-2</v>
      </c>
      <c r="F515" s="4">
        <v>49266</v>
      </c>
      <c r="I515" s="4">
        <v>19004</v>
      </c>
      <c r="J515" s="3">
        <v>173880831444</v>
      </c>
      <c r="K515" s="2">
        <v>9.2999999999999999E-2</v>
      </c>
      <c r="L515" s="3">
        <v>3023</v>
      </c>
      <c r="N515" s="2">
        <v>4.0000000000000001E-3</v>
      </c>
      <c r="O515">
        <v>0.6</v>
      </c>
      <c r="P515" s="2">
        <v>7.0999999999999994E-2</v>
      </c>
      <c r="Q515">
        <v>79</v>
      </c>
      <c r="R515">
        <v>75</v>
      </c>
      <c r="S515">
        <v>0.8</v>
      </c>
      <c r="T515" s="2">
        <v>0.187</v>
      </c>
      <c r="U515" s="2">
        <v>0.66400000000000003</v>
      </c>
      <c r="V515" s="2">
        <v>0.14899999999999999</v>
      </c>
      <c r="W515" s="4">
        <v>5375931</v>
      </c>
      <c r="X515" s="2">
        <v>0.85299999999999998</v>
      </c>
      <c r="Y515" s="3">
        <v>4791000000</v>
      </c>
      <c r="Z515" s="3">
        <v>5838000000</v>
      </c>
      <c r="AA515" t="str">
        <f>VLOOKUP($A515,Mapping!$A:$D,2,FALSE)</f>
        <v>Denmark</v>
      </c>
      <c r="AB515" t="str">
        <f>VLOOKUP($A515,Mapping!$A:$D,3,FALSE)</f>
        <v>DNK</v>
      </c>
      <c r="AC515">
        <f>VLOOKUP($A515,Mapping!$A:$D,4,FALSE)</f>
        <v>208</v>
      </c>
    </row>
    <row r="516" spans="1:29" x14ac:dyDescent="0.2">
      <c r="A516" t="s">
        <v>127</v>
      </c>
      <c r="B516" t="s">
        <v>116</v>
      </c>
      <c r="C516" s="1">
        <v>37591</v>
      </c>
      <c r="D516" s="2">
        <v>0.01</v>
      </c>
      <c r="F516" s="4">
        <v>14936</v>
      </c>
      <c r="I516" s="4">
        <v>4713</v>
      </c>
      <c r="J516" s="3">
        <v>7324390332</v>
      </c>
      <c r="K516" s="2">
        <v>4.8000000000000001E-2</v>
      </c>
      <c r="L516" s="3">
        <v>256</v>
      </c>
      <c r="N516" s="2">
        <v>8.0000000000000002E-3</v>
      </c>
      <c r="O516">
        <v>0.4</v>
      </c>
      <c r="P516" s="2">
        <v>6.7000000000000004E-2</v>
      </c>
      <c r="Q516">
        <v>77</v>
      </c>
      <c r="R516">
        <v>65</v>
      </c>
      <c r="S516">
        <v>0.7</v>
      </c>
      <c r="T516" s="2">
        <v>0.16700000000000001</v>
      </c>
      <c r="U516" s="2">
        <v>0.67400000000000004</v>
      </c>
      <c r="V516" s="2">
        <v>0.159</v>
      </c>
      <c r="W516" s="4">
        <v>1379350</v>
      </c>
      <c r="X516" s="2">
        <v>0.69099999999999995</v>
      </c>
      <c r="Y516" s="3">
        <v>737000000</v>
      </c>
      <c r="Z516" s="3">
        <v>305000000</v>
      </c>
      <c r="AA516" t="str">
        <f>VLOOKUP($A516,Mapping!$A:$D,2,FALSE)</f>
        <v>Estonia</v>
      </c>
      <c r="AB516" t="str">
        <f>VLOOKUP($A516,Mapping!$A:$D,3,FALSE)</f>
        <v>EST</v>
      </c>
      <c r="AC516">
        <f>VLOOKUP($A516,Mapping!$A:$D,4,FALSE)</f>
        <v>233</v>
      </c>
    </row>
    <row r="517" spans="1:29" x14ac:dyDescent="0.2">
      <c r="A517" t="s">
        <v>128</v>
      </c>
      <c r="B517" t="s">
        <v>116</v>
      </c>
      <c r="C517" s="1">
        <v>37591</v>
      </c>
      <c r="F517">
        <v>763</v>
      </c>
      <c r="J517" s="3">
        <v>1268445919</v>
      </c>
      <c r="O517">
        <v>0.5</v>
      </c>
      <c r="Q517">
        <v>82</v>
      </c>
      <c r="R517">
        <v>77</v>
      </c>
      <c r="S517">
        <v>0.7</v>
      </c>
      <c r="W517" s="4">
        <v>47751</v>
      </c>
      <c r="X517" s="2">
        <v>0.38</v>
      </c>
      <c r="AA517" t="str">
        <f>VLOOKUP($A517,Mapping!$A:$D,2,FALSE)</f>
        <v>Faroe Islands</v>
      </c>
      <c r="AB517" t="str">
        <f>VLOOKUP($A517,Mapping!$A:$D,3,FALSE)</f>
        <v>FRO</v>
      </c>
      <c r="AC517">
        <f>VLOOKUP($A517,Mapping!$A:$D,4,FALSE)</f>
        <v>234</v>
      </c>
    </row>
    <row r="518" spans="1:29" x14ac:dyDescent="0.2">
      <c r="A518" t="s">
        <v>129</v>
      </c>
      <c r="B518" t="s">
        <v>116</v>
      </c>
      <c r="C518" s="1">
        <v>37591</v>
      </c>
      <c r="D518" s="2">
        <v>1.0999999999999999E-2</v>
      </c>
      <c r="F518" s="4">
        <v>61078</v>
      </c>
      <c r="I518" s="4">
        <v>34819</v>
      </c>
      <c r="J518" s="3">
        <v>135183512140</v>
      </c>
      <c r="K518" s="2">
        <v>7.8E-2</v>
      </c>
      <c r="L518" s="3">
        <v>2032</v>
      </c>
      <c r="N518" s="2">
        <v>3.0000000000000001E-3</v>
      </c>
      <c r="O518">
        <v>0.6</v>
      </c>
      <c r="P518" s="2">
        <v>4.8000000000000001E-2</v>
      </c>
      <c r="Q518">
        <v>82</v>
      </c>
      <c r="R518">
        <v>75</v>
      </c>
      <c r="S518">
        <v>0.9</v>
      </c>
      <c r="T518" s="2">
        <v>0.17799999999999999</v>
      </c>
      <c r="U518" s="2">
        <v>0.66900000000000004</v>
      </c>
      <c r="V518" s="2">
        <v>0.153</v>
      </c>
      <c r="W518" s="4">
        <v>5200598</v>
      </c>
      <c r="X518" s="2">
        <v>0.82499999999999996</v>
      </c>
      <c r="Y518" s="3">
        <v>2235000000</v>
      </c>
      <c r="Z518" s="3">
        <v>2438000000</v>
      </c>
      <c r="AA518" t="str">
        <f>VLOOKUP($A518,Mapping!$A:$D,2,FALSE)</f>
        <v>Finland</v>
      </c>
      <c r="AB518" t="str">
        <f>VLOOKUP($A518,Mapping!$A:$D,3,FALSE)</f>
        <v>FIN</v>
      </c>
      <c r="AC518">
        <f>VLOOKUP($A518,Mapping!$A:$D,4,FALSE)</f>
        <v>246</v>
      </c>
    </row>
    <row r="519" spans="1:29" x14ac:dyDescent="0.2">
      <c r="A519" t="s">
        <v>130</v>
      </c>
      <c r="B519" t="s">
        <v>116</v>
      </c>
      <c r="C519" s="1">
        <v>37591</v>
      </c>
      <c r="D519" s="2">
        <v>1.2999999999999999E-2</v>
      </c>
      <c r="F519" s="4">
        <v>380840</v>
      </c>
      <c r="I519" s="4">
        <v>261182</v>
      </c>
      <c r="J519" s="3">
        <v>1452031150009</v>
      </c>
      <c r="K519" s="2">
        <v>0.106</v>
      </c>
      <c r="L519" s="3">
        <v>2497</v>
      </c>
      <c r="N519" s="2">
        <v>4.0000000000000001E-3</v>
      </c>
      <c r="O519">
        <v>0.3</v>
      </c>
      <c r="P519" s="2">
        <v>6.6000000000000003E-2</v>
      </c>
      <c r="Q519">
        <v>83</v>
      </c>
      <c r="R519">
        <v>76</v>
      </c>
      <c r="S519">
        <v>0.6</v>
      </c>
      <c r="T519" s="2">
        <v>0.187</v>
      </c>
      <c r="U519" s="2">
        <v>0.65100000000000002</v>
      </c>
      <c r="V519" s="2">
        <v>0.16200000000000001</v>
      </c>
      <c r="W519" s="4">
        <v>61803229</v>
      </c>
      <c r="X519" s="2">
        <v>0.76400000000000001</v>
      </c>
      <c r="Y519" s="3">
        <v>40537000000</v>
      </c>
      <c r="Z519" s="3">
        <v>27808000000</v>
      </c>
      <c r="AA519" t="str">
        <f>VLOOKUP($A519,Mapping!$A:$D,2,FALSE)</f>
        <v>France</v>
      </c>
      <c r="AB519" t="str">
        <f>VLOOKUP($A519,Mapping!$A:$D,3,FALSE)</f>
        <v>FRA</v>
      </c>
      <c r="AC519">
        <f>VLOOKUP($A519,Mapping!$A:$D,4,FALSE)</f>
        <v>250</v>
      </c>
    </row>
    <row r="520" spans="1:29" x14ac:dyDescent="0.2">
      <c r="A520" t="s">
        <v>131</v>
      </c>
      <c r="B520" t="s">
        <v>116</v>
      </c>
      <c r="C520" s="1">
        <v>37591</v>
      </c>
      <c r="D520" s="2">
        <v>8.9999999999999993E-3</v>
      </c>
      <c r="F520" s="4">
        <v>828771</v>
      </c>
      <c r="I520" s="4">
        <v>338553</v>
      </c>
      <c r="J520" s="3">
        <v>2006587615283</v>
      </c>
      <c r="K520" s="2">
        <v>0.107</v>
      </c>
      <c r="L520" s="3">
        <v>2610</v>
      </c>
      <c r="N520" s="2">
        <v>4.0000000000000001E-3</v>
      </c>
      <c r="O520">
        <v>0.5</v>
      </c>
      <c r="P520" s="2">
        <v>9.7000000000000003E-2</v>
      </c>
      <c r="Q520">
        <v>81</v>
      </c>
      <c r="R520">
        <v>75</v>
      </c>
      <c r="S520">
        <v>0.7</v>
      </c>
      <c r="T520" s="2">
        <v>0.151</v>
      </c>
      <c r="U520" s="2">
        <v>0.67600000000000005</v>
      </c>
      <c r="V520" s="2">
        <v>0.17299999999999999</v>
      </c>
      <c r="W520" s="4">
        <v>82488495</v>
      </c>
      <c r="X520" s="2">
        <v>0.73199999999999998</v>
      </c>
      <c r="Y520" s="3">
        <v>26690000000</v>
      </c>
      <c r="Z520" s="3">
        <v>59496000000</v>
      </c>
      <c r="AA520" t="str">
        <f>VLOOKUP($A520,Mapping!$A:$D,2,FALSE)</f>
        <v>Germany</v>
      </c>
      <c r="AB520" t="str">
        <f>VLOOKUP($A520,Mapping!$A:$D,3,FALSE)</f>
        <v>DEU</v>
      </c>
      <c r="AC520">
        <f>VLOOKUP($A520,Mapping!$A:$D,4,FALSE)</f>
        <v>276</v>
      </c>
    </row>
    <row r="521" spans="1:29" x14ac:dyDescent="0.2">
      <c r="A521" t="s">
        <v>132</v>
      </c>
      <c r="B521" t="s">
        <v>116</v>
      </c>
      <c r="C521" s="1">
        <v>37591</v>
      </c>
      <c r="D521" s="2">
        <v>8.9999999999999993E-3</v>
      </c>
      <c r="F521" s="4">
        <v>93670</v>
      </c>
      <c r="I521" s="4">
        <v>28321</v>
      </c>
      <c r="J521" s="3">
        <v>146049724849</v>
      </c>
      <c r="K521" s="2">
        <v>9.0999999999999998E-2</v>
      </c>
      <c r="L521" s="3">
        <v>1223</v>
      </c>
      <c r="N521" s="2">
        <v>6.0000000000000001E-3</v>
      </c>
      <c r="O521">
        <v>0.1</v>
      </c>
      <c r="P521" s="2">
        <v>7.3999999999999996E-2</v>
      </c>
      <c r="Q521">
        <v>81</v>
      </c>
      <c r="R521">
        <v>76</v>
      </c>
      <c r="S521">
        <v>0.8</v>
      </c>
      <c r="T521" s="2">
        <v>0.14799999999999999</v>
      </c>
      <c r="U521" s="2">
        <v>0.67600000000000005</v>
      </c>
      <c r="V521" s="2">
        <v>0.17599999999999999</v>
      </c>
      <c r="W521" s="4">
        <v>10983723</v>
      </c>
      <c r="X521" s="2">
        <v>0.73299999999999998</v>
      </c>
      <c r="Y521" s="3">
        <v>10005000000</v>
      </c>
      <c r="Z521" s="3">
        <v>2453000000</v>
      </c>
      <c r="AA521" t="str">
        <f>VLOOKUP($A521,Mapping!$A:$D,2,FALSE)</f>
        <v>Greece</v>
      </c>
      <c r="AB521" t="str">
        <f>VLOOKUP($A521,Mapping!$A:$D,3,FALSE)</f>
        <v>GRC</v>
      </c>
      <c r="AC521">
        <f>VLOOKUP($A521,Mapping!$A:$D,4,FALSE)</f>
        <v>300</v>
      </c>
    </row>
    <row r="522" spans="1:29" x14ac:dyDescent="0.2">
      <c r="A522" t="s">
        <v>133</v>
      </c>
      <c r="B522" t="s">
        <v>116</v>
      </c>
      <c r="C522" s="1">
        <v>37591</v>
      </c>
      <c r="D522" s="2">
        <v>0.01</v>
      </c>
      <c r="F522" s="4">
        <v>56094</v>
      </c>
      <c r="I522" s="4">
        <v>25601</v>
      </c>
      <c r="J522" s="3">
        <v>66389489264</v>
      </c>
      <c r="K522" s="2">
        <v>7.5999999999999998E-2</v>
      </c>
      <c r="L522" s="3">
        <v>495</v>
      </c>
      <c r="N522" s="2">
        <v>8.9999999999999993E-3</v>
      </c>
      <c r="O522">
        <v>0.2</v>
      </c>
      <c r="P522" s="2">
        <v>0.10199999999999999</v>
      </c>
      <c r="Q522">
        <v>77</v>
      </c>
      <c r="R522">
        <v>68</v>
      </c>
      <c r="S522">
        <v>0.7</v>
      </c>
      <c r="T522" s="2">
        <v>0.16300000000000001</v>
      </c>
      <c r="U522" s="2">
        <v>0.68300000000000005</v>
      </c>
      <c r="V522" s="2">
        <v>0.154</v>
      </c>
      <c r="W522" s="4">
        <v>10158608</v>
      </c>
      <c r="X522" s="2">
        <v>0.65100000000000002</v>
      </c>
      <c r="Y522" s="3">
        <v>3774000000</v>
      </c>
      <c r="Z522" s="3">
        <v>2211000000</v>
      </c>
      <c r="AA522" t="str">
        <f>VLOOKUP($A522,Mapping!$A:$D,2,FALSE)</f>
        <v>Hungary</v>
      </c>
      <c r="AB522" t="str">
        <f>VLOOKUP($A522,Mapping!$A:$D,3,FALSE)</f>
        <v>HUN</v>
      </c>
      <c r="AC522">
        <f>VLOOKUP($A522,Mapping!$A:$D,4,FALSE)</f>
        <v>348</v>
      </c>
    </row>
    <row r="523" spans="1:29" x14ac:dyDescent="0.2">
      <c r="A523" t="s">
        <v>134</v>
      </c>
      <c r="B523" t="s">
        <v>116</v>
      </c>
      <c r="C523" s="1">
        <v>37591</v>
      </c>
      <c r="D523" s="2">
        <v>1.4E-2</v>
      </c>
      <c r="F523" s="4">
        <v>2171</v>
      </c>
      <c r="I523" s="4">
        <v>3285</v>
      </c>
      <c r="J523" s="3">
        <v>8907207933</v>
      </c>
      <c r="K523" s="2">
        <v>0.10199999999999999</v>
      </c>
      <c r="L523" s="3">
        <v>3156</v>
      </c>
      <c r="N523" s="2">
        <v>3.0000000000000001E-3</v>
      </c>
      <c r="O523">
        <v>0.8</v>
      </c>
      <c r="P523" s="2">
        <v>0.154</v>
      </c>
      <c r="Q523">
        <v>83</v>
      </c>
      <c r="R523">
        <v>79</v>
      </c>
      <c r="S523">
        <v>0.9</v>
      </c>
      <c r="T523" s="2">
        <v>0.22800000000000001</v>
      </c>
      <c r="U523" s="2">
        <v>0.65600000000000003</v>
      </c>
      <c r="V523" s="2">
        <v>0.11700000000000001</v>
      </c>
      <c r="W523" s="4">
        <v>287523</v>
      </c>
      <c r="X523" s="2">
        <v>0.92700000000000005</v>
      </c>
      <c r="Y523" s="3">
        <v>415000000</v>
      </c>
      <c r="Z523" s="3">
        <v>373000000</v>
      </c>
      <c r="AA523" t="str">
        <f>VLOOKUP($A523,Mapping!$A:$D,2,FALSE)</f>
        <v>Iceland</v>
      </c>
      <c r="AB523" t="str">
        <f>VLOOKUP($A523,Mapping!$A:$D,3,FALSE)</f>
        <v>ISL</v>
      </c>
      <c r="AC523">
        <f>VLOOKUP($A523,Mapping!$A:$D,4,FALSE)</f>
        <v>352</v>
      </c>
    </row>
    <row r="524" spans="1:29" x14ac:dyDescent="0.2">
      <c r="A524" t="s">
        <v>135</v>
      </c>
      <c r="B524" t="s">
        <v>116</v>
      </c>
      <c r="C524" s="1">
        <v>37591</v>
      </c>
      <c r="D524" s="2">
        <v>1.4999999999999999E-2</v>
      </c>
      <c r="F524" s="4">
        <v>43762</v>
      </c>
      <c r="I524" s="4">
        <v>14673</v>
      </c>
      <c r="J524" s="3">
        <v>123016253873</v>
      </c>
      <c r="K524" s="2">
        <v>7.0000000000000007E-2</v>
      </c>
      <c r="L524" s="3">
        <v>2221</v>
      </c>
      <c r="N524" s="2">
        <v>5.0000000000000001E-3</v>
      </c>
      <c r="O524">
        <v>0.3</v>
      </c>
      <c r="P524" s="2">
        <v>3.7999999999999999E-2</v>
      </c>
      <c r="Q524">
        <v>80</v>
      </c>
      <c r="R524">
        <v>75</v>
      </c>
      <c r="S524">
        <v>0.8</v>
      </c>
      <c r="T524" s="2">
        <v>0.21099999999999999</v>
      </c>
      <c r="U524" s="2">
        <v>0.67800000000000005</v>
      </c>
      <c r="V524" s="2">
        <v>0.111</v>
      </c>
      <c r="W524" s="4">
        <v>3931947</v>
      </c>
      <c r="X524" s="2">
        <v>0.59599999999999997</v>
      </c>
      <c r="Y524" s="3">
        <v>4228000000</v>
      </c>
      <c r="Z524" s="3">
        <v>3835000000</v>
      </c>
      <c r="AA524" t="str">
        <f>VLOOKUP($A524,Mapping!$A:$D,2,FALSE)</f>
        <v>Ireland</v>
      </c>
      <c r="AB524" t="str">
        <f>VLOOKUP($A524,Mapping!$A:$D,3,FALSE)</f>
        <v>IRL</v>
      </c>
      <c r="AC524">
        <f>VLOOKUP($A524,Mapping!$A:$D,4,FALSE)</f>
        <v>372</v>
      </c>
    </row>
    <row r="525" spans="1:29" x14ac:dyDescent="0.2">
      <c r="A525" t="s">
        <v>136</v>
      </c>
      <c r="B525" t="s">
        <v>116</v>
      </c>
      <c r="C525" s="1">
        <v>37591</v>
      </c>
      <c r="D525" s="2">
        <v>1.0999999999999999E-2</v>
      </c>
      <c r="J525" s="3">
        <v>1897606791</v>
      </c>
      <c r="Q525">
        <v>82</v>
      </c>
      <c r="R525">
        <v>75</v>
      </c>
      <c r="W525" s="4">
        <v>78338</v>
      </c>
      <c r="X525" s="2">
        <v>0.51900000000000002</v>
      </c>
      <c r="AA525" t="str">
        <f>VLOOKUP($A525,Mapping!$A:$D,2,FALSE)</f>
        <v>Isle of Man</v>
      </c>
      <c r="AB525" t="str">
        <f>VLOOKUP($A525,Mapping!$A:$D,3,FALSE)</f>
        <v>IMN</v>
      </c>
      <c r="AC525">
        <f>VLOOKUP($A525,Mapping!$A:$D,4,FALSE)</f>
        <v>833</v>
      </c>
    </row>
    <row r="526" spans="1:29" x14ac:dyDescent="0.2">
      <c r="A526" t="s">
        <v>137</v>
      </c>
      <c r="B526" t="s">
        <v>116</v>
      </c>
      <c r="C526" s="1">
        <v>37591</v>
      </c>
      <c r="D526" s="2">
        <v>8.9999999999999993E-3</v>
      </c>
      <c r="F526" s="4">
        <v>452632</v>
      </c>
      <c r="I526" s="4">
        <v>172396</v>
      </c>
      <c r="J526" s="3">
        <v>1225176959595</v>
      </c>
      <c r="K526" s="2">
        <v>8.2000000000000003E-2</v>
      </c>
      <c r="L526" s="3">
        <v>1761</v>
      </c>
      <c r="N526" s="2">
        <v>4.0000000000000001E-3</v>
      </c>
      <c r="O526">
        <v>0.3</v>
      </c>
      <c r="P526" s="2">
        <v>6.5000000000000002E-2</v>
      </c>
      <c r="Q526">
        <v>83</v>
      </c>
      <c r="R526">
        <v>77</v>
      </c>
      <c r="S526">
        <v>0.9</v>
      </c>
      <c r="T526" s="2">
        <v>0.14199999999999999</v>
      </c>
      <c r="U526" s="2">
        <v>0.66900000000000004</v>
      </c>
      <c r="V526" s="2">
        <v>0.189</v>
      </c>
      <c r="W526" s="4">
        <v>57059007</v>
      </c>
      <c r="X526" s="2">
        <v>0.67400000000000004</v>
      </c>
      <c r="Y526" s="3">
        <v>28192000000</v>
      </c>
      <c r="Z526" s="3">
        <v>19636000000</v>
      </c>
      <c r="AA526" t="str">
        <f>VLOOKUP($A526,Mapping!$A:$D,2,FALSE)</f>
        <v>Italy</v>
      </c>
      <c r="AB526" t="str">
        <f>VLOOKUP($A526,Mapping!$A:$D,3,FALSE)</f>
        <v>ITA</v>
      </c>
      <c r="AC526">
        <f>VLOOKUP($A526,Mapping!$A:$D,4,FALSE)</f>
        <v>380</v>
      </c>
    </row>
    <row r="527" spans="1:29" x14ac:dyDescent="0.2">
      <c r="A527" t="s">
        <v>138</v>
      </c>
      <c r="B527" t="s">
        <v>116</v>
      </c>
      <c r="C527" s="1">
        <v>37591</v>
      </c>
      <c r="D527" s="2">
        <v>2.1000000000000001E-2</v>
      </c>
      <c r="I527" s="4">
        <v>1894</v>
      </c>
      <c r="J527" s="3">
        <v>2702427047</v>
      </c>
      <c r="Q527">
        <v>70</v>
      </c>
      <c r="R527">
        <v>66</v>
      </c>
      <c r="W527" s="4">
        <v>1702310</v>
      </c>
      <c r="AA527" t="e">
        <f>VLOOKUP($A527,Mapping!$A:$D,2,FALSE)</f>
        <v>#N/A</v>
      </c>
      <c r="AB527" t="e">
        <f>VLOOKUP($A527,Mapping!$A:$D,3,FALSE)</f>
        <v>#N/A</v>
      </c>
      <c r="AC527" t="e">
        <f>VLOOKUP($A527,Mapping!$A:$D,4,FALSE)</f>
        <v>#N/A</v>
      </c>
    </row>
    <row r="528" spans="1:29" x14ac:dyDescent="0.2">
      <c r="A528" t="s">
        <v>139</v>
      </c>
      <c r="B528" t="s">
        <v>116</v>
      </c>
      <c r="C528" s="1">
        <v>37591</v>
      </c>
      <c r="D528" s="2">
        <v>8.9999999999999993E-3</v>
      </c>
      <c r="F528" s="4">
        <v>6652</v>
      </c>
      <c r="I528" s="4">
        <v>4073</v>
      </c>
      <c r="J528" s="3">
        <v>9314784080</v>
      </c>
      <c r="K528" s="2">
        <v>6.3E-2</v>
      </c>
      <c r="L528" s="3">
        <v>248</v>
      </c>
      <c r="N528" s="2">
        <v>1.2999999999999999E-2</v>
      </c>
      <c r="O528">
        <v>0.2</v>
      </c>
      <c r="P528" s="2">
        <v>0.08</v>
      </c>
      <c r="Q528">
        <v>77</v>
      </c>
      <c r="R528">
        <v>65</v>
      </c>
      <c r="S528">
        <v>0.4</v>
      </c>
      <c r="T528" s="2">
        <v>0.16500000000000001</v>
      </c>
      <c r="U528" s="2">
        <v>0.67700000000000005</v>
      </c>
      <c r="V528" s="2">
        <v>0.158</v>
      </c>
      <c r="W528" s="4">
        <v>2310173</v>
      </c>
      <c r="X528" s="2">
        <v>0.67900000000000005</v>
      </c>
      <c r="Y528" s="3">
        <v>201000000</v>
      </c>
      <c r="Z528" s="3">
        <v>267000000</v>
      </c>
      <c r="AA528" t="str">
        <f>VLOOKUP($A528,Mapping!$A:$D,2,FALSE)</f>
        <v>Latvia</v>
      </c>
      <c r="AB528" t="str">
        <f>VLOOKUP($A528,Mapping!$A:$D,3,FALSE)</f>
        <v>LVA</v>
      </c>
      <c r="AC528">
        <f>VLOOKUP($A528,Mapping!$A:$D,4,FALSE)</f>
        <v>428</v>
      </c>
    </row>
    <row r="529" spans="1:29" x14ac:dyDescent="0.2">
      <c r="A529" t="s">
        <v>140</v>
      </c>
      <c r="B529" t="s">
        <v>116</v>
      </c>
      <c r="C529" s="1">
        <v>37591</v>
      </c>
      <c r="D529" s="2">
        <v>1.2E-2</v>
      </c>
      <c r="J529" s="3">
        <v>2688617885</v>
      </c>
      <c r="O529">
        <v>0.6</v>
      </c>
      <c r="Q529">
        <v>82</v>
      </c>
      <c r="R529">
        <v>77</v>
      </c>
      <c r="S529">
        <v>0.3</v>
      </c>
      <c r="W529" s="4">
        <v>33821</v>
      </c>
      <c r="X529" s="2">
        <v>0.14899999999999999</v>
      </c>
      <c r="AA529" t="str">
        <f>VLOOKUP($A529,Mapping!$A:$D,2,FALSE)</f>
        <v>Liechtenstein</v>
      </c>
      <c r="AB529" t="str">
        <f>VLOOKUP($A529,Mapping!$A:$D,3,FALSE)</f>
        <v>LIE</v>
      </c>
      <c r="AC529">
        <f>VLOOKUP($A529,Mapping!$A:$D,4,FALSE)</f>
        <v>438</v>
      </c>
    </row>
    <row r="530" spans="1:29" x14ac:dyDescent="0.2">
      <c r="A530" t="s">
        <v>141</v>
      </c>
      <c r="B530" t="s">
        <v>116</v>
      </c>
      <c r="C530" s="1">
        <v>37591</v>
      </c>
      <c r="D530" s="2">
        <v>8.9999999999999993E-3</v>
      </c>
      <c r="F530" s="4">
        <v>13212</v>
      </c>
      <c r="I530" s="4">
        <v>8865</v>
      </c>
      <c r="J530" s="3">
        <v>14163949142</v>
      </c>
      <c r="K530" s="2">
        <v>6.4000000000000001E-2</v>
      </c>
      <c r="L530" s="3">
        <v>263</v>
      </c>
      <c r="N530" s="2">
        <v>8.9999999999999993E-3</v>
      </c>
      <c r="O530">
        <v>0.2</v>
      </c>
      <c r="P530" s="2">
        <v>6.8000000000000005E-2</v>
      </c>
      <c r="Q530">
        <v>78</v>
      </c>
      <c r="R530">
        <v>66</v>
      </c>
      <c r="S530">
        <v>0.5</v>
      </c>
      <c r="T530" s="2">
        <v>0.187</v>
      </c>
      <c r="U530" s="2">
        <v>0.66900000000000004</v>
      </c>
      <c r="V530" s="2">
        <v>0.14399999999999999</v>
      </c>
      <c r="W530" s="4">
        <v>3443067</v>
      </c>
      <c r="X530" s="2">
        <v>0.66800000000000004</v>
      </c>
      <c r="Y530" s="3">
        <v>556000000</v>
      </c>
      <c r="Z530" s="3">
        <v>334000000</v>
      </c>
      <c r="AA530" t="str">
        <f>VLOOKUP($A530,Mapping!$A:$D,2,FALSE)</f>
        <v>Lithuania</v>
      </c>
      <c r="AB530" t="str">
        <f>VLOOKUP($A530,Mapping!$A:$D,3,FALSE)</f>
        <v>LTU</v>
      </c>
      <c r="AC530">
        <f>VLOOKUP($A530,Mapping!$A:$D,4,FALSE)</f>
        <v>440</v>
      </c>
    </row>
    <row r="531" spans="1:29" x14ac:dyDescent="0.2">
      <c r="A531" t="s">
        <v>142</v>
      </c>
      <c r="B531" t="s">
        <v>116</v>
      </c>
      <c r="C531" s="1">
        <v>37591</v>
      </c>
      <c r="D531" s="2">
        <v>1.2E-2</v>
      </c>
      <c r="F531" s="4">
        <v>9417</v>
      </c>
      <c r="I531" s="4">
        <v>3646</v>
      </c>
      <c r="J531" s="3">
        <v>22568793525</v>
      </c>
      <c r="K531" s="2">
        <v>8.3000000000000004E-2</v>
      </c>
      <c r="L531" s="3">
        <v>4202</v>
      </c>
      <c r="N531" s="2">
        <v>3.0000000000000001E-3</v>
      </c>
      <c r="O531">
        <v>0.4</v>
      </c>
      <c r="Q531">
        <v>82</v>
      </c>
      <c r="R531">
        <v>75</v>
      </c>
      <c r="S531">
        <v>1.1000000000000001</v>
      </c>
      <c r="T531" s="2">
        <v>0.189</v>
      </c>
      <c r="U531" s="2">
        <v>0.66800000000000004</v>
      </c>
      <c r="V531" s="2">
        <v>0.14299999999999999</v>
      </c>
      <c r="W531" s="4">
        <v>446175</v>
      </c>
      <c r="X531" s="2">
        <v>0.85299999999999998</v>
      </c>
      <c r="Y531" s="3">
        <v>2547000000</v>
      </c>
      <c r="Z531" s="3">
        <v>1963000000</v>
      </c>
      <c r="AA531" t="str">
        <f>VLOOKUP($A531,Mapping!$A:$D,2,FALSE)</f>
        <v>Luxembourg</v>
      </c>
      <c r="AB531" t="str">
        <f>VLOOKUP($A531,Mapping!$A:$D,3,FALSE)</f>
        <v>LUX</v>
      </c>
      <c r="AC531">
        <f>VLOOKUP($A531,Mapping!$A:$D,4,FALSE)</f>
        <v>442</v>
      </c>
    </row>
    <row r="532" spans="1:29" x14ac:dyDescent="0.2">
      <c r="A532" t="s">
        <v>143</v>
      </c>
      <c r="B532" t="s">
        <v>116</v>
      </c>
      <c r="C532" s="1">
        <v>37591</v>
      </c>
      <c r="D532" s="2">
        <v>1.2E-2</v>
      </c>
      <c r="F532" s="4">
        <v>10935</v>
      </c>
      <c r="I532" s="4">
        <v>2527</v>
      </c>
      <c r="J532" s="3">
        <v>3791306758</v>
      </c>
      <c r="K532" s="2">
        <v>9.2999999999999999E-2</v>
      </c>
      <c r="L532" s="3">
        <v>170</v>
      </c>
      <c r="N532" s="2">
        <v>1.2999999999999999E-2</v>
      </c>
      <c r="O532">
        <v>0.2</v>
      </c>
      <c r="P532" s="2">
        <v>0.184</v>
      </c>
      <c r="Q532">
        <v>76</v>
      </c>
      <c r="R532">
        <v>71</v>
      </c>
      <c r="S532">
        <v>0.2</v>
      </c>
      <c r="T532" s="2">
        <v>0.21299999999999999</v>
      </c>
      <c r="U532" s="2">
        <v>0.68100000000000005</v>
      </c>
      <c r="V532" s="2">
        <v>0.106</v>
      </c>
      <c r="W532" s="4">
        <v>2074441</v>
      </c>
      <c r="X532" s="2">
        <v>0.58099999999999996</v>
      </c>
      <c r="Y532" s="3">
        <v>55000000</v>
      </c>
      <c r="Z532" s="3">
        <v>60000000</v>
      </c>
      <c r="AA532" t="str">
        <f>VLOOKUP($A532,Mapping!$A:$D,2,FALSE)</f>
        <v>Macedonia (the former Yugoslav Republic of)</v>
      </c>
      <c r="AB532" t="str">
        <f>VLOOKUP($A532,Mapping!$A:$D,3,FALSE)</f>
        <v>MKD</v>
      </c>
      <c r="AC532">
        <f>VLOOKUP($A532,Mapping!$A:$D,4,FALSE)</f>
        <v>807</v>
      </c>
    </row>
    <row r="533" spans="1:29" x14ac:dyDescent="0.2">
      <c r="A533" t="s">
        <v>144</v>
      </c>
      <c r="B533" t="s">
        <v>116</v>
      </c>
      <c r="C533" s="1">
        <v>37591</v>
      </c>
      <c r="D533" s="2">
        <v>0.01</v>
      </c>
      <c r="F533" s="4">
        <v>2299</v>
      </c>
      <c r="I533">
        <v>734</v>
      </c>
      <c r="J533" s="3">
        <v>4296164768</v>
      </c>
      <c r="K533" s="2">
        <v>7.9000000000000001E-2</v>
      </c>
      <c r="L533" s="3">
        <v>839</v>
      </c>
      <c r="N533" s="2">
        <v>6.0000000000000001E-3</v>
      </c>
      <c r="O533">
        <v>0.3</v>
      </c>
      <c r="P533" s="2">
        <v>0.06</v>
      </c>
      <c r="Q533">
        <v>81</v>
      </c>
      <c r="R533">
        <v>76</v>
      </c>
      <c r="S533">
        <v>0.7</v>
      </c>
      <c r="T533" s="2">
        <v>0.193</v>
      </c>
      <c r="U533" s="2">
        <v>0.69</v>
      </c>
      <c r="V533" s="2">
        <v>0.11700000000000001</v>
      </c>
      <c r="W533" s="4">
        <v>395969</v>
      </c>
      <c r="X533" s="2">
        <v>0.92900000000000005</v>
      </c>
      <c r="Y533" s="3">
        <v>757000000</v>
      </c>
      <c r="Z533" s="3">
        <v>180000000</v>
      </c>
      <c r="AA533" t="str">
        <f>VLOOKUP($A533,Mapping!$A:$D,2,FALSE)</f>
        <v>Malta</v>
      </c>
      <c r="AB533" t="str">
        <f>VLOOKUP($A533,Mapping!$A:$D,3,FALSE)</f>
        <v>MLT</v>
      </c>
      <c r="AC533">
        <f>VLOOKUP($A533,Mapping!$A:$D,4,FALSE)</f>
        <v>470</v>
      </c>
    </row>
    <row r="534" spans="1:29" x14ac:dyDescent="0.2">
      <c r="A534" t="s">
        <v>145</v>
      </c>
      <c r="B534" t="s">
        <v>116</v>
      </c>
      <c r="C534" s="1">
        <v>37591</v>
      </c>
      <c r="D534" s="2">
        <v>1.2E-2</v>
      </c>
      <c r="F534" s="4">
        <v>3986</v>
      </c>
      <c r="I534" s="4">
        <v>3096</v>
      </c>
      <c r="J534" s="3">
        <v>1661818168</v>
      </c>
      <c r="K534" s="2">
        <v>8.1000000000000003E-2</v>
      </c>
      <c r="L534" s="3">
        <v>37</v>
      </c>
      <c r="N534" s="2">
        <v>2.3E-2</v>
      </c>
      <c r="O534">
        <v>0</v>
      </c>
      <c r="P534" s="2">
        <v>0.23499999999999999</v>
      </c>
      <c r="Q534">
        <v>71</v>
      </c>
      <c r="R534">
        <v>63</v>
      </c>
      <c r="S534">
        <v>0.1</v>
      </c>
      <c r="T534" s="2">
        <v>0.219</v>
      </c>
      <c r="U534" s="2">
        <v>0.67600000000000005</v>
      </c>
      <c r="V534" s="2">
        <v>0.105</v>
      </c>
      <c r="W534" s="4">
        <v>3623062</v>
      </c>
      <c r="X534" s="2">
        <v>0.45600000000000002</v>
      </c>
      <c r="Y534" s="3">
        <v>72000000</v>
      </c>
      <c r="Z534" s="3">
        <v>109000000</v>
      </c>
      <c r="AA534" t="str">
        <f>VLOOKUP($A534,Mapping!$A:$D,2,FALSE)</f>
        <v>Moldova (Republic of)</v>
      </c>
      <c r="AB534" t="str">
        <f>VLOOKUP($A534,Mapping!$A:$D,3,FALSE)</f>
        <v>MDA</v>
      </c>
      <c r="AC534">
        <f>VLOOKUP($A534,Mapping!$A:$D,4,FALSE)</f>
        <v>498</v>
      </c>
    </row>
    <row r="535" spans="1:29" x14ac:dyDescent="0.2">
      <c r="A535" t="s">
        <v>146</v>
      </c>
      <c r="B535" t="s">
        <v>116</v>
      </c>
      <c r="C535" s="1">
        <v>37591</v>
      </c>
      <c r="J535" s="3">
        <v>2905973022</v>
      </c>
      <c r="K535" s="2">
        <v>3.4000000000000002E-2</v>
      </c>
      <c r="L535" s="3">
        <v>2985</v>
      </c>
      <c r="N535" s="2">
        <v>4.0000000000000001E-3</v>
      </c>
      <c r="O535">
        <v>0.5</v>
      </c>
      <c r="S535">
        <v>0.5</v>
      </c>
      <c r="W535" s="4">
        <v>32653</v>
      </c>
      <c r="X535" s="2">
        <v>1</v>
      </c>
      <c r="AA535" t="str">
        <f>VLOOKUP($A535,Mapping!$A:$D,2,FALSE)</f>
        <v>Monaco</v>
      </c>
      <c r="AB535" t="str">
        <f>VLOOKUP($A535,Mapping!$A:$D,3,FALSE)</f>
        <v>MCO</v>
      </c>
      <c r="AC535">
        <f>VLOOKUP($A535,Mapping!$A:$D,4,FALSE)</f>
        <v>492</v>
      </c>
    </row>
    <row r="536" spans="1:29" x14ac:dyDescent="0.2">
      <c r="A536" t="s">
        <v>147</v>
      </c>
      <c r="B536" t="s">
        <v>116</v>
      </c>
      <c r="C536" s="1">
        <v>37591</v>
      </c>
      <c r="D536" s="2">
        <v>1.2999999999999999E-2</v>
      </c>
      <c r="J536" s="3">
        <v>1284504509</v>
      </c>
      <c r="K536" s="2">
        <v>8.5999999999999993E-2</v>
      </c>
      <c r="L536" s="3">
        <v>180</v>
      </c>
      <c r="N536" s="2">
        <v>1.0999999999999999E-2</v>
      </c>
      <c r="Q536">
        <v>77</v>
      </c>
      <c r="R536">
        <v>71</v>
      </c>
      <c r="T536" s="2">
        <v>0.20699999999999999</v>
      </c>
      <c r="U536" s="2">
        <v>0.67100000000000004</v>
      </c>
      <c r="V536" s="2">
        <v>0.121</v>
      </c>
      <c r="W536" s="4">
        <v>612325</v>
      </c>
      <c r="X536" s="2">
        <v>0.60599999999999998</v>
      </c>
      <c r="AA536" t="str">
        <f>VLOOKUP($A536,Mapping!$A:$D,2,FALSE)</f>
        <v>Montenegro</v>
      </c>
      <c r="AB536" t="str">
        <f>VLOOKUP($A536,Mapping!$A:$D,3,FALSE)</f>
        <v>MNE</v>
      </c>
      <c r="AC536">
        <f>VLOOKUP($A536,Mapping!$A:$D,4,FALSE)</f>
        <v>499</v>
      </c>
    </row>
    <row r="537" spans="1:29" x14ac:dyDescent="0.2">
      <c r="A537" t="s">
        <v>148</v>
      </c>
      <c r="B537" t="s">
        <v>116</v>
      </c>
      <c r="C537" s="1">
        <v>37591</v>
      </c>
      <c r="D537" s="2">
        <v>1.2999999999999999E-2</v>
      </c>
      <c r="F537" s="4">
        <v>172364</v>
      </c>
      <c r="I537" s="4">
        <v>75706</v>
      </c>
      <c r="J537" s="3">
        <v>437807265199</v>
      </c>
      <c r="K537" s="2">
        <v>8.8999999999999996E-2</v>
      </c>
      <c r="L537" s="3">
        <v>2411</v>
      </c>
      <c r="N537" s="2">
        <v>5.0000000000000001E-3</v>
      </c>
      <c r="O537">
        <v>0.6</v>
      </c>
      <c r="P537" s="2">
        <v>0.04</v>
      </c>
      <c r="Q537">
        <v>81</v>
      </c>
      <c r="R537">
        <v>76</v>
      </c>
      <c r="S537">
        <v>0.8</v>
      </c>
      <c r="T537" s="2">
        <v>0.186</v>
      </c>
      <c r="U537" s="2">
        <v>0.67700000000000005</v>
      </c>
      <c r="V537" s="2">
        <v>0.13700000000000001</v>
      </c>
      <c r="W537" s="4">
        <v>16148929</v>
      </c>
      <c r="X537" s="2">
        <v>0.79100000000000004</v>
      </c>
      <c r="Y537" s="3">
        <v>11745000000</v>
      </c>
      <c r="Z537" s="3">
        <v>14201000000</v>
      </c>
      <c r="AA537" t="str">
        <f>VLOOKUP($A537,Mapping!$A:$D,2,FALSE)</f>
        <v>Netherlands</v>
      </c>
      <c r="AB537" t="str">
        <f>VLOOKUP($A537,Mapping!$A:$D,3,FALSE)</f>
        <v>NLD</v>
      </c>
      <c r="AC537">
        <f>VLOOKUP($A537,Mapping!$A:$D,4,FALSE)</f>
        <v>528</v>
      </c>
    </row>
    <row r="538" spans="1:29" x14ac:dyDescent="0.2">
      <c r="A538" t="s">
        <v>149</v>
      </c>
      <c r="B538" t="s">
        <v>116</v>
      </c>
      <c r="C538" s="1">
        <v>37591</v>
      </c>
      <c r="D538" s="2">
        <v>1.2E-2</v>
      </c>
      <c r="F538" s="4">
        <v>37429</v>
      </c>
      <c r="I538" s="4">
        <v>24912</v>
      </c>
      <c r="J538" s="3">
        <v>191927027230</v>
      </c>
      <c r="K538" s="2">
        <v>0.104</v>
      </c>
      <c r="L538" s="3">
        <v>4418</v>
      </c>
      <c r="N538" s="2">
        <v>4.0000000000000001E-3</v>
      </c>
      <c r="O538">
        <v>0.7</v>
      </c>
      <c r="P538" s="2">
        <v>8.6999999999999994E-2</v>
      </c>
      <c r="Q538">
        <v>82</v>
      </c>
      <c r="R538">
        <v>77</v>
      </c>
      <c r="S538">
        <v>0.8</v>
      </c>
      <c r="T538" s="2">
        <v>0.2</v>
      </c>
      <c r="U538" s="2">
        <v>0.65100000000000002</v>
      </c>
      <c r="V538" s="2">
        <v>0.14899999999999999</v>
      </c>
      <c r="W538" s="4">
        <v>4538159</v>
      </c>
      <c r="X538" s="2">
        <v>0.77</v>
      </c>
      <c r="Y538" s="3">
        <v>2581000000</v>
      </c>
      <c r="Z538" s="3">
        <v>5610000000</v>
      </c>
      <c r="AA538" t="str">
        <f>VLOOKUP($A538,Mapping!$A:$D,2,FALSE)</f>
        <v>Norway</v>
      </c>
      <c r="AB538" t="str">
        <f>VLOOKUP($A538,Mapping!$A:$D,3,FALSE)</f>
        <v>NOR</v>
      </c>
      <c r="AC538">
        <f>VLOOKUP($A538,Mapping!$A:$D,4,FALSE)</f>
        <v>578</v>
      </c>
    </row>
    <row r="539" spans="1:29" x14ac:dyDescent="0.2">
      <c r="A539" t="s">
        <v>150</v>
      </c>
      <c r="B539" t="s">
        <v>116</v>
      </c>
      <c r="C539" s="1">
        <v>37591</v>
      </c>
      <c r="D539" s="2">
        <v>8.9999999999999993E-3</v>
      </c>
      <c r="F539" s="4">
        <v>296932</v>
      </c>
      <c r="I539" s="4">
        <v>88855</v>
      </c>
      <c r="J539" s="3">
        <v>198179425151</v>
      </c>
      <c r="K539" s="2">
        <v>6.3E-2</v>
      </c>
      <c r="L539" s="3">
        <v>328</v>
      </c>
      <c r="N539" s="2">
        <v>7.0000000000000001E-3</v>
      </c>
      <c r="O539">
        <v>0.2</v>
      </c>
      <c r="P539" s="2">
        <v>0.12</v>
      </c>
      <c r="Q539">
        <v>79</v>
      </c>
      <c r="R539">
        <v>70</v>
      </c>
      <c r="S539">
        <v>0.4</v>
      </c>
      <c r="T539" s="2">
        <v>0.18</v>
      </c>
      <c r="U539" s="2">
        <v>0.69199999999999995</v>
      </c>
      <c r="V539" s="2">
        <v>0.127</v>
      </c>
      <c r="W539" s="4">
        <v>38230364</v>
      </c>
      <c r="X539" s="2">
        <v>0.61799999999999999</v>
      </c>
      <c r="Y539" s="3">
        <v>4971000000</v>
      </c>
      <c r="Z539" s="3">
        <v>3440000000</v>
      </c>
      <c r="AA539" t="str">
        <f>VLOOKUP($A539,Mapping!$A:$D,2,FALSE)</f>
        <v>Poland</v>
      </c>
      <c r="AB539" t="str">
        <f>VLOOKUP($A539,Mapping!$A:$D,3,FALSE)</f>
        <v>POL</v>
      </c>
      <c r="AC539">
        <f>VLOOKUP($A539,Mapping!$A:$D,4,FALSE)</f>
        <v>616</v>
      </c>
    </row>
    <row r="540" spans="1:29" x14ac:dyDescent="0.2">
      <c r="A540" t="s">
        <v>151</v>
      </c>
      <c r="B540" t="s">
        <v>116</v>
      </c>
      <c r="C540" s="1">
        <v>37591</v>
      </c>
      <c r="D540" s="2">
        <v>1.0999999999999999E-2</v>
      </c>
      <c r="F540" s="4">
        <v>66820</v>
      </c>
      <c r="I540" s="4">
        <v>25824</v>
      </c>
      <c r="J540" s="3">
        <v>132285714286</v>
      </c>
      <c r="K540" s="2">
        <v>9.2999999999999999E-2</v>
      </c>
      <c r="L540" s="3">
        <v>1190</v>
      </c>
      <c r="N540" s="2">
        <v>5.0000000000000001E-3</v>
      </c>
      <c r="O540">
        <v>0.2</v>
      </c>
      <c r="Q540">
        <v>81</v>
      </c>
      <c r="R540">
        <v>74</v>
      </c>
      <c r="S540">
        <v>0.8</v>
      </c>
      <c r="T540" s="2">
        <v>0.159</v>
      </c>
      <c r="U540" s="2">
        <v>0.67500000000000004</v>
      </c>
      <c r="V540" s="2">
        <v>0.16600000000000001</v>
      </c>
      <c r="W540" s="4">
        <v>10419631</v>
      </c>
      <c r="X540" s="2">
        <v>0.55700000000000005</v>
      </c>
      <c r="Y540" s="3">
        <v>6595000000</v>
      </c>
      <c r="Z540" s="3">
        <v>2631000000</v>
      </c>
      <c r="AA540" t="str">
        <f>VLOOKUP($A540,Mapping!$A:$D,2,FALSE)</f>
        <v>Portugal</v>
      </c>
      <c r="AB540" t="str">
        <f>VLOOKUP($A540,Mapping!$A:$D,3,FALSE)</f>
        <v>PRT</v>
      </c>
      <c r="AC540">
        <f>VLOOKUP($A540,Mapping!$A:$D,4,FALSE)</f>
        <v>620</v>
      </c>
    </row>
    <row r="541" spans="1:29" x14ac:dyDescent="0.2">
      <c r="A541" t="s">
        <v>152</v>
      </c>
      <c r="B541" t="s">
        <v>116</v>
      </c>
      <c r="C541" s="1">
        <v>37591</v>
      </c>
      <c r="D541" s="2">
        <v>0.01</v>
      </c>
      <c r="F541" s="4">
        <v>92174</v>
      </c>
      <c r="I541" s="4">
        <v>38140</v>
      </c>
      <c r="J541" s="3">
        <v>45988510814</v>
      </c>
      <c r="K541" s="2">
        <v>4.5999999999999999E-2</v>
      </c>
      <c r="L541" s="3">
        <v>97</v>
      </c>
      <c r="N541" s="2">
        <v>2.1999999999999999E-2</v>
      </c>
      <c r="O541">
        <v>0.1</v>
      </c>
      <c r="P541" s="2">
        <v>0.35399999999999998</v>
      </c>
      <c r="Q541">
        <v>75</v>
      </c>
      <c r="R541">
        <v>67</v>
      </c>
      <c r="S541">
        <v>0.2</v>
      </c>
      <c r="T541" s="2">
        <v>0.17399999999999999</v>
      </c>
      <c r="U541" s="2">
        <v>0.68600000000000005</v>
      </c>
      <c r="V541" s="2">
        <v>0.14000000000000001</v>
      </c>
      <c r="W541" s="4">
        <v>21730496</v>
      </c>
      <c r="X541" s="2">
        <v>0.52800000000000002</v>
      </c>
      <c r="Y541" s="3">
        <v>400000000</v>
      </c>
      <c r="Z541" s="3">
        <v>448000000</v>
      </c>
      <c r="AA541" t="str">
        <f>VLOOKUP($A541,Mapping!$A:$D,2,FALSE)</f>
        <v>Romania</v>
      </c>
      <c r="AB541" t="str">
        <f>VLOOKUP($A541,Mapping!$A:$D,3,FALSE)</f>
        <v>ROU</v>
      </c>
      <c r="AC541">
        <f>VLOOKUP($A541,Mapping!$A:$D,4,FALSE)</f>
        <v>642</v>
      </c>
    </row>
    <row r="542" spans="1:29" x14ac:dyDescent="0.2">
      <c r="A542" t="s">
        <v>153</v>
      </c>
      <c r="B542" t="s">
        <v>116</v>
      </c>
      <c r="C542" s="1">
        <v>37591</v>
      </c>
      <c r="D542" s="2">
        <v>0.01</v>
      </c>
      <c r="F542" s="4">
        <v>1557665</v>
      </c>
      <c r="I542" s="4">
        <v>623098</v>
      </c>
      <c r="J542" s="3">
        <v>345110438694</v>
      </c>
      <c r="K542" s="2">
        <v>0.06</v>
      </c>
      <c r="L542" s="3">
        <v>142</v>
      </c>
      <c r="N542" s="2">
        <v>1.7999999999999999E-2</v>
      </c>
      <c r="O542">
        <v>0</v>
      </c>
      <c r="P542" s="2">
        <v>0.157</v>
      </c>
      <c r="Q542">
        <v>72</v>
      </c>
      <c r="R542">
        <v>59</v>
      </c>
      <c r="S542">
        <v>0.1</v>
      </c>
      <c r="T542" s="2">
        <v>0.16800000000000001</v>
      </c>
      <c r="U542" s="2">
        <v>0.70199999999999996</v>
      </c>
      <c r="V542" s="2">
        <v>0.13</v>
      </c>
      <c r="W542" s="4">
        <v>145408033</v>
      </c>
      <c r="X542" s="2">
        <v>0.73299999999999998</v>
      </c>
      <c r="Y542" s="3">
        <v>5278000000</v>
      </c>
      <c r="Z542" s="3">
        <v>11362000000</v>
      </c>
      <c r="AA542" t="str">
        <f>VLOOKUP($A542,Mapping!$A:$D,2,FALSE)</f>
        <v>Russian Federation</v>
      </c>
      <c r="AB542" t="str">
        <f>VLOOKUP($A542,Mapping!$A:$D,3,FALSE)</f>
        <v>RUS</v>
      </c>
      <c r="AC542">
        <f>VLOOKUP($A542,Mapping!$A:$D,4,FALSE)</f>
        <v>643</v>
      </c>
    </row>
    <row r="543" spans="1:29" x14ac:dyDescent="0.2">
      <c r="A543" t="s">
        <v>154</v>
      </c>
      <c r="B543" t="s">
        <v>116</v>
      </c>
      <c r="C543" s="1">
        <v>37591</v>
      </c>
      <c r="J543" s="3">
        <v>879957210</v>
      </c>
      <c r="K543" s="2">
        <v>6.5000000000000002E-2</v>
      </c>
      <c r="L543" s="3">
        <v>2894</v>
      </c>
      <c r="N543" s="2">
        <v>4.0000000000000001E-3</v>
      </c>
      <c r="O543">
        <v>0.5</v>
      </c>
      <c r="P543" s="2">
        <v>0.08</v>
      </c>
      <c r="Q543">
        <v>85</v>
      </c>
      <c r="R543">
        <v>78</v>
      </c>
      <c r="S543">
        <v>0.6</v>
      </c>
      <c r="W543" s="4">
        <v>28064</v>
      </c>
      <c r="X543" s="2">
        <v>0.93899999999999995</v>
      </c>
      <c r="AA543" t="str">
        <f>VLOOKUP($A543,Mapping!$A:$D,2,FALSE)</f>
        <v>San Marino</v>
      </c>
      <c r="AB543" t="str">
        <f>VLOOKUP($A543,Mapping!$A:$D,3,FALSE)</f>
        <v>SMR</v>
      </c>
      <c r="AC543">
        <f>VLOOKUP($A543,Mapping!$A:$D,4,FALSE)</f>
        <v>674</v>
      </c>
    </row>
    <row r="544" spans="1:29" x14ac:dyDescent="0.2">
      <c r="A544" t="s">
        <v>155</v>
      </c>
      <c r="B544" t="s">
        <v>116</v>
      </c>
      <c r="C544" s="1">
        <v>37591</v>
      </c>
      <c r="D544" s="2">
        <v>0.01</v>
      </c>
      <c r="I544" s="4">
        <v>15891</v>
      </c>
      <c r="J544" s="3">
        <v>15102567925</v>
      </c>
      <c r="K544" s="2">
        <v>8.8999999999999996E-2</v>
      </c>
      <c r="L544" s="3">
        <v>179</v>
      </c>
      <c r="N544" s="2">
        <v>0.01</v>
      </c>
      <c r="P544" s="2">
        <v>0.19700000000000001</v>
      </c>
      <c r="Q544">
        <v>75</v>
      </c>
      <c r="R544">
        <v>70</v>
      </c>
      <c r="T544" s="2">
        <v>0.193</v>
      </c>
      <c r="U544" s="2">
        <v>0.67200000000000004</v>
      </c>
      <c r="V544" s="2">
        <v>0.13500000000000001</v>
      </c>
      <c r="W544" s="4">
        <v>7500031</v>
      </c>
      <c r="X544" s="2">
        <v>0.53700000000000003</v>
      </c>
      <c r="Y544" s="3">
        <v>77000000</v>
      </c>
      <c r="Z544" s="3">
        <v>105000000</v>
      </c>
      <c r="AA544" t="str">
        <f>VLOOKUP($A544,Mapping!$A:$D,2,FALSE)</f>
        <v>Serbia</v>
      </c>
      <c r="AB544" t="str">
        <f>VLOOKUP($A544,Mapping!$A:$D,3,FALSE)</f>
        <v>SRB</v>
      </c>
      <c r="AC544">
        <f>VLOOKUP($A544,Mapping!$A:$D,4,FALSE)</f>
        <v>688</v>
      </c>
    </row>
    <row r="545" spans="1:29" x14ac:dyDescent="0.2">
      <c r="A545" t="s">
        <v>156</v>
      </c>
      <c r="B545" t="s">
        <v>116</v>
      </c>
      <c r="C545" s="1">
        <v>37591</v>
      </c>
      <c r="D545" s="2">
        <v>0.01</v>
      </c>
      <c r="F545" s="4">
        <v>39252</v>
      </c>
      <c r="I545" s="4">
        <v>18733</v>
      </c>
      <c r="J545" s="3">
        <v>34638306042</v>
      </c>
      <c r="K545" s="2">
        <v>5.6000000000000001E-2</v>
      </c>
      <c r="L545" s="3">
        <v>256</v>
      </c>
      <c r="N545" s="2">
        <v>8.9999999999999993E-3</v>
      </c>
      <c r="O545">
        <v>0.4</v>
      </c>
      <c r="P545" s="2">
        <v>0.10299999999999999</v>
      </c>
      <c r="Q545">
        <v>78</v>
      </c>
      <c r="R545">
        <v>70</v>
      </c>
      <c r="S545">
        <v>0.5</v>
      </c>
      <c r="T545" s="2">
        <v>0.185</v>
      </c>
      <c r="U545" s="2">
        <v>0.7</v>
      </c>
      <c r="V545" s="2">
        <v>0.115</v>
      </c>
      <c r="W545" s="4">
        <v>5376912</v>
      </c>
      <c r="X545" s="2">
        <v>0.56000000000000005</v>
      </c>
      <c r="Y545" s="3">
        <v>742000000</v>
      </c>
      <c r="Z545" s="3">
        <v>506000000</v>
      </c>
      <c r="AA545" t="str">
        <f>VLOOKUP($A545,Mapping!$A:$D,2,FALSE)</f>
        <v>Slovakia</v>
      </c>
      <c r="AB545" t="str">
        <f>VLOOKUP($A545,Mapping!$A:$D,3,FALSE)</f>
        <v>SVK</v>
      </c>
      <c r="AC545">
        <f>VLOOKUP($A545,Mapping!$A:$D,4,FALSE)</f>
        <v>703</v>
      </c>
    </row>
    <row r="546" spans="1:29" x14ac:dyDescent="0.2">
      <c r="A546" t="s">
        <v>157</v>
      </c>
      <c r="B546" t="s">
        <v>116</v>
      </c>
      <c r="C546" s="1">
        <v>37591</v>
      </c>
      <c r="D546" s="2">
        <v>8.9999999999999993E-3</v>
      </c>
      <c r="F546" s="4">
        <v>15420</v>
      </c>
      <c r="I546" s="4">
        <v>6830</v>
      </c>
      <c r="J546" s="3">
        <v>23136352386</v>
      </c>
      <c r="K546" s="2">
        <v>8.5999999999999993E-2</v>
      </c>
      <c r="L546" s="3">
        <v>1000</v>
      </c>
      <c r="N546" s="2">
        <v>4.0000000000000001E-3</v>
      </c>
      <c r="O546">
        <v>0.3</v>
      </c>
      <c r="P546" s="2">
        <v>0.13200000000000001</v>
      </c>
      <c r="Q546">
        <v>80</v>
      </c>
      <c r="R546">
        <v>72</v>
      </c>
      <c r="S546">
        <v>0.8</v>
      </c>
      <c r="T546" s="2">
        <v>0.151</v>
      </c>
      <c r="U546" s="2">
        <v>0.70199999999999996</v>
      </c>
      <c r="V546" s="2">
        <v>0.14699999999999999</v>
      </c>
      <c r="W546" s="4">
        <v>1994530</v>
      </c>
      <c r="X546" s="2">
        <v>0.50800000000000001</v>
      </c>
      <c r="Y546" s="3">
        <v>1152000000</v>
      </c>
      <c r="Z546" s="3">
        <v>647000000</v>
      </c>
      <c r="AA546" t="str">
        <f>VLOOKUP($A546,Mapping!$A:$D,2,FALSE)</f>
        <v>Slovenia</v>
      </c>
      <c r="AB546" t="str">
        <f>VLOOKUP($A546,Mapping!$A:$D,3,FALSE)</f>
        <v>SVN</v>
      </c>
      <c r="AC546">
        <f>VLOOKUP($A546,Mapping!$A:$D,4,FALSE)</f>
        <v>705</v>
      </c>
    </row>
    <row r="547" spans="1:29" x14ac:dyDescent="0.2">
      <c r="A547" t="s">
        <v>158</v>
      </c>
      <c r="B547" t="s">
        <v>116</v>
      </c>
      <c r="C547" s="1">
        <v>37591</v>
      </c>
      <c r="D547" s="2">
        <v>0.01</v>
      </c>
      <c r="F547" s="4">
        <v>314519</v>
      </c>
      <c r="I547" s="4">
        <v>128757</v>
      </c>
      <c r="J547" s="3">
        <v>686295878035</v>
      </c>
      <c r="K547" s="2">
        <v>7.2999999999999995E-2</v>
      </c>
      <c r="L547" s="3">
        <v>1215</v>
      </c>
      <c r="N547" s="2">
        <v>5.0000000000000001E-3</v>
      </c>
      <c r="O547">
        <v>0.2</v>
      </c>
      <c r="P547" s="2">
        <v>4.2999999999999997E-2</v>
      </c>
      <c r="Q547">
        <v>83</v>
      </c>
      <c r="R547">
        <v>76</v>
      </c>
      <c r="S547">
        <v>0.8</v>
      </c>
      <c r="T547" s="2">
        <v>0.14499999999999999</v>
      </c>
      <c r="U547" s="2">
        <v>0.68600000000000005</v>
      </c>
      <c r="V547" s="2">
        <v>0.16900000000000001</v>
      </c>
      <c r="W547" s="4">
        <v>41431558</v>
      </c>
      <c r="X547" s="2">
        <v>0.76500000000000001</v>
      </c>
      <c r="Y547" s="3">
        <v>35468000000</v>
      </c>
      <c r="Z547" s="3">
        <v>9366000000</v>
      </c>
      <c r="AA547" t="str">
        <f>VLOOKUP($A547,Mapping!$A:$D,2,FALSE)</f>
        <v>Spain</v>
      </c>
      <c r="AB547" t="str">
        <f>VLOOKUP($A547,Mapping!$A:$D,3,FALSE)</f>
        <v>ESP</v>
      </c>
      <c r="AC547">
        <f>VLOOKUP($A547,Mapping!$A:$D,4,FALSE)</f>
        <v>724</v>
      </c>
    </row>
    <row r="548" spans="1:29" x14ac:dyDescent="0.2">
      <c r="A548" t="s">
        <v>159</v>
      </c>
      <c r="B548" t="s">
        <v>116</v>
      </c>
      <c r="C548" s="1">
        <v>37591</v>
      </c>
      <c r="D548" s="2">
        <v>1.0999999999999999E-2</v>
      </c>
      <c r="F548" s="4">
        <v>57425</v>
      </c>
      <c r="I548" s="4">
        <v>51784</v>
      </c>
      <c r="J548" s="3">
        <v>250960758337</v>
      </c>
      <c r="K548" s="2">
        <v>9.1999999999999998E-2</v>
      </c>
      <c r="L548" s="3">
        <v>2599</v>
      </c>
      <c r="N548" s="2">
        <v>3.0000000000000001E-3</v>
      </c>
      <c r="O548">
        <v>0.7</v>
      </c>
      <c r="P548" s="2">
        <v>5.6000000000000001E-2</v>
      </c>
      <c r="Q548">
        <v>82</v>
      </c>
      <c r="R548">
        <v>78</v>
      </c>
      <c r="S548">
        <v>0.9</v>
      </c>
      <c r="T548" s="2">
        <v>0.18099999999999999</v>
      </c>
      <c r="U548" s="2">
        <v>0.64700000000000002</v>
      </c>
      <c r="V548" s="2">
        <v>0.17199999999999999</v>
      </c>
      <c r="W548" s="4">
        <v>8924958</v>
      </c>
      <c r="X548" s="2">
        <v>0.84099999999999997</v>
      </c>
      <c r="Y548" s="3">
        <v>5671000000</v>
      </c>
      <c r="Z548" s="3">
        <v>8221000000</v>
      </c>
      <c r="AA548" t="str">
        <f>VLOOKUP($A548,Mapping!$A:$D,2,FALSE)</f>
        <v>Sweden</v>
      </c>
      <c r="AB548" t="str">
        <f>VLOOKUP($A548,Mapping!$A:$D,3,FALSE)</f>
        <v>SWE</v>
      </c>
      <c r="AC548">
        <f>VLOOKUP($A548,Mapping!$A:$D,4,FALSE)</f>
        <v>752</v>
      </c>
    </row>
    <row r="549" spans="1:29" x14ac:dyDescent="0.2">
      <c r="A549" t="s">
        <v>160</v>
      </c>
      <c r="B549" t="s">
        <v>116</v>
      </c>
      <c r="C549" s="1">
        <v>37591</v>
      </c>
      <c r="D549" s="2">
        <v>0.01</v>
      </c>
      <c r="F549" s="4">
        <v>40718</v>
      </c>
      <c r="I549" s="4">
        <v>25888</v>
      </c>
      <c r="J549" s="3">
        <v>286658255889</v>
      </c>
      <c r="K549" s="2">
        <v>0.106</v>
      </c>
      <c r="L549" s="3">
        <v>4190</v>
      </c>
      <c r="N549" s="2">
        <v>5.0000000000000001E-3</v>
      </c>
      <c r="O549">
        <v>0.6</v>
      </c>
      <c r="P549" s="2">
        <v>3.9E-2</v>
      </c>
      <c r="Q549">
        <v>83</v>
      </c>
      <c r="R549">
        <v>78</v>
      </c>
      <c r="S549">
        <v>0.8</v>
      </c>
      <c r="T549" s="2">
        <v>0.17100000000000001</v>
      </c>
      <c r="U549" s="2">
        <v>0.67500000000000004</v>
      </c>
      <c r="V549" s="2">
        <v>0.155</v>
      </c>
      <c r="W549" s="4">
        <v>7284753</v>
      </c>
      <c r="X549" s="2">
        <v>0.73399999999999999</v>
      </c>
      <c r="Y549" s="3">
        <v>9117000000</v>
      </c>
      <c r="Z549" s="3">
        <v>7210000000</v>
      </c>
      <c r="AA549" t="str">
        <f>VLOOKUP($A549,Mapping!$A:$D,2,FALSE)</f>
        <v>Switzerland</v>
      </c>
      <c r="AB549" t="str">
        <f>VLOOKUP($A549,Mapping!$A:$D,3,FALSE)</f>
        <v>CHE</v>
      </c>
      <c r="AC549">
        <f>VLOOKUP($A549,Mapping!$A:$D,4,FALSE)</f>
        <v>756</v>
      </c>
    </row>
    <row r="550" spans="1:29" x14ac:dyDescent="0.2">
      <c r="A550" t="s">
        <v>161</v>
      </c>
      <c r="B550" t="s">
        <v>116</v>
      </c>
      <c r="C550" s="1">
        <v>37591</v>
      </c>
      <c r="D550" s="2">
        <v>2.1000000000000001E-2</v>
      </c>
      <c r="F550" s="4">
        <v>205678</v>
      </c>
      <c r="I550" s="4">
        <v>74248</v>
      </c>
      <c r="J550" s="3">
        <v>232534560442</v>
      </c>
      <c r="K550" s="2">
        <v>5.3999999999999999E-2</v>
      </c>
      <c r="L550" s="3">
        <v>180</v>
      </c>
      <c r="N550" s="2">
        <v>0.03</v>
      </c>
      <c r="O550">
        <v>0.1</v>
      </c>
      <c r="Q550">
        <v>75</v>
      </c>
      <c r="R550">
        <v>68</v>
      </c>
      <c r="S550">
        <v>0.4</v>
      </c>
      <c r="T550" s="2">
        <v>0.29699999999999999</v>
      </c>
      <c r="U550" s="2">
        <v>0.64</v>
      </c>
      <c r="V550" s="2">
        <v>6.3E-2</v>
      </c>
      <c r="W550" s="4">
        <v>65022300</v>
      </c>
      <c r="X550" s="2">
        <v>0.66</v>
      </c>
      <c r="Y550" s="3">
        <v>11901000000</v>
      </c>
      <c r="Z550" s="3">
        <v>1880000000</v>
      </c>
      <c r="AA550" t="str">
        <f>VLOOKUP($A550,Mapping!$A:$D,2,FALSE)</f>
        <v>Turkey</v>
      </c>
      <c r="AB550" t="str">
        <f>VLOOKUP($A550,Mapping!$A:$D,3,FALSE)</f>
        <v>TUR</v>
      </c>
      <c r="AC550">
        <f>VLOOKUP($A550,Mapping!$A:$D,4,FALSE)</f>
        <v>792</v>
      </c>
    </row>
    <row r="551" spans="1:29" x14ac:dyDescent="0.2">
      <c r="A551" t="s">
        <v>162</v>
      </c>
      <c r="B551" t="s">
        <v>116</v>
      </c>
      <c r="C551" s="1">
        <v>37591</v>
      </c>
      <c r="D551" s="2">
        <v>8.9999999999999993E-3</v>
      </c>
      <c r="F551" s="4">
        <v>318684</v>
      </c>
      <c r="I551" s="4">
        <v>135601</v>
      </c>
      <c r="J551" s="3">
        <v>42392896031</v>
      </c>
      <c r="K551" s="2">
        <v>6.3E-2</v>
      </c>
      <c r="L551" s="3">
        <v>55</v>
      </c>
      <c r="N551" s="2">
        <v>1.4E-2</v>
      </c>
      <c r="O551">
        <v>0</v>
      </c>
      <c r="P551" s="2">
        <v>0.253</v>
      </c>
      <c r="Q551">
        <v>74</v>
      </c>
      <c r="R551">
        <v>63</v>
      </c>
      <c r="S551">
        <v>0.1</v>
      </c>
      <c r="T551" s="2">
        <v>0.16200000000000001</v>
      </c>
      <c r="U551" s="2">
        <v>0.69199999999999995</v>
      </c>
      <c r="V551" s="2">
        <v>0.14499999999999999</v>
      </c>
      <c r="W551" s="4">
        <v>48202500</v>
      </c>
      <c r="X551" s="2">
        <v>0.67300000000000004</v>
      </c>
      <c r="Y551" s="3">
        <v>1001000000</v>
      </c>
      <c r="Z551" s="3">
        <v>794000000</v>
      </c>
      <c r="AA551" t="str">
        <f>VLOOKUP($A551,Mapping!$A:$D,2,FALSE)</f>
        <v>Ukraine</v>
      </c>
      <c r="AB551" t="str">
        <f>VLOOKUP($A551,Mapping!$A:$D,3,FALSE)</f>
        <v>UKR</v>
      </c>
      <c r="AC551">
        <f>VLOOKUP($A551,Mapping!$A:$D,4,FALSE)</f>
        <v>804</v>
      </c>
    </row>
    <row r="552" spans="1:29" x14ac:dyDescent="0.2">
      <c r="A552" t="s">
        <v>163</v>
      </c>
      <c r="B552" t="s">
        <v>116</v>
      </c>
      <c r="C552" s="1">
        <v>37591</v>
      </c>
      <c r="D552" s="2">
        <v>1.0999999999999999E-2</v>
      </c>
      <c r="F552" s="4">
        <v>531939</v>
      </c>
      <c r="I552" s="4">
        <v>218306</v>
      </c>
      <c r="J552" s="3">
        <v>1620900779377</v>
      </c>
      <c r="K552" s="2">
        <v>7.5999999999999998E-2</v>
      </c>
      <c r="L552" s="3">
        <v>2065</v>
      </c>
      <c r="N552" s="2">
        <v>5.0000000000000001E-3</v>
      </c>
      <c r="O552">
        <v>0.6</v>
      </c>
      <c r="P552" s="2">
        <v>0.04</v>
      </c>
      <c r="Q552">
        <v>81</v>
      </c>
      <c r="R552">
        <v>76</v>
      </c>
      <c r="S552">
        <v>0.8</v>
      </c>
      <c r="T552" s="2">
        <v>0.186</v>
      </c>
      <c r="U552" s="2">
        <v>0.65600000000000003</v>
      </c>
      <c r="V552" s="2">
        <v>0.158</v>
      </c>
      <c r="W552" s="4">
        <v>59370479</v>
      </c>
      <c r="X552" s="2">
        <v>0.79</v>
      </c>
      <c r="Y552" s="3">
        <v>27819000000</v>
      </c>
      <c r="Z552" s="3">
        <v>51125000000</v>
      </c>
      <c r="AA552" t="str">
        <f>VLOOKUP($A552,Mapping!$A:$D,2,FALSE)</f>
        <v>United Kingdom of Great Britain and Northern Ireland</v>
      </c>
      <c r="AB552" t="str">
        <f>VLOOKUP($A552,Mapping!$A:$D,3,FALSE)</f>
        <v>GBR</v>
      </c>
      <c r="AC552">
        <f>VLOOKUP($A552,Mapping!$A:$D,4,FALSE)</f>
        <v>826</v>
      </c>
    </row>
    <row r="553" spans="1:29" x14ac:dyDescent="0.2">
      <c r="A553" t="s">
        <v>164</v>
      </c>
      <c r="B553" t="s">
        <v>165</v>
      </c>
      <c r="C553" s="1">
        <v>37591</v>
      </c>
      <c r="D553" s="2">
        <v>0.02</v>
      </c>
      <c r="F553" s="4">
        <v>15698</v>
      </c>
      <c r="I553" s="4">
        <v>6433</v>
      </c>
      <c r="J553" s="3">
        <v>9632411109</v>
      </c>
      <c r="K553" s="2">
        <v>3.9E-2</v>
      </c>
      <c r="L553" s="3">
        <v>510</v>
      </c>
      <c r="N553" s="2">
        <v>0.01</v>
      </c>
      <c r="O553">
        <v>0.2</v>
      </c>
      <c r="P553" s="2">
        <v>8.4000000000000005E-2</v>
      </c>
      <c r="Q553">
        <v>76</v>
      </c>
      <c r="R553">
        <v>74</v>
      </c>
      <c r="S553">
        <v>0.5</v>
      </c>
      <c r="T553" s="2">
        <v>0.30099999999999999</v>
      </c>
      <c r="U553" s="2">
        <v>0.67500000000000004</v>
      </c>
      <c r="V553" s="2">
        <v>2.4E-2</v>
      </c>
      <c r="W553" s="4">
        <v>732541</v>
      </c>
      <c r="X553" s="2">
        <v>0.88400000000000001</v>
      </c>
      <c r="Y553" s="3">
        <v>985000000</v>
      </c>
      <c r="Z553" s="3">
        <v>550000000</v>
      </c>
      <c r="AA553" t="str">
        <f>VLOOKUP($A553,Mapping!$A:$D,2,FALSE)</f>
        <v>Bahrain</v>
      </c>
      <c r="AB553" t="str">
        <f>VLOOKUP($A553,Mapping!$A:$D,3,FALSE)</f>
        <v>BHR</v>
      </c>
      <c r="AC553">
        <f>VLOOKUP($A553,Mapping!$A:$D,4,FALSE)</f>
        <v>48</v>
      </c>
    </row>
    <row r="554" spans="1:29" x14ac:dyDescent="0.2">
      <c r="A554" t="s">
        <v>166</v>
      </c>
      <c r="B554" t="s">
        <v>165</v>
      </c>
      <c r="C554" s="1">
        <v>37591</v>
      </c>
      <c r="D554" s="2">
        <v>1.7999999999999999E-2</v>
      </c>
      <c r="F554" s="4">
        <v>402178</v>
      </c>
      <c r="I554" s="4">
        <v>138011</v>
      </c>
      <c r="J554" s="3">
        <v>116420833374</v>
      </c>
      <c r="K554" s="2">
        <v>5.0999999999999997E-2</v>
      </c>
      <c r="L554" s="3">
        <v>102</v>
      </c>
      <c r="N554" s="2">
        <v>2.5999999999999999E-2</v>
      </c>
      <c r="O554">
        <v>0</v>
      </c>
      <c r="Q554">
        <v>72</v>
      </c>
      <c r="R554">
        <v>69</v>
      </c>
      <c r="S554">
        <v>0</v>
      </c>
      <c r="T554" s="2">
        <v>0.308</v>
      </c>
      <c r="U554" s="2">
        <v>0.64700000000000002</v>
      </c>
      <c r="V554" s="2">
        <v>4.4999999999999998E-2</v>
      </c>
      <c r="W554" s="4">
        <v>67727274</v>
      </c>
      <c r="X554" s="2">
        <v>0.65500000000000003</v>
      </c>
      <c r="Y554" s="3">
        <v>1607000000</v>
      </c>
      <c r="Z554" s="3">
        <v>3990000000</v>
      </c>
      <c r="AA554" t="str">
        <f>VLOOKUP($A554,Mapping!$A:$D,2,FALSE)</f>
        <v>Iran (Islamic Republic of)</v>
      </c>
      <c r="AB554" t="str">
        <f>VLOOKUP($A554,Mapping!$A:$D,3,FALSE)</f>
        <v>IRN</v>
      </c>
      <c r="AC554">
        <f>VLOOKUP($A554,Mapping!$A:$D,4,FALSE)</f>
        <v>364</v>
      </c>
    </row>
    <row r="555" spans="1:29" x14ac:dyDescent="0.2">
      <c r="A555" t="s">
        <v>167</v>
      </c>
      <c r="B555" t="s">
        <v>165</v>
      </c>
      <c r="C555" s="1">
        <v>37591</v>
      </c>
      <c r="D555" s="2">
        <v>3.5000000000000003E-2</v>
      </c>
      <c r="F555" s="4">
        <v>87260</v>
      </c>
      <c r="I555" s="4">
        <v>27981</v>
      </c>
      <c r="K555" s="2">
        <v>1.4E-2</v>
      </c>
      <c r="L555" s="3">
        <v>9</v>
      </c>
      <c r="N555" s="2">
        <v>3.5000000000000003E-2</v>
      </c>
      <c r="O555">
        <v>0</v>
      </c>
      <c r="Q555">
        <v>73</v>
      </c>
      <c r="R555">
        <v>68</v>
      </c>
      <c r="S555">
        <v>0</v>
      </c>
      <c r="T555" s="2">
        <v>0.42399999999999999</v>
      </c>
      <c r="U555" s="2">
        <v>0.54100000000000004</v>
      </c>
      <c r="V555" s="2">
        <v>3.5000000000000003E-2</v>
      </c>
      <c r="W555" s="4">
        <v>25238267</v>
      </c>
      <c r="X555" s="2">
        <v>0.68600000000000005</v>
      </c>
      <c r="Y555" s="3">
        <v>45000000</v>
      </c>
      <c r="Z555" s="3">
        <v>26000000</v>
      </c>
      <c r="AA555" t="str">
        <f>VLOOKUP($A555,Mapping!$A:$D,2,FALSE)</f>
        <v>Iraq</v>
      </c>
      <c r="AB555" t="str">
        <f>VLOOKUP($A555,Mapping!$A:$D,3,FALSE)</f>
        <v>IRQ</v>
      </c>
      <c r="AC555">
        <f>VLOOKUP($A555,Mapping!$A:$D,4,FALSE)</f>
        <v>368</v>
      </c>
    </row>
    <row r="556" spans="1:29" x14ac:dyDescent="0.2">
      <c r="A556" t="s">
        <v>168</v>
      </c>
      <c r="B556" t="s">
        <v>165</v>
      </c>
      <c r="C556" s="1">
        <v>37591</v>
      </c>
      <c r="D556" s="2">
        <v>2.1000000000000001E-2</v>
      </c>
      <c r="F556" s="4">
        <v>63146</v>
      </c>
      <c r="I556" s="4">
        <v>18809</v>
      </c>
      <c r="J556" s="3">
        <v>112974376293</v>
      </c>
      <c r="K556" s="2">
        <v>7.8E-2</v>
      </c>
      <c r="L556" s="3">
        <v>1334</v>
      </c>
      <c r="N556" s="2">
        <v>5.0000000000000001E-3</v>
      </c>
      <c r="O556">
        <v>0.2</v>
      </c>
      <c r="P556" s="2">
        <v>9.9000000000000005E-2</v>
      </c>
      <c r="Q556">
        <v>82</v>
      </c>
      <c r="R556">
        <v>78</v>
      </c>
      <c r="S556">
        <v>1</v>
      </c>
      <c r="T556" s="2">
        <v>0.28000000000000003</v>
      </c>
      <c r="U556" s="2">
        <v>0.62</v>
      </c>
      <c r="V556" s="2">
        <v>0.1</v>
      </c>
      <c r="W556" s="4">
        <v>6570000</v>
      </c>
      <c r="X556" s="2">
        <v>0.91300000000000003</v>
      </c>
      <c r="Y556" s="3">
        <v>2426000000</v>
      </c>
      <c r="Z556" s="3">
        <v>3322000000</v>
      </c>
      <c r="AA556" t="str">
        <f>VLOOKUP($A556,Mapping!$A:$D,2,FALSE)</f>
        <v>Israel</v>
      </c>
      <c r="AB556" t="str">
        <f>VLOOKUP($A556,Mapping!$A:$D,3,FALSE)</f>
        <v>ISR</v>
      </c>
      <c r="AC556">
        <f>VLOOKUP($A556,Mapping!$A:$D,4,FALSE)</f>
        <v>376</v>
      </c>
    </row>
    <row r="557" spans="1:29" x14ac:dyDescent="0.2">
      <c r="A557" t="s">
        <v>169</v>
      </c>
      <c r="B557" t="s">
        <v>165</v>
      </c>
      <c r="C557" s="1">
        <v>37591</v>
      </c>
      <c r="D557" s="2">
        <v>3.1E-2</v>
      </c>
      <c r="F557" s="4">
        <v>16887</v>
      </c>
      <c r="I557" s="4">
        <v>5060</v>
      </c>
      <c r="J557" s="3">
        <v>9580161951</v>
      </c>
      <c r="K557" s="2">
        <v>9.7000000000000003E-2</v>
      </c>
      <c r="L557" s="3">
        <v>189</v>
      </c>
      <c r="N557" s="2">
        <v>2.1999999999999999E-2</v>
      </c>
      <c r="O557">
        <v>0.1</v>
      </c>
      <c r="P557" s="2">
        <v>0.10199999999999999</v>
      </c>
      <c r="Q557">
        <v>74</v>
      </c>
      <c r="R557">
        <v>71</v>
      </c>
      <c r="S557">
        <v>0.2</v>
      </c>
      <c r="T557" s="2">
        <v>0.39</v>
      </c>
      <c r="U557" s="2">
        <v>0.57899999999999996</v>
      </c>
      <c r="V557" s="2">
        <v>3.1E-2</v>
      </c>
      <c r="W557" s="4">
        <v>5038000</v>
      </c>
      <c r="X557" s="2">
        <v>0.80400000000000005</v>
      </c>
      <c r="Y557" s="3">
        <v>1254000000</v>
      </c>
      <c r="Z557" s="3">
        <v>504000000</v>
      </c>
      <c r="AA557" t="str">
        <f>VLOOKUP($A557,Mapping!$A:$D,2,FALSE)</f>
        <v>Jordan</v>
      </c>
      <c r="AB557" t="str">
        <f>VLOOKUP($A557,Mapping!$A:$D,3,FALSE)</f>
        <v>JOR</v>
      </c>
      <c r="AC557">
        <f>VLOOKUP($A557,Mapping!$A:$D,4,FALSE)</f>
        <v>400</v>
      </c>
    </row>
    <row r="558" spans="1:29" x14ac:dyDescent="0.2">
      <c r="A558" t="s">
        <v>170</v>
      </c>
      <c r="B558" t="s">
        <v>165</v>
      </c>
      <c r="C558" s="1">
        <v>37591</v>
      </c>
      <c r="D558" s="2">
        <v>2.1999999999999999E-2</v>
      </c>
      <c r="F558" s="4">
        <v>52753</v>
      </c>
      <c r="I558" s="4">
        <v>20639</v>
      </c>
      <c r="J558" s="3">
        <v>38138801497</v>
      </c>
      <c r="K558" s="2">
        <v>3.5999999999999997E-2</v>
      </c>
      <c r="L558" s="3">
        <v>661</v>
      </c>
      <c r="N558" s="2">
        <v>1.0999999999999999E-2</v>
      </c>
      <c r="O558">
        <v>0.1</v>
      </c>
      <c r="P558" s="2">
        <v>6.5000000000000002E-2</v>
      </c>
      <c r="Q558">
        <v>74</v>
      </c>
      <c r="R558">
        <v>73</v>
      </c>
      <c r="S558">
        <v>0.6</v>
      </c>
      <c r="T558" s="2">
        <v>0.25600000000000001</v>
      </c>
      <c r="U558" s="2">
        <v>0.71</v>
      </c>
      <c r="V558" s="2">
        <v>3.4000000000000002E-2</v>
      </c>
      <c r="W558" s="4">
        <v>2048232</v>
      </c>
      <c r="X558" s="2">
        <v>0.98099999999999998</v>
      </c>
      <c r="Y558" s="3">
        <v>320000000</v>
      </c>
      <c r="Z558" s="3">
        <v>3412000000</v>
      </c>
      <c r="AA558" t="str">
        <f>VLOOKUP($A558,Mapping!$A:$D,2,FALSE)</f>
        <v>Kuwait</v>
      </c>
      <c r="AB558" t="str">
        <f>VLOOKUP($A558,Mapping!$A:$D,3,FALSE)</f>
        <v>KWT</v>
      </c>
      <c r="AC558">
        <f>VLOOKUP($A558,Mapping!$A:$D,4,FALSE)</f>
        <v>414</v>
      </c>
    </row>
    <row r="559" spans="1:29" x14ac:dyDescent="0.2">
      <c r="A559" t="s">
        <v>171</v>
      </c>
      <c r="B559" t="s">
        <v>165</v>
      </c>
      <c r="C559" s="1">
        <v>37591</v>
      </c>
      <c r="D559" s="2">
        <v>1.7000000000000001E-2</v>
      </c>
      <c r="F559" s="4">
        <v>16039</v>
      </c>
      <c r="I559" s="4">
        <v>5220</v>
      </c>
      <c r="J559" s="3">
        <v>19152238806</v>
      </c>
      <c r="K559" s="2">
        <v>0.1</v>
      </c>
      <c r="L559" s="3">
        <v>546</v>
      </c>
      <c r="N559" s="2">
        <v>1.4999999999999999E-2</v>
      </c>
      <c r="O559">
        <v>0.1</v>
      </c>
      <c r="P559" s="2">
        <v>0.16600000000000001</v>
      </c>
      <c r="Q559">
        <v>77</v>
      </c>
      <c r="R559">
        <v>74</v>
      </c>
      <c r="S559">
        <v>0.2</v>
      </c>
      <c r="T559" s="2">
        <v>0.28399999999999997</v>
      </c>
      <c r="U559" s="2">
        <v>0.64300000000000002</v>
      </c>
      <c r="V559" s="2">
        <v>7.1999999999999995E-2</v>
      </c>
      <c r="W559" s="4">
        <v>3515604</v>
      </c>
      <c r="X559" s="2">
        <v>0.86199999999999999</v>
      </c>
      <c r="Y559" s="3">
        <v>4284000000</v>
      </c>
      <c r="Z559" s="3">
        <v>2683000000</v>
      </c>
      <c r="AA559" t="str">
        <f>VLOOKUP($A559,Mapping!$A:$D,2,FALSE)</f>
        <v>Lebanon</v>
      </c>
      <c r="AB559" t="str">
        <f>VLOOKUP($A559,Mapping!$A:$D,3,FALSE)</f>
        <v>LBN</v>
      </c>
      <c r="AC559">
        <f>VLOOKUP($A559,Mapping!$A:$D,4,FALSE)</f>
        <v>422</v>
      </c>
    </row>
    <row r="560" spans="1:29" x14ac:dyDescent="0.2">
      <c r="A560" t="s">
        <v>172</v>
      </c>
      <c r="B560" t="s">
        <v>165</v>
      </c>
      <c r="C560" s="1">
        <v>37591</v>
      </c>
      <c r="D560" s="2">
        <v>2.3E-2</v>
      </c>
      <c r="F560" s="4">
        <v>25471</v>
      </c>
      <c r="I560" s="4">
        <v>8818</v>
      </c>
      <c r="J560" s="3">
        <v>20049414986</v>
      </c>
      <c r="K560" s="2">
        <v>3.2000000000000001E-2</v>
      </c>
      <c r="L560" s="3">
        <v>278</v>
      </c>
      <c r="N560" s="2">
        <v>1.2999999999999999E-2</v>
      </c>
      <c r="O560">
        <v>0.1</v>
      </c>
      <c r="P560" s="2">
        <v>8.5000000000000006E-2</v>
      </c>
      <c r="Q560">
        <v>75</v>
      </c>
      <c r="R560">
        <v>71</v>
      </c>
      <c r="S560">
        <v>0.2</v>
      </c>
      <c r="T560" s="2">
        <v>0.36599999999999999</v>
      </c>
      <c r="U560" s="2">
        <v>0.60899999999999999</v>
      </c>
      <c r="V560" s="2">
        <v>2.4E-2</v>
      </c>
      <c r="W560" s="4">
        <v>2308409</v>
      </c>
      <c r="X560" s="2">
        <v>0.71499999999999997</v>
      </c>
      <c r="Y560" s="3">
        <v>539000000</v>
      </c>
      <c r="Z560" s="3">
        <v>702000000</v>
      </c>
      <c r="AA560" t="str">
        <f>VLOOKUP($A560,Mapping!$A:$D,2,FALSE)</f>
        <v>Oman</v>
      </c>
      <c r="AB560" t="str">
        <f>VLOOKUP($A560,Mapping!$A:$D,3,FALSE)</f>
        <v>OMN</v>
      </c>
      <c r="AC560">
        <f>VLOOKUP($A560,Mapping!$A:$D,4,FALSE)</f>
        <v>512</v>
      </c>
    </row>
    <row r="561" spans="1:29" x14ac:dyDescent="0.2">
      <c r="A561" t="s">
        <v>173</v>
      </c>
      <c r="B561" t="s">
        <v>165</v>
      </c>
      <c r="C561" s="1">
        <v>37591</v>
      </c>
      <c r="D561" s="2">
        <v>1.7999999999999999E-2</v>
      </c>
      <c r="F561" s="4">
        <v>28482</v>
      </c>
      <c r="I561" s="4">
        <v>13711</v>
      </c>
      <c r="J561" s="3">
        <v>19363735706</v>
      </c>
      <c r="K561" s="2">
        <v>2.7E-2</v>
      </c>
      <c r="L561" s="3">
        <v>833</v>
      </c>
      <c r="N561" s="2">
        <v>0.01</v>
      </c>
      <c r="O561">
        <v>0.1</v>
      </c>
      <c r="Q561">
        <v>78</v>
      </c>
      <c r="R561">
        <v>76</v>
      </c>
      <c r="S561">
        <v>0.4</v>
      </c>
      <c r="T561" s="2">
        <v>0.26800000000000002</v>
      </c>
      <c r="U561" s="2">
        <v>0.71599999999999997</v>
      </c>
      <c r="V561" s="2">
        <v>1.6E-2</v>
      </c>
      <c r="W561" s="4">
        <v>629745</v>
      </c>
      <c r="X561" s="2">
        <v>0.96699999999999997</v>
      </c>
      <c r="Y561" s="3">
        <v>285000000</v>
      </c>
      <c r="Z561" s="3">
        <v>423000000</v>
      </c>
      <c r="AA561" t="str">
        <f>VLOOKUP($A561,Mapping!$A:$D,2,FALSE)</f>
        <v>Qatar</v>
      </c>
      <c r="AB561" t="str">
        <f>VLOOKUP($A561,Mapping!$A:$D,3,FALSE)</f>
        <v>QAT</v>
      </c>
      <c r="AC561">
        <f>VLOOKUP($A561,Mapping!$A:$D,4,FALSE)</f>
        <v>634</v>
      </c>
    </row>
    <row r="562" spans="1:29" x14ac:dyDescent="0.2">
      <c r="A562" t="s">
        <v>174</v>
      </c>
      <c r="B562" t="s">
        <v>165</v>
      </c>
      <c r="C562" s="1">
        <v>37591</v>
      </c>
      <c r="D562" s="2">
        <v>2.5000000000000001E-2</v>
      </c>
      <c r="F562" s="4">
        <v>326407</v>
      </c>
      <c r="I562" s="4">
        <v>116953</v>
      </c>
      <c r="J562" s="3">
        <v>188551196399</v>
      </c>
      <c r="K562" s="2">
        <v>4.2999999999999997E-2</v>
      </c>
      <c r="L562" s="3">
        <v>375</v>
      </c>
      <c r="N562" s="2">
        <v>1.7999999999999999E-2</v>
      </c>
      <c r="O562">
        <v>0.1</v>
      </c>
      <c r="Q562">
        <v>75</v>
      </c>
      <c r="R562">
        <v>71</v>
      </c>
      <c r="S562">
        <v>0.2</v>
      </c>
      <c r="T562" s="2">
        <v>0.36799999999999999</v>
      </c>
      <c r="U562" s="2">
        <v>0.59799999999999998</v>
      </c>
      <c r="V562" s="2">
        <v>3.4000000000000002E-2</v>
      </c>
      <c r="W562" s="4">
        <v>21825217</v>
      </c>
      <c r="X562" s="2">
        <v>0.80300000000000005</v>
      </c>
      <c r="Z562" s="3">
        <v>7370000000</v>
      </c>
      <c r="AA562" t="str">
        <f>VLOOKUP($A562,Mapping!$A:$D,2,FALSE)</f>
        <v>Saudi Arabia</v>
      </c>
      <c r="AB562" t="str">
        <f>VLOOKUP($A562,Mapping!$A:$D,3,FALSE)</f>
        <v>SAU</v>
      </c>
      <c r="AC562">
        <f>VLOOKUP($A562,Mapping!$A:$D,4,FALSE)</f>
        <v>682</v>
      </c>
    </row>
    <row r="563" spans="1:29" x14ac:dyDescent="0.2">
      <c r="A563" t="s">
        <v>175</v>
      </c>
      <c r="B563" t="s">
        <v>165</v>
      </c>
      <c r="C563" s="1">
        <v>37591</v>
      </c>
      <c r="D563" s="2">
        <v>2.9000000000000001E-2</v>
      </c>
      <c r="F563" s="4">
        <v>39068</v>
      </c>
      <c r="I563" s="4">
        <v>16735</v>
      </c>
      <c r="J563" s="3">
        <v>21582248882</v>
      </c>
      <c r="K563" s="2">
        <v>4.9000000000000002E-2</v>
      </c>
      <c r="L563" s="3">
        <v>57</v>
      </c>
      <c r="N563" s="2">
        <v>1.7999999999999999E-2</v>
      </c>
      <c r="O563">
        <v>0</v>
      </c>
      <c r="P563" s="2">
        <v>0.09</v>
      </c>
      <c r="Q563">
        <v>76</v>
      </c>
      <c r="R563">
        <v>72</v>
      </c>
      <c r="S563">
        <v>0</v>
      </c>
      <c r="T563" s="2">
        <v>0.4</v>
      </c>
      <c r="U563" s="2">
        <v>0.56699999999999995</v>
      </c>
      <c r="V563" s="2">
        <v>3.4000000000000002E-2</v>
      </c>
      <c r="W563" s="4">
        <v>16994676</v>
      </c>
      <c r="X563" s="2">
        <v>0.52700000000000002</v>
      </c>
      <c r="Y563" s="3">
        <v>970000000</v>
      </c>
      <c r="Z563" s="3">
        <v>760000000</v>
      </c>
      <c r="AA563" t="str">
        <f>VLOOKUP($A563,Mapping!$A:$D,2,FALSE)</f>
        <v>Syrian Arab Republic</v>
      </c>
      <c r="AB563" t="str">
        <f>VLOOKUP($A563,Mapping!$A:$D,3,FALSE)</f>
        <v>SYR</v>
      </c>
      <c r="AC563">
        <f>VLOOKUP($A563,Mapping!$A:$D,4,FALSE)</f>
        <v>760</v>
      </c>
    </row>
    <row r="564" spans="1:29" x14ac:dyDescent="0.2">
      <c r="A564" t="s">
        <v>176</v>
      </c>
      <c r="B564" t="s">
        <v>165</v>
      </c>
      <c r="C564" s="1">
        <v>37591</v>
      </c>
      <c r="D564" s="2">
        <v>1.6E-2</v>
      </c>
      <c r="F564" s="4">
        <v>84704</v>
      </c>
      <c r="I564" s="4">
        <v>40578</v>
      </c>
      <c r="J564" s="3">
        <v>109816204634</v>
      </c>
      <c r="K564" s="2">
        <v>2.7E-2</v>
      </c>
      <c r="L564" s="3">
        <v>917</v>
      </c>
      <c r="N564" s="2">
        <v>8.9999999999999993E-3</v>
      </c>
      <c r="O564">
        <v>0.3</v>
      </c>
      <c r="Q564">
        <v>76</v>
      </c>
      <c r="R564">
        <v>74</v>
      </c>
      <c r="S564">
        <v>0.8</v>
      </c>
      <c r="T564" s="2">
        <v>0.24299999999999999</v>
      </c>
      <c r="U564" s="2">
        <v>0.746</v>
      </c>
      <c r="V564" s="2">
        <v>0.01</v>
      </c>
      <c r="W564" s="4">
        <v>3223969</v>
      </c>
      <c r="X564" s="2">
        <v>0.81100000000000005</v>
      </c>
      <c r="Y564" s="3">
        <v>1332000000</v>
      </c>
      <c r="Z564" s="3">
        <v>3651000000</v>
      </c>
      <c r="AA564" t="str">
        <f>VLOOKUP($A564,Mapping!$A:$D,2,FALSE)</f>
        <v>United Arab Emirates</v>
      </c>
      <c r="AB564" t="str">
        <f>VLOOKUP($A564,Mapping!$A:$D,3,FALSE)</f>
        <v>ARE</v>
      </c>
      <c r="AC564">
        <f>VLOOKUP($A564,Mapping!$A:$D,4,FALSE)</f>
        <v>784</v>
      </c>
    </row>
    <row r="565" spans="1:29" x14ac:dyDescent="0.2">
      <c r="A565" t="s">
        <v>177</v>
      </c>
      <c r="B565" t="s">
        <v>165</v>
      </c>
      <c r="C565" s="1">
        <v>37591</v>
      </c>
      <c r="D565" s="2">
        <v>3.7999999999999999E-2</v>
      </c>
      <c r="F565" s="4">
        <v>15764</v>
      </c>
      <c r="I565" s="4">
        <v>5100</v>
      </c>
      <c r="J565" s="3">
        <v>10693278292</v>
      </c>
      <c r="K565" s="2">
        <v>4.2000000000000003E-2</v>
      </c>
      <c r="L565" s="3">
        <v>27</v>
      </c>
      <c r="N565" s="2">
        <v>6.4000000000000001E-2</v>
      </c>
      <c r="O565">
        <v>0</v>
      </c>
      <c r="P565" s="2">
        <v>0.17699999999999999</v>
      </c>
      <c r="Q565">
        <v>62</v>
      </c>
      <c r="R565">
        <v>60</v>
      </c>
      <c r="S565">
        <v>0</v>
      </c>
      <c r="T565" s="2">
        <v>0.47599999999999998</v>
      </c>
      <c r="U565" s="2">
        <v>0.497</v>
      </c>
      <c r="V565" s="2">
        <v>2.8000000000000001E-2</v>
      </c>
      <c r="W565" s="4">
        <v>18551068</v>
      </c>
      <c r="X565" s="2">
        <v>0.27300000000000002</v>
      </c>
      <c r="Y565" s="3">
        <v>38000000</v>
      </c>
      <c r="Z565" s="3">
        <v>135000000</v>
      </c>
      <c r="AA565" t="str">
        <f>VLOOKUP($A565,Mapping!$A:$D,2,FALSE)</f>
        <v>Yemen</v>
      </c>
      <c r="AB565" t="str">
        <f>VLOOKUP($A565,Mapping!$A:$D,3,FALSE)</f>
        <v>YEM</v>
      </c>
      <c r="AC565">
        <f>VLOOKUP($A565,Mapping!$A:$D,4,FALSE)</f>
        <v>887</v>
      </c>
    </row>
    <row r="566" spans="1:29" x14ac:dyDescent="0.2">
      <c r="A566" t="s">
        <v>178</v>
      </c>
      <c r="B566" t="s">
        <v>179</v>
      </c>
      <c r="C566" s="1">
        <v>37591</v>
      </c>
      <c r="S566">
        <v>0</v>
      </c>
      <c r="W566" s="4">
        <v>58729</v>
      </c>
      <c r="X566" s="2">
        <v>0.88400000000000001</v>
      </c>
      <c r="AA566" t="str">
        <f>VLOOKUP($A566,Mapping!$A:$D,2,FALSE)</f>
        <v>American Samoa</v>
      </c>
      <c r="AB566" t="str">
        <f>VLOOKUP($A566,Mapping!$A:$D,3,FALSE)</f>
        <v>ASM</v>
      </c>
      <c r="AC566">
        <f>VLOOKUP($A566,Mapping!$A:$D,4,FALSE)</f>
        <v>16</v>
      </c>
    </row>
    <row r="567" spans="1:29" x14ac:dyDescent="0.2">
      <c r="A567" t="s">
        <v>180</v>
      </c>
      <c r="B567" t="s">
        <v>179</v>
      </c>
      <c r="C567" s="1">
        <v>37591</v>
      </c>
      <c r="D567" s="2">
        <v>1.2999999999999999E-2</v>
      </c>
      <c r="F567" s="4">
        <v>341002</v>
      </c>
      <c r="I567" s="4">
        <v>109461</v>
      </c>
      <c r="J567" s="3">
        <v>394442235245</v>
      </c>
      <c r="K567" s="2">
        <v>8.4000000000000005E-2</v>
      </c>
      <c r="L567" s="3">
        <v>1847</v>
      </c>
      <c r="N567" s="2">
        <v>5.0000000000000001E-3</v>
      </c>
      <c r="P567" s="2">
        <v>8.2000000000000003E-2</v>
      </c>
      <c r="Q567">
        <v>83</v>
      </c>
      <c r="R567">
        <v>77</v>
      </c>
      <c r="S567">
        <v>0.6</v>
      </c>
      <c r="T567" s="2">
        <v>0.20399999999999999</v>
      </c>
      <c r="U567" s="2">
        <v>0.67</v>
      </c>
      <c r="V567" s="2">
        <v>0.126</v>
      </c>
      <c r="W567" s="4">
        <v>19651400</v>
      </c>
      <c r="X567" s="2">
        <v>0.875</v>
      </c>
      <c r="Y567" s="3">
        <v>13624000000</v>
      </c>
      <c r="Z567" s="3">
        <v>8494000000</v>
      </c>
      <c r="AA567" t="str">
        <f>VLOOKUP($A567,Mapping!$A:$D,2,FALSE)</f>
        <v>Australia</v>
      </c>
      <c r="AB567" t="str">
        <f>VLOOKUP($A567,Mapping!$A:$D,3,FALSE)</f>
        <v>AUS</v>
      </c>
      <c r="AC567">
        <f>VLOOKUP($A567,Mapping!$A:$D,4,FALSE)</f>
        <v>36</v>
      </c>
    </row>
    <row r="568" spans="1:29" x14ac:dyDescent="0.2">
      <c r="A568" t="s">
        <v>181</v>
      </c>
      <c r="B568" t="s">
        <v>179</v>
      </c>
      <c r="C568" s="1">
        <v>37591</v>
      </c>
      <c r="D568" s="2">
        <v>2.4E-2</v>
      </c>
      <c r="F568">
        <v>836</v>
      </c>
      <c r="J568" s="3">
        <v>1842691481</v>
      </c>
      <c r="K568" s="2">
        <v>3.5000000000000003E-2</v>
      </c>
      <c r="L568" s="3">
        <v>79</v>
      </c>
      <c r="N568" s="2">
        <v>0.02</v>
      </c>
      <c r="O568">
        <v>0.1</v>
      </c>
      <c r="P568" s="2">
        <v>8.1000000000000003E-2</v>
      </c>
      <c r="Q568">
        <v>71</v>
      </c>
      <c r="R568">
        <v>65</v>
      </c>
      <c r="S568">
        <v>0.1</v>
      </c>
      <c r="T568" s="2">
        <v>0.33400000000000002</v>
      </c>
      <c r="U568" s="2">
        <v>0.629</v>
      </c>
      <c r="V568" s="2">
        <v>3.6999999999999998E-2</v>
      </c>
      <c r="W568" s="4">
        <v>816237</v>
      </c>
      <c r="X568" s="2">
        <v>0.48699999999999999</v>
      </c>
      <c r="Y568" s="3">
        <v>384000000</v>
      </c>
      <c r="Z568" s="3">
        <v>79000000</v>
      </c>
      <c r="AA568" t="str">
        <f>VLOOKUP($A568,Mapping!$A:$D,2,FALSE)</f>
        <v>Fiji</v>
      </c>
      <c r="AB568" t="str">
        <f>VLOOKUP($A568,Mapping!$A:$D,3,FALSE)</f>
        <v>FJI</v>
      </c>
      <c r="AC568">
        <f>VLOOKUP($A568,Mapping!$A:$D,4,FALSE)</f>
        <v>242</v>
      </c>
    </row>
    <row r="569" spans="1:29" x14ac:dyDescent="0.2">
      <c r="A569" t="s">
        <v>182</v>
      </c>
      <c r="B569" t="s">
        <v>179</v>
      </c>
      <c r="C569" s="1">
        <v>37591</v>
      </c>
      <c r="D569" s="2">
        <v>1.9E-2</v>
      </c>
      <c r="F569">
        <v>737</v>
      </c>
      <c r="O569">
        <v>0.1</v>
      </c>
      <c r="Q569">
        <v>76</v>
      </c>
      <c r="R569">
        <v>70</v>
      </c>
      <c r="S569">
        <v>0.2</v>
      </c>
      <c r="T569" s="2">
        <v>0.30299999999999999</v>
      </c>
      <c r="U569" s="2">
        <v>0.65200000000000002</v>
      </c>
      <c r="V569" s="2">
        <v>4.4999999999999998E-2</v>
      </c>
      <c r="W569" s="4">
        <v>245032</v>
      </c>
      <c r="X569" s="2">
        <v>0.55900000000000005</v>
      </c>
      <c r="Y569" s="3">
        <v>471000000</v>
      </c>
      <c r="Z569" s="3">
        <v>264000000</v>
      </c>
      <c r="AA569" t="str">
        <f>VLOOKUP($A569,Mapping!$A:$D,2,FALSE)</f>
        <v>French Polynesia</v>
      </c>
      <c r="AB569" t="str">
        <f>VLOOKUP($A569,Mapping!$A:$D,3,FALSE)</f>
        <v>PYF</v>
      </c>
      <c r="AC569">
        <f>VLOOKUP($A569,Mapping!$A:$D,4,FALSE)</f>
        <v>258</v>
      </c>
    </row>
    <row r="570" spans="1:29" x14ac:dyDescent="0.2">
      <c r="A570" t="s">
        <v>183</v>
      </c>
      <c r="B570" t="s">
        <v>179</v>
      </c>
      <c r="C570" s="1">
        <v>37591</v>
      </c>
      <c r="D570" s="2">
        <v>2.1000000000000001E-2</v>
      </c>
      <c r="O570">
        <v>0.3</v>
      </c>
      <c r="Q570">
        <v>78</v>
      </c>
      <c r="R570">
        <v>73</v>
      </c>
      <c r="S570">
        <v>0.4</v>
      </c>
      <c r="T570" s="2">
        <v>0.30199999999999999</v>
      </c>
      <c r="U570" s="2">
        <v>0.64100000000000001</v>
      </c>
      <c r="V570" s="2">
        <v>5.8000000000000003E-2</v>
      </c>
      <c r="W570" s="4">
        <v>157241</v>
      </c>
      <c r="X570" s="2">
        <v>0.93300000000000005</v>
      </c>
      <c r="AA570" t="str">
        <f>VLOOKUP($A570,Mapping!$A:$D,2,FALSE)</f>
        <v>Guam</v>
      </c>
      <c r="AB570" t="str">
        <f>VLOOKUP($A570,Mapping!$A:$D,3,FALSE)</f>
        <v>GUM</v>
      </c>
      <c r="AC570">
        <f>VLOOKUP($A570,Mapping!$A:$D,4,FALSE)</f>
        <v>316</v>
      </c>
    </row>
    <row r="571" spans="1:29" x14ac:dyDescent="0.2">
      <c r="A571" t="s">
        <v>184</v>
      </c>
      <c r="B571" t="s">
        <v>179</v>
      </c>
      <c r="C571" s="1">
        <v>37591</v>
      </c>
      <c r="D571" s="2">
        <v>2.7E-2</v>
      </c>
      <c r="F571">
        <v>40</v>
      </c>
      <c r="J571" s="3">
        <v>72259046</v>
      </c>
      <c r="K571" s="2">
        <v>8.7999999999999995E-2</v>
      </c>
      <c r="L571" s="3">
        <v>76</v>
      </c>
      <c r="N571" s="2">
        <v>5.1999999999999998E-2</v>
      </c>
      <c r="O571">
        <v>0</v>
      </c>
      <c r="Q571">
        <v>68</v>
      </c>
      <c r="R571">
        <v>63</v>
      </c>
      <c r="S571">
        <v>0</v>
      </c>
      <c r="T571" s="2">
        <v>0.38900000000000001</v>
      </c>
      <c r="U571" s="2">
        <v>0.57599999999999996</v>
      </c>
      <c r="V571" s="2">
        <v>3.5000000000000003E-2</v>
      </c>
      <c r="W571" s="4">
        <v>85799</v>
      </c>
      <c r="X571" s="2">
        <v>0.435</v>
      </c>
      <c r="AA571" t="str">
        <f>VLOOKUP($A571,Mapping!$A:$D,2,FALSE)</f>
        <v>Kiribati</v>
      </c>
      <c r="AB571" t="str">
        <f>VLOOKUP($A571,Mapping!$A:$D,3,FALSE)</f>
        <v>KIR</v>
      </c>
      <c r="AC571">
        <f>VLOOKUP($A571,Mapping!$A:$D,4,FALSE)</f>
        <v>296</v>
      </c>
    </row>
    <row r="572" spans="1:29" x14ac:dyDescent="0.2">
      <c r="A572" t="s">
        <v>185</v>
      </c>
      <c r="B572" t="s">
        <v>179</v>
      </c>
      <c r="C572" s="1">
        <v>37591</v>
      </c>
      <c r="F572">
        <v>84</v>
      </c>
      <c r="J572" s="3">
        <v>124735072</v>
      </c>
      <c r="K572" s="2">
        <v>0.182</v>
      </c>
      <c r="L572" s="3">
        <v>418</v>
      </c>
      <c r="N572" s="2">
        <v>3.3000000000000002E-2</v>
      </c>
      <c r="O572">
        <v>0</v>
      </c>
      <c r="S572">
        <v>0</v>
      </c>
      <c r="W572" s="4">
        <v>52161</v>
      </c>
      <c r="X572" s="2">
        <v>0.69</v>
      </c>
      <c r="Y572" s="3">
        <v>3400000</v>
      </c>
      <c r="Z572" s="3">
        <v>300000</v>
      </c>
      <c r="AA572" t="str">
        <f>VLOOKUP($A572,Mapping!$A:$D,2,FALSE)</f>
        <v>Marshall Islands</v>
      </c>
      <c r="AB572" t="str">
        <f>VLOOKUP($A572,Mapping!$A:$D,3,FALSE)</f>
        <v>MHL</v>
      </c>
      <c r="AC572">
        <f>VLOOKUP($A572,Mapping!$A:$D,4,FALSE)</f>
        <v>584</v>
      </c>
    </row>
    <row r="573" spans="1:29" x14ac:dyDescent="0.2">
      <c r="A573" t="s">
        <v>186</v>
      </c>
      <c r="B573" t="s">
        <v>179</v>
      </c>
      <c r="C573" s="1">
        <v>37591</v>
      </c>
      <c r="D573" s="2">
        <v>2.8000000000000001E-2</v>
      </c>
      <c r="F573">
        <v>147</v>
      </c>
      <c r="J573" s="3">
        <v>241543396</v>
      </c>
      <c r="K573" s="2">
        <v>7.9000000000000001E-2</v>
      </c>
      <c r="L573" s="3">
        <v>178</v>
      </c>
      <c r="N573" s="2">
        <v>0.04</v>
      </c>
      <c r="O573">
        <v>0.1</v>
      </c>
      <c r="P573" s="2">
        <v>0.153</v>
      </c>
      <c r="Q573">
        <v>68</v>
      </c>
      <c r="R573">
        <v>67</v>
      </c>
      <c r="S573">
        <v>0</v>
      </c>
      <c r="T573" s="2">
        <v>0.39500000000000002</v>
      </c>
      <c r="U573" s="2">
        <v>0.56599999999999995</v>
      </c>
      <c r="V573" s="2">
        <v>3.9E-2</v>
      </c>
      <c r="W573" s="4">
        <v>106983</v>
      </c>
      <c r="X573" s="2">
        <v>0.223</v>
      </c>
      <c r="Y573" s="3">
        <v>17000000</v>
      </c>
      <c r="Z573" s="3">
        <v>5000000</v>
      </c>
      <c r="AA573" t="str">
        <f>VLOOKUP($A573,Mapping!$A:$D,2,FALSE)</f>
        <v>Micronesia (Federated States of)</v>
      </c>
      <c r="AB573" t="str">
        <f>VLOOKUP($A573,Mapping!$A:$D,3,FALSE)</f>
        <v>FSM</v>
      </c>
      <c r="AC573">
        <f>VLOOKUP($A573,Mapping!$A:$D,4,FALSE)</f>
        <v>583</v>
      </c>
    </row>
    <row r="574" spans="1:29" x14ac:dyDescent="0.2">
      <c r="A574" t="s">
        <v>187</v>
      </c>
      <c r="B574" t="s">
        <v>179</v>
      </c>
      <c r="C574" s="1">
        <v>37591</v>
      </c>
      <c r="D574" s="2">
        <v>1.9E-2</v>
      </c>
      <c r="F574" s="4">
        <v>2428</v>
      </c>
      <c r="O574">
        <v>0.2</v>
      </c>
      <c r="Q574">
        <v>79</v>
      </c>
      <c r="R574">
        <v>71</v>
      </c>
      <c r="S574">
        <v>0.4</v>
      </c>
      <c r="T574" s="2">
        <v>0.28100000000000003</v>
      </c>
      <c r="U574" s="2">
        <v>0.65700000000000003</v>
      </c>
      <c r="V574" s="2">
        <v>6.2E-2</v>
      </c>
      <c r="W574" s="4">
        <v>221490</v>
      </c>
      <c r="X574" s="2">
        <v>0.626</v>
      </c>
      <c r="Y574" s="3">
        <v>156000000</v>
      </c>
      <c r="Z574" s="3">
        <v>104000000</v>
      </c>
      <c r="AA574" t="str">
        <f>VLOOKUP($A574,Mapping!$A:$D,2,FALSE)</f>
        <v>New Caledonia</v>
      </c>
      <c r="AB574" t="str">
        <f>VLOOKUP($A574,Mapping!$A:$D,3,FALSE)</f>
        <v>NCL</v>
      </c>
      <c r="AC574">
        <f>VLOOKUP($A574,Mapping!$A:$D,4,FALSE)</f>
        <v>540</v>
      </c>
    </row>
    <row r="575" spans="1:29" x14ac:dyDescent="0.2">
      <c r="A575" t="s">
        <v>188</v>
      </c>
      <c r="B575" t="s">
        <v>179</v>
      </c>
      <c r="C575" s="1">
        <v>37591</v>
      </c>
      <c r="D575" s="2">
        <v>1.4E-2</v>
      </c>
      <c r="F575" s="4">
        <v>33201</v>
      </c>
      <c r="I575" s="4">
        <v>17119</v>
      </c>
      <c r="J575" s="3">
        <v>66021205382</v>
      </c>
      <c r="K575" s="2">
        <v>0.08</v>
      </c>
      <c r="L575" s="3">
        <v>1244</v>
      </c>
      <c r="N575" s="2">
        <v>6.0000000000000001E-3</v>
      </c>
      <c r="O575">
        <v>0.6</v>
      </c>
      <c r="P575" s="2">
        <v>7.1999999999999995E-2</v>
      </c>
      <c r="Q575">
        <v>81</v>
      </c>
      <c r="R575">
        <v>77</v>
      </c>
      <c r="S575">
        <v>0.6</v>
      </c>
      <c r="T575" s="2">
        <v>0.223</v>
      </c>
      <c r="U575" s="2">
        <v>0.65900000000000003</v>
      </c>
      <c r="V575" s="2">
        <v>0.11799999999999999</v>
      </c>
      <c r="W575" s="4">
        <v>3948500</v>
      </c>
      <c r="X575" s="2">
        <v>0.85899999999999999</v>
      </c>
      <c r="Y575" s="3">
        <v>3159000000</v>
      </c>
      <c r="Z575" s="3">
        <v>1386000000</v>
      </c>
      <c r="AA575" t="str">
        <f>VLOOKUP($A575,Mapping!$A:$D,2,FALSE)</f>
        <v>New Zealand</v>
      </c>
      <c r="AB575" t="str">
        <f>VLOOKUP($A575,Mapping!$A:$D,3,FALSE)</f>
        <v>NZL</v>
      </c>
      <c r="AC575">
        <f>VLOOKUP($A575,Mapping!$A:$D,4,FALSE)</f>
        <v>554</v>
      </c>
    </row>
    <row r="576" spans="1:29" x14ac:dyDescent="0.2">
      <c r="A576" t="s">
        <v>189</v>
      </c>
      <c r="B576" t="s">
        <v>179</v>
      </c>
      <c r="C576" s="1">
        <v>37591</v>
      </c>
      <c r="D576" s="2">
        <v>3.4000000000000002E-2</v>
      </c>
      <c r="F576" s="4">
        <v>3513</v>
      </c>
      <c r="J576" s="3">
        <v>2999542369</v>
      </c>
      <c r="K576" s="2">
        <v>4.5999999999999999E-2</v>
      </c>
      <c r="L576" s="3">
        <v>24</v>
      </c>
      <c r="N576" s="2">
        <v>5.7000000000000002E-2</v>
      </c>
      <c r="O576">
        <v>0</v>
      </c>
      <c r="P576" s="2">
        <v>0.13900000000000001</v>
      </c>
      <c r="Q576">
        <v>62</v>
      </c>
      <c r="R576">
        <v>57</v>
      </c>
      <c r="S576">
        <v>0</v>
      </c>
      <c r="T576" s="2">
        <v>0.40200000000000002</v>
      </c>
      <c r="U576" s="2">
        <v>0.57299999999999995</v>
      </c>
      <c r="V576" s="2">
        <v>2.5000000000000001E-2</v>
      </c>
      <c r="W576" s="4">
        <v>5660267</v>
      </c>
      <c r="X576" s="2">
        <v>0.13200000000000001</v>
      </c>
      <c r="Y576" s="3">
        <v>2800000</v>
      </c>
      <c r="Z576" s="3">
        <v>60000000</v>
      </c>
      <c r="AA576" t="str">
        <f>VLOOKUP($A576,Mapping!$A:$D,2,FALSE)</f>
        <v>Papua New Guinea</v>
      </c>
      <c r="AB576" t="str">
        <f>VLOOKUP($A576,Mapping!$A:$D,3,FALSE)</f>
        <v>PNG</v>
      </c>
      <c r="AC576">
        <f>VLOOKUP($A576,Mapping!$A:$D,4,FALSE)</f>
        <v>598</v>
      </c>
    </row>
    <row r="577" spans="1:29" x14ac:dyDescent="0.2">
      <c r="A577" t="s">
        <v>190</v>
      </c>
      <c r="B577" t="s">
        <v>179</v>
      </c>
      <c r="C577" s="1">
        <v>37591</v>
      </c>
      <c r="D577" s="2">
        <v>0.03</v>
      </c>
      <c r="F577">
        <v>143</v>
      </c>
      <c r="J577" s="3">
        <v>256677700</v>
      </c>
      <c r="K577" s="2">
        <v>5.5E-2</v>
      </c>
      <c r="L577" s="3">
        <v>83</v>
      </c>
      <c r="N577" s="2">
        <v>1.7999999999999999E-2</v>
      </c>
      <c r="O577">
        <v>0</v>
      </c>
      <c r="P577" s="2">
        <v>0.114</v>
      </c>
      <c r="Q577">
        <v>73</v>
      </c>
      <c r="R577">
        <v>67</v>
      </c>
      <c r="S577">
        <v>0</v>
      </c>
      <c r="T577" s="2">
        <v>0.40400000000000003</v>
      </c>
      <c r="U577" s="2">
        <v>0.55000000000000004</v>
      </c>
      <c r="V577" s="2">
        <v>4.5999999999999999E-2</v>
      </c>
      <c r="W577" s="4">
        <v>176592</v>
      </c>
      <c r="X577" s="2">
        <v>0.219</v>
      </c>
      <c r="Y577" s="3">
        <v>45000000</v>
      </c>
      <c r="AA577" t="str">
        <f>VLOOKUP($A577,Mapping!$A:$D,2,FALSE)</f>
        <v>Samoa</v>
      </c>
      <c r="AB577" t="str">
        <f>VLOOKUP($A577,Mapping!$A:$D,3,FALSE)</f>
        <v>WSM</v>
      </c>
      <c r="AC577">
        <f>VLOOKUP($A577,Mapping!$A:$D,4,FALSE)</f>
        <v>882</v>
      </c>
    </row>
    <row r="578" spans="1:29" x14ac:dyDescent="0.2">
      <c r="A578" t="s">
        <v>191</v>
      </c>
      <c r="B578" t="s">
        <v>179</v>
      </c>
      <c r="C578" s="1">
        <v>37591</v>
      </c>
      <c r="D578" s="2">
        <v>3.5000000000000003E-2</v>
      </c>
      <c r="F578">
        <v>172</v>
      </c>
      <c r="J578" s="3">
        <v>341663054</v>
      </c>
      <c r="K578" s="2">
        <v>6.0999999999999999E-2</v>
      </c>
      <c r="L578" s="3">
        <v>48</v>
      </c>
      <c r="N578" s="2">
        <v>2.9000000000000001E-2</v>
      </c>
      <c r="O578">
        <v>0</v>
      </c>
      <c r="P578" s="2">
        <v>0.14599999999999999</v>
      </c>
      <c r="Q578">
        <v>66</v>
      </c>
      <c r="R578">
        <v>63</v>
      </c>
      <c r="S578">
        <v>0</v>
      </c>
      <c r="T578" s="2">
        <v>0.41599999999999998</v>
      </c>
      <c r="U578" s="2">
        <v>0.55500000000000005</v>
      </c>
      <c r="V578" s="2">
        <v>2.9000000000000001E-2</v>
      </c>
      <c r="W578" s="4">
        <v>434880</v>
      </c>
      <c r="X578" s="2">
        <v>0.16600000000000001</v>
      </c>
      <c r="Y578" s="3">
        <v>800000</v>
      </c>
      <c r="Z578" s="3">
        <v>8500000</v>
      </c>
      <c r="AA578" t="str">
        <f>VLOOKUP($A578,Mapping!$A:$D,2,FALSE)</f>
        <v>Solomon Islands</v>
      </c>
      <c r="AB578" t="str">
        <f>VLOOKUP($A578,Mapping!$A:$D,3,FALSE)</f>
        <v>SLB</v>
      </c>
      <c r="AC578">
        <f>VLOOKUP($A578,Mapping!$A:$D,4,FALSE)</f>
        <v>90</v>
      </c>
    </row>
    <row r="579" spans="1:29" x14ac:dyDescent="0.2">
      <c r="A579" t="s">
        <v>192</v>
      </c>
      <c r="B579" t="s">
        <v>179</v>
      </c>
      <c r="C579" s="1">
        <v>37591</v>
      </c>
      <c r="D579" s="2">
        <v>2.9000000000000001E-2</v>
      </c>
      <c r="F579">
        <v>147</v>
      </c>
      <c r="J579" s="3">
        <v>181801947</v>
      </c>
      <c r="K579" s="2">
        <v>0.05</v>
      </c>
      <c r="L579" s="3">
        <v>92</v>
      </c>
      <c r="N579" s="2">
        <v>1.4999999999999999E-2</v>
      </c>
      <c r="O579">
        <v>0</v>
      </c>
      <c r="P579" s="2">
        <v>0.114</v>
      </c>
      <c r="Q579">
        <v>73</v>
      </c>
      <c r="R579">
        <v>69</v>
      </c>
      <c r="S579">
        <v>0</v>
      </c>
      <c r="T579" s="2">
        <v>0.38200000000000001</v>
      </c>
      <c r="U579" s="2">
        <v>0.55900000000000005</v>
      </c>
      <c r="V579" s="2">
        <v>5.8999999999999997E-2</v>
      </c>
      <c r="W579" s="4">
        <v>99083</v>
      </c>
      <c r="X579" s="2">
        <v>0.23100000000000001</v>
      </c>
      <c r="Y579" s="3">
        <v>5900000</v>
      </c>
      <c r="Z579" s="3">
        <v>3200000</v>
      </c>
      <c r="AA579" t="str">
        <f>VLOOKUP($A579,Mapping!$A:$D,2,FALSE)</f>
        <v>Tonga</v>
      </c>
      <c r="AB579" t="str">
        <f>VLOOKUP($A579,Mapping!$A:$D,3,FALSE)</f>
        <v>TON</v>
      </c>
      <c r="AC579">
        <f>VLOOKUP($A579,Mapping!$A:$D,4,FALSE)</f>
        <v>776</v>
      </c>
    </row>
    <row r="580" spans="1:29" x14ac:dyDescent="0.2">
      <c r="A580" t="s">
        <v>193</v>
      </c>
      <c r="B580" t="s">
        <v>179</v>
      </c>
      <c r="C580" s="1">
        <v>37591</v>
      </c>
      <c r="D580" s="2">
        <v>3.1E-2</v>
      </c>
      <c r="F580">
        <v>84</v>
      </c>
      <c r="J580" s="3">
        <v>262603782</v>
      </c>
      <c r="K580" s="2">
        <v>3.7999999999999999E-2</v>
      </c>
      <c r="L580" s="3">
        <v>52</v>
      </c>
      <c r="N580" s="2">
        <v>1.9E-2</v>
      </c>
      <c r="O580">
        <v>0</v>
      </c>
      <c r="P580" s="2">
        <v>7.3999999999999996E-2</v>
      </c>
      <c r="Q580">
        <v>70</v>
      </c>
      <c r="R580">
        <v>67</v>
      </c>
      <c r="S580">
        <v>0</v>
      </c>
      <c r="T580" s="2">
        <v>0.40799999999999997</v>
      </c>
      <c r="U580" s="2">
        <v>0.56000000000000005</v>
      </c>
      <c r="V580" s="2">
        <v>3.3000000000000002E-2</v>
      </c>
      <c r="W580" s="4">
        <v>193950</v>
      </c>
      <c r="X580" s="2">
        <v>0.222</v>
      </c>
      <c r="Y580" s="3">
        <v>72000000</v>
      </c>
      <c r="Z580" s="3">
        <v>11000000</v>
      </c>
      <c r="AA580" t="str">
        <f>VLOOKUP($A580,Mapping!$A:$D,2,FALSE)</f>
        <v>Vanuatu</v>
      </c>
      <c r="AB580" t="str">
        <f>VLOOKUP($A580,Mapping!$A:$D,3,FALSE)</f>
        <v>VUT</v>
      </c>
      <c r="AC580">
        <f>VLOOKUP($A580,Mapping!$A:$D,4,FALSE)</f>
        <v>548</v>
      </c>
    </row>
    <row r="581" spans="1:29" x14ac:dyDescent="0.2">
      <c r="A581" t="s">
        <v>194</v>
      </c>
      <c r="B581" t="s">
        <v>195</v>
      </c>
      <c r="C581" s="1">
        <v>37591</v>
      </c>
      <c r="D581" s="2">
        <v>0.02</v>
      </c>
      <c r="F581">
        <v>363</v>
      </c>
      <c r="J581" s="3">
        <v>806505874</v>
      </c>
      <c r="K581" s="2">
        <v>4.2999999999999997E-2</v>
      </c>
      <c r="L581" s="3">
        <v>433</v>
      </c>
      <c r="N581" s="2">
        <v>1.2E-2</v>
      </c>
      <c r="O581">
        <v>0.1</v>
      </c>
      <c r="P581" s="2">
        <v>0.114</v>
      </c>
      <c r="Q581">
        <v>76</v>
      </c>
      <c r="R581">
        <v>71</v>
      </c>
      <c r="S581">
        <v>0.5</v>
      </c>
      <c r="T581" s="2">
        <v>0.28999999999999998</v>
      </c>
      <c r="U581" s="2">
        <v>0.64</v>
      </c>
      <c r="V581" s="2">
        <v>7.0000000000000007E-2</v>
      </c>
      <c r="W581" s="4">
        <v>80030</v>
      </c>
      <c r="X581" s="2">
        <v>0.311</v>
      </c>
      <c r="Y581" s="3">
        <v>274000000</v>
      </c>
      <c r="Z581" s="3">
        <v>33000000</v>
      </c>
      <c r="AA581" t="str">
        <f>VLOOKUP($A581,Mapping!$A:$D,2,FALSE)</f>
        <v>Antigua and Barbuda</v>
      </c>
      <c r="AB581" t="str">
        <f>VLOOKUP($A581,Mapping!$A:$D,3,FALSE)</f>
        <v>ATG</v>
      </c>
      <c r="AC581">
        <f>VLOOKUP($A581,Mapping!$A:$D,4,FALSE)</f>
        <v>28</v>
      </c>
    </row>
    <row r="582" spans="1:29" x14ac:dyDescent="0.2">
      <c r="A582" t="s">
        <v>196</v>
      </c>
      <c r="B582" t="s">
        <v>195</v>
      </c>
      <c r="C582" s="1">
        <v>37591</v>
      </c>
      <c r="D582" s="2">
        <v>1.7999999999999999E-2</v>
      </c>
      <c r="F582" s="4">
        <v>123266</v>
      </c>
      <c r="I582" s="4">
        <v>55386</v>
      </c>
      <c r="J582" s="3">
        <v>123607470069</v>
      </c>
      <c r="K582" s="2">
        <v>8.3000000000000004E-2</v>
      </c>
      <c r="L582" s="3">
        <v>225</v>
      </c>
      <c r="N582" s="2">
        <v>1.7000000000000001E-2</v>
      </c>
      <c r="O582">
        <v>0.1</v>
      </c>
      <c r="P582" s="2">
        <v>0.51700000000000002</v>
      </c>
      <c r="Q582">
        <v>78</v>
      </c>
      <c r="R582">
        <v>71</v>
      </c>
      <c r="S582">
        <v>0.2</v>
      </c>
      <c r="T582" s="2">
        <v>0.27300000000000002</v>
      </c>
      <c r="U582" s="2">
        <v>0.626</v>
      </c>
      <c r="V582" s="2">
        <v>0.10100000000000001</v>
      </c>
      <c r="W582" s="4">
        <v>37627545</v>
      </c>
      <c r="X582" s="2">
        <v>0.89500000000000002</v>
      </c>
      <c r="Y582" s="3">
        <v>1716000000</v>
      </c>
      <c r="Z582" s="3">
        <v>2744000000</v>
      </c>
      <c r="AA582" t="str">
        <f>VLOOKUP($A582,Mapping!$A:$D,2,FALSE)</f>
        <v>Argentina</v>
      </c>
      <c r="AB582" t="str">
        <f>VLOOKUP($A582,Mapping!$A:$D,3,FALSE)</f>
        <v>ARG</v>
      </c>
      <c r="AC582">
        <f>VLOOKUP($A582,Mapping!$A:$D,4,FALSE)</f>
        <v>32</v>
      </c>
    </row>
    <row r="583" spans="1:29" x14ac:dyDescent="0.2">
      <c r="A583" t="s">
        <v>197</v>
      </c>
      <c r="B583" t="s">
        <v>195</v>
      </c>
      <c r="C583" s="1">
        <v>37591</v>
      </c>
      <c r="D583" s="2">
        <v>1.2999999999999999E-2</v>
      </c>
      <c r="F583" s="4">
        <v>2255</v>
      </c>
      <c r="J583" s="3">
        <v>1941094972</v>
      </c>
      <c r="O583">
        <v>0.2</v>
      </c>
      <c r="P583" s="2">
        <v>0.13100000000000001</v>
      </c>
      <c r="Q583">
        <v>76</v>
      </c>
      <c r="R583">
        <v>71</v>
      </c>
      <c r="S583">
        <v>0.7</v>
      </c>
      <c r="T583" s="2">
        <v>0.22500000000000001</v>
      </c>
      <c r="U583" s="2">
        <v>0.69499999999999995</v>
      </c>
      <c r="V583" s="2">
        <v>7.9000000000000001E-2</v>
      </c>
      <c r="W583" s="4">
        <v>94995</v>
      </c>
      <c r="X583" s="2">
        <v>0.46</v>
      </c>
      <c r="Y583" s="3">
        <v>835000000</v>
      </c>
      <c r="Z583" s="3">
        <v>172000000</v>
      </c>
      <c r="AA583" t="str">
        <f>VLOOKUP($A583,Mapping!$A:$D,2,FALSE)</f>
        <v>Aruba</v>
      </c>
      <c r="AB583" t="str">
        <f>VLOOKUP($A583,Mapping!$A:$D,3,FALSE)</f>
        <v>ABW</v>
      </c>
      <c r="AC583">
        <f>VLOOKUP($A583,Mapping!$A:$D,4,FALSE)</f>
        <v>533</v>
      </c>
    </row>
    <row r="584" spans="1:29" x14ac:dyDescent="0.2">
      <c r="A584" t="s">
        <v>198</v>
      </c>
      <c r="B584" t="s">
        <v>195</v>
      </c>
      <c r="C584" s="1">
        <v>37591</v>
      </c>
      <c r="D584" s="2">
        <v>1.6E-2</v>
      </c>
      <c r="F584" s="4">
        <v>1577</v>
      </c>
      <c r="J584" s="3">
        <v>6957996000</v>
      </c>
      <c r="K584" s="2">
        <v>5.2999999999999999E-2</v>
      </c>
      <c r="L584" s="3">
        <v>1183</v>
      </c>
      <c r="N584" s="2">
        <v>1.2999999999999999E-2</v>
      </c>
      <c r="O584">
        <v>0.2</v>
      </c>
      <c r="P584" s="2">
        <v>0.06</v>
      </c>
      <c r="Q584">
        <v>76</v>
      </c>
      <c r="R584">
        <v>70</v>
      </c>
      <c r="S584">
        <v>0.4</v>
      </c>
      <c r="T584" s="2">
        <v>0.27900000000000003</v>
      </c>
      <c r="U584" s="2">
        <v>0.66400000000000003</v>
      </c>
      <c r="V584" s="2">
        <v>5.7000000000000002E-2</v>
      </c>
      <c r="W584" s="4">
        <v>309039</v>
      </c>
      <c r="X584" s="2">
        <v>0.82099999999999995</v>
      </c>
      <c r="Y584" s="3">
        <v>1773000000</v>
      </c>
      <c r="Z584" s="3">
        <v>338000000</v>
      </c>
      <c r="AA584" t="str">
        <f>VLOOKUP($A584,Mapping!$A:$D,2,FALSE)</f>
        <v>Bahamas</v>
      </c>
      <c r="AB584" t="str">
        <f>VLOOKUP($A584,Mapping!$A:$D,3,FALSE)</f>
        <v>BHS</v>
      </c>
      <c r="AC584">
        <f>VLOOKUP($A584,Mapping!$A:$D,4,FALSE)</f>
        <v>44</v>
      </c>
    </row>
    <row r="585" spans="1:29" x14ac:dyDescent="0.2">
      <c r="A585" t="s">
        <v>199</v>
      </c>
      <c r="B585" t="s">
        <v>195</v>
      </c>
      <c r="C585" s="1">
        <v>37591</v>
      </c>
      <c r="D585" s="2">
        <v>1.2999999999999999E-2</v>
      </c>
      <c r="F585" s="4">
        <v>1228</v>
      </c>
      <c r="J585" s="3">
        <v>3168600000</v>
      </c>
      <c r="K585" s="2">
        <v>7.3999999999999996E-2</v>
      </c>
      <c r="L585" s="3">
        <v>677</v>
      </c>
      <c r="N585" s="2">
        <v>1.4999999999999999E-2</v>
      </c>
      <c r="O585">
        <v>0.3</v>
      </c>
      <c r="P585" s="2">
        <v>8.5000000000000006E-2</v>
      </c>
      <c r="Q585">
        <v>76</v>
      </c>
      <c r="R585">
        <v>71</v>
      </c>
      <c r="S585">
        <v>0.4</v>
      </c>
      <c r="T585" s="2">
        <v>0.214</v>
      </c>
      <c r="U585" s="2">
        <v>0.67200000000000004</v>
      </c>
      <c r="V585" s="2">
        <v>0.114</v>
      </c>
      <c r="W585" s="4">
        <v>269524</v>
      </c>
      <c r="X585" s="2">
        <v>0.33500000000000002</v>
      </c>
      <c r="Y585" s="3">
        <v>666000000</v>
      </c>
      <c r="Z585" s="3">
        <v>146000000</v>
      </c>
      <c r="AA585" t="str">
        <f>VLOOKUP($A585,Mapping!$A:$D,2,FALSE)</f>
        <v>Barbados</v>
      </c>
      <c r="AB585" t="str">
        <f>VLOOKUP($A585,Mapping!$A:$D,3,FALSE)</f>
        <v>BRB</v>
      </c>
      <c r="AC585">
        <f>VLOOKUP($A585,Mapping!$A:$D,4,FALSE)</f>
        <v>52</v>
      </c>
    </row>
    <row r="586" spans="1:29" x14ac:dyDescent="0.2">
      <c r="A586" t="s">
        <v>200</v>
      </c>
      <c r="B586" t="s">
        <v>195</v>
      </c>
      <c r="C586" s="1">
        <v>37591</v>
      </c>
      <c r="D586" s="2">
        <v>2.8000000000000001E-2</v>
      </c>
      <c r="F586">
        <v>359</v>
      </c>
      <c r="J586" s="3">
        <v>932676403</v>
      </c>
      <c r="K586" s="2">
        <v>4.3999999999999997E-2</v>
      </c>
      <c r="L586" s="3">
        <v>162</v>
      </c>
      <c r="N586" s="2">
        <v>0.02</v>
      </c>
      <c r="O586">
        <v>0.1</v>
      </c>
      <c r="P586" s="2">
        <v>0.14799999999999999</v>
      </c>
      <c r="Q586">
        <v>75</v>
      </c>
      <c r="R586">
        <v>68</v>
      </c>
      <c r="S586">
        <v>0.2</v>
      </c>
      <c r="T586" s="2">
        <v>0.39300000000000002</v>
      </c>
      <c r="U586" s="2">
        <v>0.56499999999999995</v>
      </c>
      <c r="V586" s="2">
        <v>4.2000000000000003E-2</v>
      </c>
      <c r="W586" s="4">
        <v>251766</v>
      </c>
      <c r="X586" s="2">
        <v>0.47099999999999997</v>
      </c>
      <c r="Y586" s="3">
        <v>121000000</v>
      </c>
      <c r="Z586" s="3">
        <v>48000000</v>
      </c>
      <c r="AA586" t="str">
        <f>VLOOKUP($A586,Mapping!$A:$D,2,FALSE)</f>
        <v>Belize</v>
      </c>
      <c r="AB586" t="str">
        <f>VLOOKUP($A586,Mapping!$A:$D,3,FALSE)</f>
        <v>BLZ</v>
      </c>
      <c r="AC586">
        <f>VLOOKUP($A586,Mapping!$A:$D,4,FALSE)</f>
        <v>84</v>
      </c>
    </row>
    <row r="587" spans="1:29" x14ac:dyDescent="0.2">
      <c r="A587" t="s">
        <v>201</v>
      </c>
      <c r="B587" t="s">
        <v>195</v>
      </c>
      <c r="C587" s="1">
        <v>37591</v>
      </c>
      <c r="D587" s="2">
        <v>1.2999999999999999E-2</v>
      </c>
      <c r="F587">
        <v>524</v>
      </c>
      <c r="J587" s="3">
        <v>3937228000</v>
      </c>
      <c r="O587">
        <v>0.5</v>
      </c>
      <c r="Q587">
        <v>81</v>
      </c>
      <c r="R587">
        <v>76</v>
      </c>
      <c r="S587">
        <v>0.5</v>
      </c>
      <c r="W587" s="4">
        <v>62912</v>
      </c>
      <c r="X587" s="2">
        <v>1</v>
      </c>
      <c r="Y587" s="3">
        <v>378000000</v>
      </c>
      <c r="Z587" s="3">
        <v>243000000</v>
      </c>
      <c r="AA587" t="str">
        <f>VLOOKUP($A587,Mapping!$A:$D,2,FALSE)</f>
        <v>Bermuda</v>
      </c>
      <c r="AB587" t="str">
        <f>VLOOKUP($A587,Mapping!$A:$D,3,FALSE)</f>
        <v>BMU</v>
      </c>
      <c r="AC587">
        <f>VLOOKUP($A587,Mapping!$A:$D,4,FALSE)</f>
        <v>60</v>
      </c>
    </row>
    <row r="588" spans="1:29" x14ac:dyDescent="0.2">
      <c r="A588" t="s">
        <v>202</v>
      </c>
      <c r="B588" t="s">
        <v>195</v>
      </c>
      <c r="C588" s="1">
        <v>37591</v>
      </c>
      <c r="D588" s="2">
        <v>0.03</v>
      </c>
      <c r="F588" s="4">
        <v>9567</v>
      </c>
      <c r="I588" s="4">
        <v>3527</v>
      </c>
      <c r="J588" s="3">
        <v>7905485216</v>
      </c>
      <c r="K588" s="2">
        <v>6.5000000000000002E-2</v>
      </c>
      <c r="L588" s="3">
        <v>58</v>
      </c>
      <c r="N588" s="2">
        <v>5.1999999999999998E-2</v>
      </c>
      <c r="O588">
        <v>0</v>
      </c>
      <c r="P588" s="2">
        <v>0.20599999999999999</v>
      </c>
      <c r="Q588">
        <v>66</v>
      </c>
      <c r="R588">
        <v>62</v>
      </c>
      <c r="S588">
        <v>0.1</v>
      </c>
      <c r="T588" s="2">
        <v>0.39300000000000002</v>
      </c>
      <c r="U588" s="2">
        <v>0.56399999999999995</v>
      </c>
      <c r="V588" s="2">
        <v>4.2999999999999997E-2</v>
      </c>
      <c r="W588" s="4">
        <v>8843350</v>
      </c>
      <c r="X588" s="2">
        <v>0.628</v>
      </c>
      <c r="Y588" s="3">
        <v>143000000</v>
      </c>
      <c r="Z588" s="3">
        <v>114000000</v>
      </c>
      <c r="AA588" t="str">
        <f>VLOOKUP($A588,Mapping!$A:$D,2,FALSE)</f>
        <v>Bolivia (Plurinational State of)</v>
      </c>
      <c r="AB588" t="str">
        <f>VLOOKUP($A588,Mapping!$A:$D,3,FALSE)</f>
        <v>BOL</v>
      </c>
      <c r="AC588">
        <f>VLOOKUP($A588,Mapping!$A:$D,4,FALSE)</f>
        <v>68</v>
      </c>
    </row>
    <row r="589" spans="1:29" x14ac:dyDescent="0.2">
      <c r="A589" t="s">
        <v>203</v>
      </c>
      <c r="B589" t="s">
        <v>195</v>
      </c>
      <c r="C589" s="1">
        <v>37591</v>
      </c>
      <c r="D589" s="2">
        <v>0.02</v>
      </c>
      <c r="F589" s="4">
        <v>332267</v>
      </c>
      <c r="I589" s="4">
        <v>195759</v>
      </c>
      <c r="J589" s="3">
        <v>504221228974</v>
      </c>
      <c r="K589" s="2">
        <v>7.1999999999999995E-2</v>
      </c>
      <c r="L589" s="3">
        <v>203</v>
      </c>
      <c r="N589" s="2">
        <v>2.5000000000000001E-2</v>
      </c>
      <c r="O589">
        <v>0.1</v>
      </c>
      <c r="P589" s="2">
        <v>0.629</v>
      </c>
      <c r="Q589">
        <v>75</v>
      </c>
      <c r="R589">
        <v>67</v>
      </c>
      <c r="S589">
        <v>0.2</v>
      </c>
      <c r="T589" s="2">
        <v>0.28699999999999998</v>
      </c>
      <c r="U589" s="2">
        <v>0.65500000000000003</v>
      </c>
      <c r="V589" s="2">
        <v>5.7000000000000002E-2</v>
      </c>
      <c r="W589" s="4">
        <v>179393768</v>
      </c>
      <c r="X589" s="2">
        <v>0.81899999999999995</v>
      </c>
      <c r="Y589" s="3">
        <v>2142000000</v>
      </c>
      <c r="Z589" s="3">
        <v>2929000000</v>
      </c>
      <c r="AA589" t="str">
        <f>VLOOKUP($A589,Mapping!$A:$D,2,FALSE)</f>
        <v>Brazil</v>
      </c>
      <c r="AB589" t="str">
        <f>VLOOKUP($A589,Mapping!$A:$D,3,FALSE)</f>
        <v>BRA</v>
      </c>
      <c r="AC589">
        <f>VLOOKUP($A589,Mapping!$A:$D,4,FALSE)</f>
        <v>76</v>
      </c>
    </row>
    <row r="590" spans="1:29" x14ac:dyDescent="0.2">
      <c r="A590" t="s">
        <v>204</v>
      </c>
      <c r="B590" t="s">
        <v>195</v>
      </c>
      <c r="C590" s="1">
        <v>37591</v>
      </c>
      <c r="D590" s="2">
        <v>1.0999999999999999E-2</v>
      </c>
      <c r="F590" s="4">
        <v>519163</v>
      </c>
      <c r="I590" s="4">
        <v>248220</v>
      </c>
      <c r="J590" s="3">
        <v>752531702033</v>
      </c>
      <c r="K590" s="2">
        <v>9.6000000000000002E-2</v>
      </c>
      <c r="L590" s="3">
        <v>2254</v>
      </c>
      <c r="N590" s="2">
        <v>5.0000000000000001E-3</v>
      </c>
      <c r="O590">
        <v>0.6</v>
      </c>
      <c r="P590" s="2">
        <v>4.2000000000000003E-2</v>
      </c>
      <c r="Q590">
        <v>82</v>
      </c>
      <c r="R590">
        <v>77</v>
      </c>
      <c r="S590">
        <v>0.4</v>
      </c>
      <c r="T590" s="2">
        <v>0.186</v>
      </c>
      <c r="U590" s="2">
        <v>0.68700000000000006</v>
      </c>
      <c r="V590" s="2">
        <v>0.128</v>
      </c>
      <c r="W590" s="4">
        <v>31362000</v>
      </c>
      <c r="X590" s="2">
        <v>0.79900000000000004</v>
      </c>
      <c r="Y590" s="3">
        <v>12744000000</v>
      </c>
      <c r="Z590" s="3">
        <v>14257000000</v>
      </c>
      <c r="AA590" t="str">
        <f>VLOOKUP($A590,Mapping!$A:$D,2,FALSE)</f>
        <v>Canada</v>
      </c>
      <c r="AB590" t="str">
        <f>VLOOKUP($A590,Mapping!$A:$D,3,FALSE)</f>
        <v>CAN</v>
      </c>
      <c r="AC590">
        <f>VLOOKUP($A590,Mapping!$A:$D,4,FALSE)</f>
        <v>124</v>
      </c>
    </row>
    <row r="591" spans="1:29" x14ac:dyDescent="0.2">
      <c r="A591" t="s">
        <v>205</v>
      </c>
      <c r="B591" t="s">
        <v>195</v>
      </c>
      <c r="C591" s="1">
        <v>37591</v>
      </c>
      <c r="F591">
        <v>469</v>
      </c>
      <c r="S591">
        <v>0.4</v>
      </c>
      <c r="W591" s="4">
        <v>44742</v>
      </c>
      <c r="X591" s="2">
        <v>1</v>
      </c>
      <c r="Y591" s="3">
        <v>607000000</v>
      </c>
      <c r="AA591" t="str">
        <f>VLOOKUP($A591,Mapping!$A:$D,2,FALSE)</f>
        <v>Cayman Islands</v>
      </c>
      <c r="AB591" t="str">
        <f>VLOOKUP($A591,Mapping!$A:$D,3,FALSE)</f>
        <v>CYM</v>
      </c>
      <c r="AC591">
        <f>VLOOKUP($A591,Mapping!$A:$D,4,FALSE)</f>
        <v>136</v>
      </c>
    </row>
    <row r="592" spans="1:29" x14ac:dyDescent="0.2">
      <c r="A592" t="s">
        <v>206</v>
      </c>
      <c r="B592" t="s">
        <v>195</v>
      </c>
      <c r="C592" s="1">
        <v>37591</v>
      </c>
      <c r="D592" s="2">
        <v>1.6E-2</v>
      </c>
      <c r="F592" s="4">
        <v>55361</v>
      </c>
      <c r="I592" s="4">
        <v>25568</v>
      </c>
      <c r="J592" s="3">
        <v>70984568429</v>
      </c>
      <c r="K592" s="2">
        <v>7.4999999999999997E-2</v>
      </c>
      <c r="L592" s="3">
        <v>331</v>
      </c>
      <c r="N592" s="2">
        <v>8.0000000000000002E-3</v>
      </c>
      <c r="O592">
        <v>0.2</v>
      </c>
      <c r="P592" s="2">
        <v>7.8E-2</v>
      </c>
      <c r="Q592">
        <v>81</v>
      </c>
      <c r="R592">
        <v>75</v>
      </c>
      <c r="S592">
        <v>0.4</v>
      </c>
      <c r="T592" s="2">
        <v>0.26700000000000002</v>
      </c>
      <c r="U592" s="2">
        <v>0.65800000000000003</v>
      </c>
      <c r="V592" s="2">
        <v>7.4999999999999997E-2</v>
      </c>
      <c r="W592" s="4">
        <v>15819522</v>
      </c>
      <c r="X592" s="2">
        <v>0.86599999999999999</v>
      </c>
      <c r="Y592" s="3">
        <v>1221000000</v>
      </c>
      <c r="Z592" s="3">
        <v>932000000</v>
      </c>
      <c r="AA592" t="str">
        <f>VLOOKUP($A592,Mapping!$A:$D,2,FALSE)</f>
        <v>Chile</v>
      </c>
      <c r="AB592" t="str">
        <f>VLOOKUP($A592,Mapping!$A:$D,3,FALSE)</f>
        <v>CHL</v>
      </c>
      <c r="AC592">
        <f>VLOOKUP($A592,Mapping!$A:$D,4,FALSE)</f>
        <v>152</v>
      </c>
    </row>
    <row r="593" spans="1:29" x14ac:dyDescent="0.2">
      <c r="A593" t="s">
        <v>207</v>
      </c>
      <c r="B593" t="s">
        <v>195</v>
      </c>
      <c r="C593" s="1">
        <v>37591</v>
      </c>
      <c r="D593" s="2">
        <v>2.1999999999999999E-2</v>
      </c>
      <c r="F593" s="4">
        <v>55661</v>
      </c>
      <c r="I593" s="4">
        <v>25205</v>
      </c>
      <c r="J593" s="3">
        <v>97933392356</v>
      </c>
      <c r="K593" s="2">
        <v>5.7000000000000002E-2</v>
      </c>
      <c r="L593" s="3">
        <v>135</v>
      </c>
      <c r="N593" s="2">
        <v>0.02</v>
      </c>
      <c r="O593">
        <v>0</v>
      </c>
      <c r="P593" s="2">
        <v>0.16300000000000001</v>
      </c>
      <c r="Q593">
        <v>75</v>
      </c>
      <c r="R593">
        <v>68</v>
      </c>
      <c r="S593">
        <v>0.1</v>
      </c>
      <c r="T593" s="2">
        <v>0.32</v>
      </c>
      <c r="U593" s="2">
        <v>0.63100000000000001</v>
      </c>
      <c r="V593" s="2">
        <v>4.9000000000000002E-2</v>
      </c>
      <c r="W593" s="4">
        <v>41216304</v>
      </c>
      <c r="X593" s="2">
        <v>0.72699999999999998</v>
      </c>
      <c r="Y593" s="3">
        <v>1237000000</v>
      </c>
      <c r="Z593" s="3">
        <v>1355000000</v>
      </c>
      <c r="AA593" t="str">
        <f>VLOOKUP($A593,Mapping!$A:$D,2,FALSE)</f>
        <v>Colombia</v>
      </c>
      <c r="AB593" t="str">
        <f>VLOOKUP($A593,Mapping!$A:$D,3,FALSE)</f>
        <v>COL</v>
      </c>
      <c r="AC593">
        <f>VLOOKUP($A593,Mapping!$A:$D,4,FALSE)</f>
        <v>170</v>
      </c>
    </row>
    <row r="594" spans="1:29" x14ac:dyDescent="0.2">
      <c r="A594" t="s">
        <v>208</v>
      </c>
      <c r="B594" t="s">
        <v>195</v>
      </c>
      <c r="C594" s="1">
        <v>37591</v>
      </c>
      <c r="D594" s="2">
        <v>1.9E-2</v>
      </c>
      <c r="F594" s="4">
        <v>6326</v>
      </c>
      <c r="I594" s="4">
        <v>3073</v>
      </c>
      <c r="J594" s="3">
        <v>16844378578</v>
      </c>
      <c r="K594" s="2">
        <v>0.08</v>
      </c>
      <c r="L594" s="3">
        <v>332</v>
      </c>
      <c r="N594" s="2">
        <v>0.01</v>
      </c>
      <c r="O594">
        <v>0.2</v>
      </c>
      <c r="P594" s="2">
        <v>0.26400000000000001</v>
      </c>
      <c r="Q594">
        <v>80</v>
      </c>
      <c r="R594">
        <v>76</v>
      </c>
      <c r="S594">
        <v>0.1</v>
      </c>
      <c r="T594" s="2">
        <v>0.3</v>
      </c>
      <c r="U594" s="2">
        <v>0.64400000000000002</v>
      </c>
      <c r="V594" s="2">
        <v>5.6000000000000001E-2</v>
      </c>
      <c r="W594" s="4">
        <v>4093840</v>
      </c>
      <c r="X594" s="2">
        <v>0.61799999999999999</v>
      </c>
      <c r="Y594" s="3">
        <v>1292000000</v>
      </c>
      <c r="Z594" s="3">
        <v>430000000</v>
      </c>
      <c r="AA594" t="str">
        <f>VLOOKUP($A594,Mapping!$A:$D,2,FALSE)</f>
        <v>Costa Rica</v>
      </c>
      <c r="AB594" t="str">
        <f>VLOOKUP($A594,Mapping!$A:$D,3,FALSE)</f>
        <v>CRI</v>
      </c>
      <c r="AC594">
        <f>VLOOKUP($A594,Mapping!$A:$D,4,FALSE)</f>
        <v>188</v>
      </c>
    </row>
    <row r="595" spans="1:29" x14ac:dyDescent="0.2">
      <c r="A595" t="s">
        <v>209</v>
      </c>
      <c r="B595" t="s">
        <v>195</v>
      </c>
      <c r="C595" s="1">
        <v>37591</v>
      </c>
      <c r="D595" s="2">
        <v>1.2E-2</v>
      </c>
      <c r="F595" s="4">
        <v>26091</v>
      </c>
      <c r="I595" s="4">
        <v>11729</v>
      </c>
      <c r="J595" s="3">
        <v>33590400000</v>
      </c>
      <c r="K595" s="2">
        <v>6.5000000000000002E-2</v>
      </c>
      <c r="L595" s="3">
        <v>195</v>
      </c>
      <c r="N595" s="2">
        <v>6.0000000000000001E-3</v>
      </c>
      <c r="O595">
        <v>0</v>
      </c>
      <c r="Q595">
        <v>79</v>
      </c>
      <c r="R595">
        <v>75</v>
      </c>
      <c r="S595">
        <v>0</v>
      </c>
      <c r="T595" s="2">
        <v>0.20899999999999999</v>
      </c>
      <c r="U595" s="2">
        <v>0.68899999999999995</v>
      </c>
      <c r="V595" s="2">
        <v>0.10299999999999999</v>
      </c>
      <c r="W595" s="4">
        <v>11212125</v>
      </c>
      <c r="X595" s="2">
        <v>0.75800000000000001</v>
      </c>
      <c r="Y595" s="3">
        <v>1769000000</v>
      </c>
      <c r="AA595" t="str">
        <f>VLOOKUP($A595,Mapping!$A:$D,2,FALSE)</f>
        <v>Cuba</v>
      </c>
      <c r="AB595" t="str">
        <f>VLOOKUP($A595,Mapping!$A:$D,3,FALSE)</f>
        <v>CUB</v>
      </c>
      <c r="AC595">
        <f>VLOOKUP($A595,Mapping!$A:$D,4,FALSE)</f>
        <v>192</v>
      </c>
    </row>
    <row r="596" spans="1:29" x14ac:dyDescent="0.2">
      <c r="A596" t="s">
        <v>210</v>
      </c>
      <c r="B596" t="s">
        <v>195</v>
      </c>
      <c r="C596" s="1">
        <v>37591</v>
      </c>
      <c r="T596" s="2">
        <v>0.23400000000000001</v>
      </c>
      <c r="U596" s="2">
        <v>0.65600000000000003</v>
      </c>
      <c r="V596" s="2">
        <v>0.11</v>
      </c>
      <c r="W596" s="4">
        <v>128804</v>
      </c>
      <c r="X596" s="2">
        <v>0.90900000000000003</v>
      </c>
      <c r="Y596" s="3">
        <v>217000000</v>
      </c>
      <c r="Z596" s="3">
        <v>137000000</v>
      </c>
      <c r="AA596" t="str">
        <f>VLOOKUP($A596,Mapping!$A:$D,2,FALSE)</f>
        <v>Curaçao</v>
      </c>
      <c r="AB596" t="str">
        <f>VLOOKUP($A596,Mapping!$A:$D,3,FALSE)</f>
        <v>CUW</v>
      </c>
      <c r="AC596">
        <f>VLOOKUP($A596,Mapping!$A:$D,4,FALSE)</f>
        <v>531</v>
      </c>
    </row>
    <row r="597" spans="1:29" x14ac:dyDescent="0.2">
      <c r="A597" t="s">
        <v>211</v>
      </c>
      <c r="B597" t="s">
        <v>195</v>
      </c>
      <c r="C597" s="1">
        <v>37591</v>
      </c>
      <c r="D597" s="2">
        <v>1.4999999999999999E-2</v>
      </c>
      <c r="F597">
        <v>103</v>
      </c>
      <c r="J597" s="3">
        <v>326998081</v>
      </c>
      <c r="K597" s="2">
        <v>5.0999999999999997E-2</v>
      </c>
      <c r="L597" s="3">
        <v>237</v>
      </c>
      <c r="N597" s="2">
        <v>1.2999999999999999E-2</v>
      </c>
      <c r="O597">
        <v>0.2</v>
      </c>
      <c r="P597" s="2">
        <v>0.11</v>
      </c>
      <c r="Q597">
        <v>79</v>
      </c>
      <c r="R597">
        <v>75</v>
      </c>
      <c r="S597">
        <v>0.2</v>
      </c>
      <c r="W597" s="4">
        <v>69806</v>
      </c>
      <c r="X597" s="2">
        <v>0.65700000000000003</v>
      </c>
      <c r="Y597" s="3">
        <v>46000000</v>
      </c>
      <c r="Z597" s="3">
        <v>9000000</v>
      </c>
      <c r="AA597" t="str">
        <f>VLOOKUP($A597,Mapping!$A:$D,2,FALSE)</f>
        <v>Dominica</v>
      </c>
      <c r="AB597" t="str">
        <f>VLOOKUP($A597,Mapping!$A:$D,3,FALSE)</f>
        <v>DMA</v>
      </c>
      <c r="AC597">
        <f>VLOOKUP($A597,Mapping!$A:$D,4,FALSE)</f>
        <v>212</v>
      </c>
    </row>
    <row r="598" spans="1:29" x14ac:dyDescent="0.2">
      <c r="A598" t="s">
        <v>212</v>
      </c>
      <c r="B598" t="s">
        <v>195</v>
      </c>
      <c r="C598" s="1">
        <v>37591</v>
      </c>
      <c r="D598" s="2">
        <v>2.4E-2</v>
      </c>
      <c r="F598" s="4">
        <v>21500</v>
      </c>
      <c r="I598" s="4">
        <v>7476</v>
      </c>
      <c r="J598" s="3">
        <v>26570402719</v>
      </c>
      <c r="K598" s="2">
        <v>6.3E-2</v>
      </c>
      <c r="L598" s="3">
        <v>176</v>
      </c>
      <c r="N598" s="2">
        <v>3.2000000000000001E-2</v>
      </c>
      <c r="O598">
        <v>0.1</v>
      </c>
      <c r="P598" s="2">
        <v>0.26100000000000001</v>
      </c>
      <c r="Q598">
        <v>74</v>
      </c>
      <c r="R598">
        <v>68</v>
      </c>
      <c r="S598">
        <v>0.2</v>
      </c>
      <c r="T598" s="2">
        <v>0.34200000000000003</v>
      </c>
      <c r="U598" s="2">
        <v>0.60399999999999998</v>
      </c>
      <c r="V598" s="2">
        <v>5.3999999999999999E-2</v>
      </c>
      <c r="W598" s="4">
        <v>8935261</v>
      </c>
      <c r="X598" s="2">
        <v>0.63400000000000001</v>
      </c>
      <c r="Y598" s="3">
        <v>2730000000</v>
      </c>
      <c r="Z598" s="3">
        <v>429000000</v>
      </c>
      <c r="AA598" t="str">
        <f>VLOOKUP($A598,Mapping!$A:$D,2,FALSE)</f>
        <v>Dominican Republic</v>
      </c>
      <c r="AB598" t="str">
        <f>VLOOKUP($A598,Mapping!$A:$D,3,FALSE)</f>
        <v>DOM</v>
      </c>
      <c r="AC598">
        <f>VLOOKUP($A598,Mapping!$A:$D,4,FALSE)</f>
        <v>214</v>
      </c>
    </row>
    <row r="599" spans="1:29" x14ac:dyDescent="0.2">
      <c r="A599" t="s">
        <v>213</v>
      </c>
      <c r="B599" t="s">
        <v>195</v>
      </c>
      <c r="C599" s="1">
        <v>37591</v>
      </c>
      <c r="D599" s="2">
        <v>2.5000000000000001E-2</v>
      </c>
      <c r="F599" s="4">
        <v>24690</v>
      </c>
      <c r="I599" s="4">
        <v>9177</v>
      </c>
      <c r="J599" s="3">
        <v>28548945000</v>
      </c>
      <c r="K599" s="2">
        <v>4.8000000000000001E-2</v>
      </c>
      <c r="L599" s="3">
        <v>105</v>
      </c>
      <c r="N599" s="2">
        <v>2.5999999999999999E-2</v>
      </c>
      <c r="O599">
        <v>0</v>
      </c>
      <c r="P599" s="2">
        <v>0.158</v>
      </c>
      <c r="Q599">
        <v>77</v>
      </c>
      <c r="R599">
        <v>71</v>
      </c>
      <c r="S599">
        <v>0.1</v>
      </c>
      <c r="T599" s="2">
        <v>0.33800000000000002</v>
      </c>
      <c r="U599" s="2">
        <v>0.60899999999999999</v>
      </c>
      <c r="V599" s="2">
        <v>5.2999999999999999E-2</v>
      </c>
      <c r="W599" s="4">
        <v>13030041</v>
      </c>
      <c r="X599" s="2">
        <v>0.61099999999999999</v>
      </c>
      <c r="Y599" s="3">
        <v>449000000</v>
      </c>
      <c r="Z599" s="3">
        <v>507000000</v>
      </c>
      <c r="AA599" t="str">
        <f>VLOOKUP($A599,Mapping!$A:$D,2,FALSE)</f>
        <v>Ecuador</v>
      </c>
      <c r="AB599" t="str">
        <f>VLOOKUP($A599,Mapping!$A:$D,3,FALSE)</f>
        <v>ECU</v>
      </c>
      <c r="AC599">
        <f>VLOOKUP($A599,Mapping!$A:$D,4,FALSE)</f>
        <v>218</v>
      </c>
    </row>
    <row r="600" spans="1:29" x14ac:dyDescent="0.2">
      <c r="A600" t="s">
        <v>214</v>
      </c>
      <c r="B600" t="s">
        <v>195</v>
      </c>
      <c r="C600" s="1">
        <v>37591</v>
      </c>
      <c r="D600" s="2">
        <v>2.3E-2</v>
      </c>
      <c r="F600" s="4">
        <v>6040</v>
      </c>
      <c r="I600" s="4">
        <v>4232</v>
      </c>
      <c r="J600" s="3">
        <v>14306700000</v>
      </c>
      <c r="K600" s="2">
        <v>7.6999999999999999E-2</v>
      </c>
      <c r="L600" s="3">
        <v>184</v>
      </c>
      <c r="N600" s="2">
        <v>2.4E-2</v>
      </c>
      <c r="O600">
        <v>0</v>
      </c>
      <c r="Q600">
        <v>75</v>
      </c>
      <c r="R600">
        <v>65</v>
      </c>
      <c r="S600">
        <v>0.1</v>
      </c>
      <c r="T600" s="2">
        <v>0.374</v>
      </c>
      <c r="U600" s="2">
        <v>0.56799999999999995</v>
      </c>
      <c r="V600" s="2">
        <v>5.8000000000000003E-2</v>
      </c>
      <c r="W600" s="4">
        <v>6008308</v>
      </c>
      <c r="X600" s="2">
        <v>0.6</v>
      </c>
      <c r="Y600" s="3">
        <v>521000000</v>
      </c>
      <c r="Z600" s="3">
        <v>266000000</v>
      </c>
      <c r="AA600" t="str">
        <f>VLOOKUP($A600,Mapping!$A:$D,2,FALSE)</f>
        <v>El Salvador</v>
      </c>
      <c r="AB600" t="str">
        <f>VLOOKUP($A600,Mapping!$A:$D,3,FALSE)</f>
        <v>SLV</v>
      </c>
      <c r="AC600">
        <f>VLOOKUP($A600,Mapping!$A:$D,4,FALSE)</f>
        <v>222</v>
      </c>
    </row>
    <row r="601" spans="1:29" x14ac:dyDescent="0.2">
      <c r="A601" t="s">
        <v>215</v>
      </c>
      <c r="B601" t="s">
        <v>195</v>
      </c>
      <c r="C601" s="1">
        <v>37591</v>
      </c>
      <c r="D601" s="2">
        <v>1.7000000000000001E-2</v>
      </c>
      <c r="F601">
        <v>539</v>
      </c>
      <c r="J601" s="3">
        <v>1169136691</v>
      </c>
      <c r="O601">
        <v>0.4</v>
      </c>
      <c r="Q601">
        <v>71</v>
      </c>
      <c r="R601">
        <v>65</v>
      </c>
      <c r="S601">
        <v>0.4</v>
      </c>
      <c r="W601" s="4">
        <v>56609</v>
      </c>
      <c r="X601" s="2">
        <v>0.82099999999999995</v>
      </c>
      <c r="AA601" t="str">
        <f>VLOOKUP($A601,Mapping!$A:$D,2,FALSE)</f>
        <v>Greenland</v>
      </c>
      <c r="AB601" t="str">
        <f>VLOOKUP($A601,Mapping!$A:$D,3,FALSE)</f>
        <v>GRL</v>
      </c>
      <c r="AC601">
        <f>VLOOKUP($A601,Mapping!$A:$D,4,FALSE)</f>
        <v>304</v>
      </c>
    </row>
    <row r="602" spans="1:29" x14ac:dyDescent="0.2">
      <c r="A602" t="s">
        <v>216</v>
      </c>
      <c r="B602" t="s">
        <v>195</v>
      </c>
      <c r="C602" s="1">
        <v>37591</v>
      </c>
      <c r="D602" s="2">
        <v>1.9E-2</v>
      </c>
      <c r="F602">
        <v>205</v>
      </c>
      <c r="J602" s="3">
        <v>544381962</v>
      </c>
      <c r="K602" s="2">
        <v>6.6000000000000003E-2</v>
      </c>
      <c r="L602" s="3">
        <v>353</v>
      </c>
      <c r="N602" s="2">
        <v>1.2999999999999999E-2</v>
      </c>
      <c r="O602">
        <v>0.1</v>
      </c>
      <c r="P602" s="2">
        <v>0.113</v>
      </c>
      <c r="Q602">
        <v>73</v>
      </c>
      <c r="R602">
        <v>68</v>
      </c>
      <c r="S602">
        <v>0.1</v>
      </c>
      <c r="T602" s="2">
        <v>0.33</v>
      </c>
      <c r="U602" s="2">
        <v>0.59199999999999997</v>
      </c>
      <c r="V602" s="2">
        <v>7.6999999999999999E-2</v>
      </c>
      <c r="W602" s="4">
        <v>102099</v>
      </c>
      <c r="X602" s="2">
        <v>0.36099999999999999</v>
      </c>
      <c r="Y602" s="3">
        <v>91000000</v>
      </c>
      <c r="Z602" s="3">
        <v>8000000</v>
      </c>
      <c r="AA602" t="str">
        <f>VLOOKUP($A602,Mapping!$A:$D,2,FALSE)</f>
        <v>Grenada</v>
      </c>
      <c r="AB602" t="str">
        <f>VLOOKUP($A602,Mapping!$A:$D,3,FALSE)</f>
        <v>GRD</v>
      </c>
      <c r="AC602">
        <f>VLOOKUP($A602,Mapping!$A:$D,4,FALSE)</f>
        <v>308</v>
      </c>
    </row>
    <row r="603" spans="1:29" x14ac:dyDescent="0.2">
      <c r="A603" t="s">
        <v>217</v>
      </c>
      <c r="B603" t="s">
        <v>195</v>
      </c>
      <c r="C603" s="1">
        <v>37591</v>
      </c>
      <c r="D603" s="2">
        <v>3.5999999999999997E-2</v>
      </c>
      <c r="F603" s="4">
        <v>11096</v>
      </c>
      <c r="I603" s="4">
        <v>7248</v>
      </c>
      <c r="J603" s="3">
        <v>20776536920</v>
      </c>
      <c r="K603" s="2">
        <v>6.2E-2</v>
      </c>
      <c r="L603" s="3">
        <v>110</v>
      </c>
      <c r="N603" s="2">
        <v>3.6999999999999998E-2</v>
      </c>
      <c r="O603">
        <v>0</v>
      </c>
      <c r="P603" s="2">
        <v>0.16900000000000001</v>
      </c>
      <c r="Q603">
        <v>72</v>
      </c>
      <c r="R603">
        <v>65</v>
      </c>
      <c r="S603">
        <v>0.1</v>
      </c>
      <c r="T603" s="2">
        <v>0.438</v>
      </c>
      <c r="U603" s="2">
        <v>0.52100000000000002</v>
      </c>
      <c r="V603" s="2">
        <v>4.2000000000000003E-2</v>
      </c>
      <c r="W603" s="4">
        <v>11765738</v>
      </c>
      <c r="X603" s="2">
        <v>0.45900000000000002</v>
      </c>
      <c r="Y603" s="3">
        <v>647000000</v>
      </c>
      <c r="Z603" s="3">
        <v>329000000</v>
      </c>
      <c r="AA603" t="str">
        <f>VLOOKUP($A603,Mapping!$A:$D,2,FALSE)</f>
        <v>Guatemala</v>
      </c>
      <c r="AB603" t="str">
        <f>VLOOKUP($A603,Mapping!$A:$D,3,FALSE)</f>
        <v>GTM</v>
      </c>
      <c r="AC603">
        <f>VLOOKUP($A603,Mapping!$A:$D,4,FALSE)</f>
        <v>320</v>
      </c>
    </row>
    <row r="604" spans="1:29" x14ac:dyDescent="0.2">
      <c r="A604" t="s">
        <v>218</v>
      </c>
      <c r="B604" t="s">
        <v>195</v>
      </c>
      <c r="C604" s="1">
        <v>37591</v>
      </c>
      <c r="D604" s="2">
        <v>2.1999999999999999E-2</v>
      </c>
      <c r="F604" s="4">
        <v>1580</v>
      </c>
      <c r="J604" s="3">
        <v>722460912</v>
      </c>
      <c r="K604" s="2">
        <v>5.8000000000000003E-2</v>
      </c>
      <c r="L604" s="3">
        <v>56</v>
      </c>
      <c r="N604" s="2">
        <v>3.6999999999999998E-2</v>
      </c>
      <c r="P604" s="2">
        <v>0.16300000000000001</v>
      </c>
      <c r="Q604">
        <v>67</v>
      </c>
      <c r="R604">
        <v>60</v>
      </c>
      <c r="S604">
        <v>0.1</v>
      </c>
      <c r="T604" s="2">
        <v>0.35799999999999998</v>
      </c>
      <c r="U604" s="2">
        <v>0.6</v>
      </c>
      <c r="V604" s="2">
        <v>4.2000000000000003E-2</v>
      </c>
      <c r="W604" s="4">
        <v>750629</v>
      </c>
      <c r="X604" s="2">
        <v>0.28499999999999998</v>
      </c>
      <c r="Y604" s="3">
        <v>53000000</v>
      </c>
      <c r="Z604" s="3">
        <v>44000000</v>
      </c>
      <c r="AA604" t="str">
        <f>VLOOKUP($A604,Mapping!$A:$D,2,FALSE)</f>
        <v>Guyana</v>
      </c>
      <c r="AB604" t="str">
        <f>VLOOKUP($A604,Mapping!$A:$D,3,FALSE)</f>
        <v>GUY</v>
      </c>
      <c r="AC604">
        <f>VLOOKUP($A604,Mapping!$A:$D,4,FALSE)</f>
        <v>328</v>
      </c>
    </row>
    <row r="605" spans="1:29" x14ac:dyDescent="0.2">
      <c r="A605" t="s">
        <v>219</v>
      </c>
      <c r="B605" t="s">
        <v>195</v>
      </c>
      <c r="C605" s="1">
        <v>37591</v>
      </c>
      <c r="D605" s="2">
        <v>0.03</v>
      </c>
      <c r="F605" s="4">
        <v>1826</v>
      </c>
      <c r="I605" s="4">
        <v>2309</v>
      </c>
      <c r="J605" s="3">
        <v>3214632479</v>
      </c>
      <c r="K605" s="2">
        <v>5.5E-2</v>
      </c>
      <c r="L605" s="3">
        <v>20</v>
      </c>
      <c r="N605" s="2">
        <v>7.0999999999999994E-2</v>
      </c>
      <c r="O605">
        <v>0</v>
      </c>
      <c r="P605" s="2">
        <v>0.34200000000000003</v>
      </c>
      <c r="Q605">
        <v>60</v>
      </c>
      <c r="R605">
        <v>56</v>
      </c>
      <c r="S605">
        <v>0</v>
      </c>
      <c r="T605" s="2">
        <v>0.39400000000000002</v>
      </c>
      <c r="U605" s="2">
        <v>0.56599999999999995</v>
      </c>
      <c r="V605" s="2">
        <v>0.04</v>
      </c>
      <c r="W605" s="4">
        <v>8859635</v>
      </c>
      <c r="X605" s="2">
        <v>0.38900000000000001</v>
      </c>
      <c r="Y605" s="3">
        <v>108000000</v>
      </c>
      <c r="Z605" s="3">
        <v>172000000</v>
      </c>
      <c r="AA605" t="str">
        <f>VLOOKUP($A605,Mapping!$A:$D,2,FALSE)</f>
        <v>Haiti</v>
      </c>
      <c r="AB605" t="str">
        <f>VLOOKUP($A605,Mapping!$A:$D,3,FALSE)</f>
        <v>HTI</v>
      </c>
      <c r="AC605">
        <f>VLOOKUP($A605,Mapping!$A:$D,4,FALSE)</f>
        <v>332</v>
      </c>
    </row>
    <row r="606" spans="1:29" x14ac:dyDescent="0.2">
      <c r="A606" t="s">
        <v>220</v>
      </c>
      <c r="B606" t="s">
        <v>195</v>
      </c>
      <c r="C606" s="1">
        <v>37591</v>
      </c>
      <c r="D606" s="2">
        <v>0.03</v>
      </c>
      <c r="F606" s="4">
        <v>6091</v>
      </c>
      <c r="I606" s="4">
        <v>3380</v>
      </c>
      <c r="J606" s="3">
        <v>7776459964</v>
      </c>
      <c r="K606" s="2">
        <v>7.2999999999999995E-2</v>
      </c>
      <c r="L606" s="3">
        <v>88</v>
      </c>
      <c r="N606" s="2">
        <v>2.9000000000000001E-2</v>
      </c>
      <c r="O606">
        <v>0</v>
      </c>
      <c r="P606" s="2">
        <v>0.22700000000000001</v>
      </c>
      <c r="Q606">
        <v>73</v>
      </c>
      <c r="R606">
        <v>69</v>
      </c>
      <c r="S606">
        <v>0.1</v>
      </c>
      <c r="T606" s="2">
        <v>0.41399999999999998</v>
      </c>
      <c r="U606" s="2">
        <v>0.54500000000000004</v>
      </c>
      <c r="V606" s="2">
        <v>0.04</v>
      </c>
      <c r="W606" s="4">
        <v>6495801</v>
      </c>
      <c r="X606" s="2">
        <v>0.46600000000000003</v>
      </c>
      <c r="Y606" s="3">
        <v>305000000</v>
      </c>
      <c r="Z606" s="3">
        <v>221000000</v>
      </c>
      <c r="AA606" t="str">
        <f>VLOOKUP($A606,Mapping!$A:$D,2,FALSE)</f>
        <v>Honduras</v>
      </c>
      <c r="AB606" t="str">
        <f>VLOOKUP($A606,Mapping!$A:$D,3,FALSE)</f>
        <v>HND</v>
      </c>
      <c r="AC606">
        <f>VLOOKUP($A606,Mapping!$A:$D,4,FALSE)</f>
        <v>340</v>
      </c>
    </row>
    <row r="607" spans="1:29" x14ac:dyDescent="0.2">
      <c r="A607" t="s">
        <v>221</v>
      </c>
      <c r="B607" t="s">
        <v>195</v>
      </c>
      <c r="C607" s="1">
        <v>37591</v>
      </c>
      <c r="D607" s="2">
        <v>1.7999999999999999E-2</v>
      </c>
      <c r="F607" s="4">
        <v>10301</v>
      </c>
      <c r="I607" s="4">
        <v>3586</v>
      </c>
      <c r="J607" s="3">
        <v>9718989517</v>
      </c>
      <c r="K607" s="2">
        <v>4.9000000000000002E-2</v>
      </c>
      <c r="L607" s="3">
        <v>180</v>
      </c>
      <c r="N607" s="2">
        <v>1.9E-2</v>
      </c>
      <c r="O607">
        <v>0.1</v>
      </c>
      <c r="P607" s="2">
        <v>0.185</v>
      </c>
      <c r="Q607">
        <v>74</v>
      </c>
      <c r="R607">
        <v>68</v>
      </c>
      <c r="S607">
        <v>0.5</v>
      </c>
      <c r="T607" s="2">
        <v>0.32100000000000001</v>
      </c>
      <c r="U607" s="2">
        <v>0.60399999999999998</v>
      </c>
      <c r="V607" s="2">
        <v>7.5999999999999998E-2</v>
      </c>
      <c r="W607" s="4">
        <v>2615253</v>
      </c>
      <c r="X607" s="2">
        <v>0.52300000000000002</v>
      </c>
      <c r="Y607" s="3">
        <v>1482000000</v>
      </c>
      <c r="Z607" s="3">
        <v>274000000</v>
      </c>
      <c r="AA607" t="str">
        <f>VLOOKUP($A607,Mapping!$A:$D,2,FALSE)</f>
        <v>Jamaica</v>
      </c>
      <c r="AB607" t="str">
        <f>VLOOKUP($A607,Mapping!$A:$D,3,FALSE)</f>
        <v>JAM</v>
      </c>
      <c r="AC607">
        <f>VLOOKUP($A607,Mapping!$A:$D,4,FALSE)</f>
        <v>388</v>
      </c>
    </row>
    <row r="608" spans="1:29" x14ac:dyDescent="0.2">
      <c r="A608" t="s">
        <v>222</v>
      </c>
      <c r="B608" t="s">
        <v>195</v>
      </c>
      <c r="C608" s="1">
        <v>37591</v>
      </c>
      <c r="D608" s="2">
        <v>2.3E-2</v>
      </c>
      <c r="F608" s="4">
        <v>391251</v>
      </c>
      <c r="I608" s="4">
        <v>150843</v>
      </c>
      <c r="J608" s="3">
        <v>741559499085</v>
      </c>
      <c r="K608" s="2">
        <v>5.6000000000000001E-2</v>
      </c>
      <c r="L608" s="3">
        <v>396</v>
      </c>
      <c r="N608" s="2">
        <v>1.9E-2</v>
      </c>
      <c r="O608">
        <v>0.1</v>
      </c>
      <c r="P608" s="2">
        <v>8.2000000000000003E-2</v>
      </c>
      <c r="Q608">
        <v>77</v>
      </c>
      <c r="R608">
        <v>72</v>
      </c>
      <c r="S608">
        <v>0.2</v>
      </c>
      <c r="T608" s="2">
        <v>0.33400000000000002</v>
      </c>
      <c r="U608" s="2">
        <v>0.61499999999999999</v>
      </c>
      <c r="V608" s="2">
        <v>5.0999999999999997E-2</v>
      </c>
      <c r="W608" s="4">
        <v>106723661</v>
      </c>
      <c r="X608" s="2">
        <v>0.754</v>
      </c>
      <c r="Y608" s="3">
        <v>9547000000</v>
      </c>
      <c r="Z608" s="3">
        <v>7087000000</v>
      </c>
      <c r="AA608" t="str">
        <f>VLOOKUP($A608,Mapping!$A:$D,2,FALSE)</f>
        <v>Mexico</v>
      </c>
      <c r="AB608" t="str">
        <f>VLOOKUP($A608,Mapping!$A:$D,3,FALSE)</f>
        <v>MEX</v>
      </c>
      <c r="AC608">
        <f>VLOOKUP($A608,Mapping!$A:$D,4,FALSE)</f>
        <v>484</v>
      </c>
    </row>
    <row r="609" spans="1:29" x14ac:dyDescent="0.2">
      <c r="A609" t="s">
        <v>223</v>
      </c>
      <c r="B609" t="s">
        <v>195</v>
      </c>
      <c r="C609" s="1">
        <v>37591</v>
      </c>
      <c r="D609" s="2">
        <v>2.7E-2</v>
      </c>
      <c r="F609" s="4">
        <v>4037</v>
      </c>
      <c r="I609" s="4">
        <v>2636</v>
      </c>
      <c r="J609" s="3">
        <v>5224213019</v>
      </c>
      <c r="K609" s="2">
        <v>5.7000000000000002E-2</v>
      </c>
      <c r="L609" s="3">
        <v>57</v>
      </c>
      <c r="N609" s="2">
        <v>0.03</v>
      </c>
      <c r="O609">
        <v>0</v>
      </c>
      <c r="P609" s="2">
        <v>0.183</v>
      </c>
      <c r="Q609">
        <v>74</v>
      </c>
      <c r="R609">
        <v>68</v>
      </c>
      <c r="S609">
        <v>0</v>
      </c>
      <c r="T609" s="2">
        <v>0.39700000000000002</v>
      </c>
      <c r="U609" s="2">
        <v>0.56499999999999995</v>
      </c>
      <c r="V609" s="2">
        <v>3.9E-2</v>
      </c>
      <c r="W609" s="4">
        <v>5248577</v>
      </c>
      <c r="X609" s="2">
        <v>0.55200000000000005</v>
      </c>
      <c r="Y609" s="3">
        <v>135000000</v>
      </c>
      <c r="Z609" s="3">
        <v>125000000</v>
      </c>
      <c r="AA609" t="str">
        <f>VLOOKUP($A609,Mapping!$A:$D,2,FALSE)</f>
        <v>Nicaragua</v>
      </c>
      <c r="AB609" t="str">
        <f>VLOOKUP($A609,Mapping!$A:$D,3,FALSE)</f>
        <v>NIC</v>
      </c>
      <c r="AC609">
        <f>VLOOKUP($A609,Mapping!$A:$D,4,FALSE)</f>
        <v>558</v>
      </c>
    </row>
    <row r="610" spans="1:29" x14ac:dyDescent="0.2">
      <c r="A610" t="s">
        <v>224</v>
      </c>
      <c r="B610" t="s">
        <v>195</v>
      </c>
      <c r="C610" s="1">
        <v>37591</v>
      </c>
      <c r="D610" s="2">
        <v>2.3E-2</v>
      </c>
      <c r="F610" s="4">
        <v>5871</v>
      </c>
      <c r="I610" s="4">
        <v>2625</v>
      </c>
      <c r="J610" s="3">
        <v>12272400000</v>
      </c>
      <c r="K610" s="2">
        <v>0.08</v>
      </c>
      <c r="L610" s="3">
        <v>310</v>
      </c>
      <c r="N610" s="2">
        <v>2.1000000000000001E-2</v>
      </c>
      <c r="O610">
        <v>0.1</v>
      </c>
      <c r="P610" s="2">
        <v>0.106</v>
      </c>
      <c r="Q610">
        <v>78</v>
      </c>
      <c r="R610">
        <v>73</v>
      </c>
      <c r="S610">
        <v>0.2</v>
      </c>
      <c r="T610" s="2">
        <v>0.316</v>
      </c>
      <c r="U610" s="2">
        <v>0.627</v>
      </c>
      <c r="V610" s="2">
        <v>5.7000000000000002E-2</v>
      </c>
      <c r="W610" s="4">
        <v>3178450</v>
      </c>
      <c r="X610" s="2">
        <v>0.628</v>
      </c>
      <c r="Y610" s="3">
        <v>710000000</v>
      </c>
      <c r="Z610" s="3">
        <v>252000000</v>
      </c>
      <c r="AA610" t="str">
        <f>VLOOKUP($A610,Mapping!$A:$D,2,FALSE)</f>
        <v>Panama</v>
      </c>
      <c r="AB610" t="str">
        <f>VLOOKUP($A610,Mapping!$A:$D,3,FALSE)</f>
        <v>PAN</v>
      </c>
      <c r="AC610">
        <f>VLOOKUP($A610,Mapping!$A:$D,4,FALSE)</f>
        <v>591</v>
      </c>
    </row>
    <row r="611" spans="1:29" x14ac:dyDescent="0.2">
      <c r="A611" t="s">
        <v>225</v>
      </c>
      <c r="B611" t="s">
        <v>195</v>
      </c>
      <c r="C611" s="1">
        <v>37591</v>
      </c>
      <c r="D611" s="2">
        <v>2.7E-2</v>
      </c>
      <c r="F611" s="4">
        <v>3898</v>
      </c>
      <c r="I611" s="4">
        <v>3885</v>
      </c>
      <c r="J611" s="3">
        <v>6325151760</v>
      </c>
      <c r="K611" s="2">
        <v>7.0000000000000007E-2</v>
      </c>
      <c r="L611" s="3">
        <v>79</v>
      </c>
      <c r="N611" s="2">
        <v>2.5999999999999999E-2</v>
      </c>
      <c r="O611">
        <v>0</v>
      </c>
      <c r="P611" s="2">
        <v>0.38700000000000001</v>
      </c>
      <c r="Q611">
        <v>73</v>
      </c>
      <c r="R611">
        <v>69</v>
      </c>
      <c r="S611">
        <v>0.3</v>
      </c>
      <c r="T611" s="2">
        <v>0.372</v>
      </c>
      <c r="U611" s="2">
        <v>0.58199999999999996</v>
      </c>
      <c r="V611" s="2">
        <v>4.4999999999999998E-2</v>
      </c>
      <c r="W611" s="4">
        <v>5571371</v>
      </c>
      <c r="X611" s="2">
        <v>0.56599999999999995</v>
      </c>
      <c r="Y611" s="3">
        <v>76000000</v>
      </c>
      <c r="Z611" s="3">
        <v>117000000</v>
      </c>
      <c r="AA611" t="str">
        <f>VLOOKUP($A611,Mapping!$A:$D,2,FALSE)</f>
        <v>Paraguay</v>
      </c>
      <c r="AB611" t="str">
        <f>VLOOKUP($A611,Mapping!$A:$D,3,FALSE)</f>
        <v>PRY</v>
      </c>
      <c r="AC611">
        <f>VLOOKUP($A611,Mapping!$A:$D,4,FALSE)</f>
        <v>600</v>
      </c>
    </row>
    <row r="612" spans="1:29" x14ac:dyDescent="0.2">
      <c r="A612" t="s">
        <v>226</v>
      </c>
      <c r="B612" t="s">
        <v>195</v>
      </c>
      <c r="C612" s="1">
        <v>37591</v>
      </c>
      <c r="D612" s="2">
        <v>2.3E-2</v>
      </c>
      <c r="F612" s="4">
        <v>27187</v>
      </c>
      <c r="I612" s="4">
        <v>11873</v>
      </c>
      <c r="J612" s="3">
        <v>53992755100</v>
      </c>
      <c r="K612" s="2">
        <v>4.8000000000000001E-2</v>
      </c>
      <c r="L612" s="3">
        <v>102</v>
      </c>
      <c r="N612" s="2">
        <v>2.5999999999999999E-2</v>
      </c>
      <c r="O612">
        <v>0.1</v>
      </c>
      <c r="P612" s="2">
        <v>0.20799999999999999</v>
      </c>
      <c r="Q612">
        <v>74</v>
      </c>
      <c r="R612">
        <v>69</v>
      </c>
      <c r="S612">
        <v>0.1</v>
      </c>
      <c r="T612" s="2">
        <v>0.33300000000000002</v>
      </c>
      <c r="U612" s="2">
        <v>0.61699999999999999</v>
      </c>
      <c r="V612" s="2">
        <v>5.0999999999999997E-2</v>
      </c>
      <c r="W612" s="4">
        <v>26729909</v>
      </c>
      <c r="X612" s="2">
        <v>0.73899999999999999</v>
      </c>
      <c r="Y612" s="3">
        <v>836000000</v>
      </c>
      <c r="Z612" s="3">
        <v>806000000</v>
      </c>
      <c r="AA612" t="str">
        <f>VLOOKUP($A612,Mapping!$A:$D,2,FALSE)</f>
        <v>Peru</v>
      </c>
      <c r="AB612" t="str">
        <f>VLOOKUP($A612,Mapping!$A:$D,3,FALSE)</f>
        <v>PER</v>
      </c>
      <c r="AC612">
        <f>VLOOKUP($A612,Mapping!$A:$D,4,FALSE)</f>
        <v>604</v>
      </c>
    </row>
    <row r="613" spans="1:29" x14ac:dyDescent="0.2">
      <c r="A613" t="s">
        <v>227</v>
      </c>
      <c r="B613" t="s">
        <v>195</v>
      </c>
      <c r="C613" s="1">
        <v>37591</v>
      </c>
      <c r="D613" s="2">
        <v>1.4E-2</v>
      </c>
      <c r="J613" s="3">
        <v>72546194000</v>
      </c>
      <c r="O613">
        <v>0.2</v>
      </c>
      <c r="Q613">
        <v>82</v>
      </c>
      <c r="R613">
        <v>74</v>
      </c>
      <c r="S613">
        <v>0.4</v>
      </c>
      <c r="T613" s="2">
        <v>0.23</v>
      </c>
      <c r="U613" s="2">
        <v>0.65300000000000002</v>
      </c>
      <c r="V613" s="2">
        <v>0.11700000000000001</v>
      </c>
      <c r="W613" s="4">
        <v>3823701</v>
      </c>
      <c r="X613" s="2">
        <v>0.94299999999999995</v>
      </c>
      <c r="Y613" s="3">
        <v>2486000000</v>
      </c>
      <c r="Z613" s="3">
        <v>1319000000</v>
      </c>
      <c r="AA613" t="str">
        <f>VLOOKUP($A613,Mapping!$A:$D,2,FALSE)</f>
        <v>Puerto Rico</v>
      </c>
      <c r="AB613" t="str">
        <f>VLOOKUP($A613,Mapping!$A:$D,3,FALSE)</f>
        <v>PRI</v>
      </c>
      <c r="AC613">
        <f>VLOOKUP($A613,Mapping!$A:$D,4,FALSE)</f>
        <v>630</v>
      </c>
    </row>
    <row r="614" spans="1:29" x14ac:dyDescent="0.2">
      <c r="A614" t="s">
        <v>228</v>
      </c>
      <c r="B614" t="s">
        <v>195</v>
      </c>
      <c r="C614" s="1">
        <v>37591</v>
      </c>
      <c r="W614" s="4">
        <v>32566</v>
      </c>
      <c r="X614" s="2">
        <v>1</v>
      </c>
      <c r="Y614" s="3">
        <v>489000000</v>
      </c>
      <c r="Z614" s="3">
        <v>140000000</v>
      </c>
      <c r="AA614" t="str">
        <f>VLOOKUP($A614,Mapping!$A:$D,2,FALSE)</f>
        <v>Sint Maarten (Dutch part)</v>
      </c>
      <c r="AB614" t="str">
        <f>VLOOKUP($A614,Mapping!$A:$D,3,FALSE)</f>
        <v>SXM</v>
      </c>
      <c r="AC614">
        <f>VLOOKUP($A614,Mapping!$A:$D,4,FALSE)</f>
        <v>534</v>
      </c>
    </row>
    <row r="615" spans="1:29" x14ac:dyDescent="0.2">
      <c r="A615" t="s">
        <v>229</v>
      </c>
      <c r="B615" t="s">
        <v>195</v>
      </c>
      <c r="C615" s="1">
        <v>37591</v>
      </c>
      <c r="D615" s="2">
        <v>1.7000000000000001E-2</v>
      </c>
      <c r="F615">
        <v>198</v>
      </c>
      <c r="J615" s="3">
        <v>478067954</v>
      </c>
      <c r="K615" s="2">
        <v>3.6999999999999998E-2</v>
      </c>
      <c r="L615" s="3">
        <v>374</v>
      </c>
      <c r="N615" s="2">
        <v>1.2E-2</v>
      </c>
      <c r="O615">
        <v>0.2</v>
      </c>
      <c r="P615" s="2">
        <v>0.109</v>
      </c>
      <c r="Q615">
        <v>74</v>
      </c>
      <c r="R615">
        <v>69</v>
      </c>
      <c r="S615">
        <v>0.1</v>
      </c>
      <c r="W615" s="4">
        <v>46934</v>
      </c>
      <c r="X615" s="2">
        <v>0.32400000000000001</v>
      </c>
      <c r="Y615" s="3">
        <v>57000000</v>
      </c>
      <c r="Z615" s="3">
        <v>8000000</v>
      </c>
      <c r="AA615" t="str">
        <f>VLOOKUP($A615,Mapping!$A:$D,2,FALSE)</f>
        <v>Saint Kitts and Nevis</v>
      </c>
      <c r="AB615" t="str">
        <f>VLOOKUP($A615,Mapping!$A:$D,3,FALSE)</f>
        <v>KNA</v>
      </c>
      <c r="AC615">
        <f>VLOOKUP($A615,Mapping!$A:$D,4,FALSE)</f>
        <v>659</v>
      </c>
    </row>
    <row r="616" spans="1:29" x14ac:dyDescent="0.2">
      <c r="A616" t="s">
        <v>230</v>
      </c>
      <c r="B616" t="s">
        <v>195</v>
      </c>
      <c r="C616" s="1">
        <v>37591</v>
      </c>
      <c r="D616" s="2">
        <v>1.7999999999999999E-2</v>
      </c>
      <c r="F616">
        <v>326</v>
      </c>
      <c r="J616" s="3">
        <v>723027643</v>
      </c>
      <c r="K616" s="2">
        <v>6.4000000000000001E-2</v>
      </c>
      <c r="L616" s="3">
        <v>289</v>
      </c>
      <c r="N616" s="2">
        <v>1.4999999999999999E-2</v>
      </c>
      <c r="O616">
        <v>0.1</v>
      </c>
      <c r="P616" s="2">
        <v>0.126</v>
      </c>
      <c r="Q616">
        <v>74</v>
      </c>
      <c r="R616">
        <v>70</v>
      </c>
      <c r="S616">
        <v>0.1</v>
      </c>
      <c r="T616" s="2">
        <v>0.308</v>
      </c>
      <c r="U616" s="2">
        <v>0.61899999999999999</v>
      </c>
      <c r="V616" s="2">
        <v>7.2999999999999995E-2</v>
      </c>
      <c r="W616" s="4">
        <v>160217</v>
      </c>
      <c r="X616" s="2">
        <v>0.26300000000000001</v>
      </c>
      <c r="Y616" s="3">
        <v>210000000</v>
      </c>
      <c r="Z616" s="3">
        <v>34000000</v>
      </c>
      <c r="AA616" t="str">
        <f>VLOOKUP($A616,Mapping!$A:$D,2,FALSE)</f>
        <v>Saint Lucia</v>
      </c>
      <c r="AB616" t="str">
        <f>VLOOKUP($A616,Mapping!$A:$D,3,FALSE)</f>
        <v>LCA</v>
      </c>
      <c r="AC616">
        <f>VLOOKUP($A616,Mapping!$A:$D,4,FALSE)</f>
        <v>662</v>
      </c>
    </row>
    <row r="617" spans="1:29" x14ac:dyDescent="0.2">
      <c r="A617" t="s">
        <v>231</v>
      </c>
      <c r="B617" t="s">
        <v>195</v>
      </c>
      <c r="C617" s="1">
        <v>37591</v>
      </c>
      <c r="D617" s="2">
        <v>1.7000000000000001E-2</v>
      </c>
      <c r="Q617">
        <v>81</v>
      </c>
      <c r="R617">
        <v>74</v>
      </c>
      <c r="W617" s="4">
        <v>27450</v>
      </c>
      <c r="AA617" t="str">
        <f>VLOOKUP($A617,Mapping!$A:$D,2,FALSE)</f>
        <v>Saint Martin (French part)</v>
      </c>
      <c r="AB617" t="str">
        <f>VLOOKUP($A617,Mapping!$A:$D,3,FALSE)</f>
        <v>MAF</v>
      </c>
      <c r="AC617">
        <f>VLOOKUP($A617,Mapping!$A:$D,4,FALSE)</f>
        <v>663</v>
      </c>
    </row>
    <row r="618" spans="1:29" x14ac:dyDescent="0.2">
      <c r="A618" t="s">
        <v>232</v>
      </c>
      <c r="B618" t="s">
        <v>195</v>
      </c>
      <c r="C618" s="1">
        <v>37591</v>
      </c>
      <c r="D618" s="2">
        <v>1.9E-2</v>
      </c>
      <c r="F618">
        <v>187</v>
      </c>
      <c r="J618" s="3">
        <v>462641610</v>
      </c>
      <c r="K618" s="2">
        <v>3.9E-2</v>
      </c>
      <c r="L618" s="3">
        <v>168</v>
      </c>
      <c r="N618" s="2">
        <v>1.9E-2</v>
      </c>
      <c r="O618">
        <v>0.1</v>
      </c>
      <c r="P618" s="2">
        <v>0.11600000000000001</v>
      </c>
      <c r="Q618">
        <v>73</v>
      </c>
      <c r="R618">
        <v>68</v>
      </c>
      <c r="S618">
        <v>0.1</v>
      </c>
      <c r="T618" s="2">
        <v>0.30199999999999999</v>
      </c>
      <c r="U618" s="2">
        <v>0.627</v>
      </c>
      <c r="V618" s="2">
        <v>7.0999999999999994E-2</v>
      </c>
      <c r="W618" s="4">
        <v>108150</v>
      </c>
      <c r="X618" s="2">
        <v>0.45900000000000002</v>
      </c>
      <c r="Y618" s="3">
        <v>91000000</v>
      </c>
      <c r="Z618" s="3">
        <v>10000000</v>
      </c>
      <c r="AA618" t="str">
        <f>VLOOKUP($A618,Mapping!$A:$D,2,FALSE)</f>
        <v>Saint Vincent and the Grenadines</v>
      </c>
      <c r="AB618" t="str">
        <f>VLOOKUP($A618,Mapping!$A:$D,3,FALSE)</f>
        <v>VCT</v>
      </c>
      <c r="AC618">
        <f>VLOOKUP($A618,Mapping!$A:$D,4,FALSE)</f>
        <v>670</v>
      </c>
    </row>
    <row r="619" spans="1:29" x14ac:dyDescent="0.2">
      <c r="A619" t="s">
        <v>233</v>
      </c>
      <c r="B619" t="s">
        <v>195</v>
      </c>
      <c r="C619" s="1">
        <v>37591</v>
      </c>
      <c r="D619" s="2">
        <v>2.1999999999999999E-2</v>
      </c>
      <c r="F619" s="4">
        <v>2252</v>
      </c>
      <c r="J619" s="3">
        <v>1078402128</v>
      </c>
      <c r="K619" s="2">
        <v>7.0999999999999994E-2</v>
      </c>
      <c r="L619" s="3">
        <v>161</v>
      </c>
      <c r="N619" s="2">
        <v>2.9000000000000001E-2</v>
      </c>
      <c r="O619">
        <v>0</v>
      </c>
      <c r="P619" s="2">
        <v>0.222</v>
      </c>
      <c r="Q619">
        <v>72</v>
      </c>
      <c r="R619">
        <v>65</v>
      </c>
      <c r="S619">
        <v>0.2</v>
      </c>
      <c r="T619" s="2">
        <v>0.30299999999999999</v>
      </c>
      <c r="U619" s="2">
        <v>0.63900000000000001</v>
      </c>
      <c r="V619" s="2">
        <v>5.8999999999999997E-2</v>
      </c>
      <c r="W619" s="4">
        <v>480099</v>
      </c>
      <c r="X619" s="2">
        <v>0.66600000000000004</v>
      </c>
      <c r="Y619" s="3">
        <v>17000000</v>
      </c>
      <c r="Z619" s="3">
        <v>54000000</v>
      </c>
      <c r="AA619" t="str">
        <f>VLOOKUP($A619,Mapping!$A:$D,2,FALSE)</f>
        <v>Suriname</v>
      </c>
      <c r="AB619" t="str">
        <f>VLOOKUP($A619,Mapping!$A:$D,3,FALSE)</f>
        <v>SUR</v>
      </c>
      <c r="AC619">
        <f>VLOOKUP($A619,Mapping!$A:$D,4,FALSE)</f>
        <v>740</v>
      </c>
    </row>
    <row r="620" spans="1:29" x14ac:dyDescent="0.2">
      <c r="A620" t="s">
        <v>234</v>
      </c>
      <c r="B620" t="s">
        <v>195</v>
      </c>
      <c r="C620" s="1">
        <v>37591</v>
      </c>
      <c r="D620" s="2">
        <v>1.4999999999999999E-2</v>
      </c>
      <c r="F620" s="4">
        <v>26890</v>
      </c>
      <c r="I620" s="4">
        <v>12540</v>
      </c>
      <c r="J620" s="3">
        <v>9008273516</v>
      </c>
      <c r="K620" s="2">
        <v>0.05</v>
      </c>
      <c r="L620" s="3">
        <v>352</v>
      </c>
      <c r="N620" s="2">
        <v>2.5000000000000001E-2</v>
      </c>
      <c r="O620">
        <v>0.2</v>
      </c>
      <c r="P620" s="2">
        <v>0.125</v>
      </c>
      <c r="Q620">
        <v>73</v>
      </c>
      <c r="R620">
        <v>65</v>
      </c>
      <c r="S620">
        <v>0.2</v>
      </c>
      <c r="T620" s="2">
        <v>0.23799999999999999</v>
      </c>
      <c r="U620" s="2">
        <v>0.69399999999999995</v>
      </c>
      <c r="V620" s="2">
        <v>6.8000000000000005E-2</v>
      </c>
      <c r="W620" s="4">
        <v>1277723</v>
      </c>
      <c r="X620" s="2">
        <v>0.104</v>
      </c>
      <c r="Y620" s="3">
        <v>402000000</v>
      </c>
      <c r="Z620" s="3">
        <v>208000000</v>
      </c>
      <c r="AA620" t="str">
        <f>VLOOKUP($A620,Mapping!$A:$D,2,FALSE)</f>
        <v>Trinidad and Tobago</v>
      </c>
      <c r="AB620" t="str">
        <f>VLOOKUP($A620,Mapping!$A:$D,3,FALSE)</f>
        <v>TTO</v>
      </c>
      <c r="AC620">
        <f>VLOOKUP($A620,Mapping!$A:$D,4,FALSE)</f>
        <v>780</v>
      </c>
    </row>
    <row r="621" spans="1:29" x14ac:dyDescent="0.2">
      <c r="A621" t="s">
        <v>235</v>
      </c>
      <c r="B621" t="s">
        <v>195</v>
      </c>
      <c r="C621" s="1">
        <v>37591</v>
      </c>
      <c r="F621">
        <v>99</v>
      </c>
      <c r="W621" s="4">
        <v>21740</v>
      </c>
      <c r="X621" s="2">
        <v>0.86</v>
      </c>
      <c r="Y621" s="3">
        <v>292000000</v>
      </c>
      <c r="AA621" t="str">
        <f>VLOOKUP($A621,Mapping!$A:$D,2,FALSE)</f>
        <v>Turks and Caicos Islands</v>
      </c>
      <c r="AB621" t="str">
        <f>VLOOKUP($A621,Mapping!$A:$D,3,FALSE)</f>
        <v>TCA</v>
      </c>
      <c r="AC621">
        <f>VLOOKUP($A621,Mapping!$A:$D,4,FALSE)</f>
        <v>796</v>
      </c>
    </row>
    <row r="622" spans="1:29" x14ac:dyDescent="0.2">
      <c r="A622" t="s">
        <v>236</v>
      </c>
      <c r="B622" t="s">
        <v>195</v>
      </c>
      <c r="C622" s="1">
        <v>37591</v>
      </c>
      <c r="D622" s="2">
        <v>1.4E-2</v>
      </c>
      <c r="F622" s="4">
        <v>5650950</v>
      </c>
      <c r="I622" s="4">
        <v>2255957</v>
      </c>
      <c r="J622" s="3">
        <v>10980200000000</v>
      </c>
      <c r="K622" s="2">
        <v>0.151</v>
      </c>
      <c r="L622" s="3">
        <v>5578</v>
      </c>
      <c r="N622" s="2">
        <v>7.0000000000000001E-3</v>
      </c>
      <c r="O622">
        <v>0.6</v>
      </c>
      <c r="P622" s="2">
        <v>4.7E-2</v>
      </c>
      <c r="Q622">
        <v>80</v>
      </c>
      <c r="R622">
        <v>74</v>
      </c>
      <c r="S622">
        <v>0.5</v>
      </c>
      <c r="T622" s="2">
        <v>0.21</v>
      </c>
      <c r="U622" s="2">
        <v>0.66700000000000004</v>
      </c>
      <c r="V622" s="2">
        <v>0.123</v>
      </c>
      <c r="W622" s="4">
        <v>287625193</v>
      </c>
      <c r="X622" s="2">
        <v>0.79400000000000004</v>
      </c>
      <c r="Y622" s="3">
        <v>104427000000</v>
      </c>
      <c r="Z622" s="3">
        <v>81860000000</v>
      </c>
      <c r="AA622" t="str">
        <f>VLOOKUP($A622,Mapping!$A:$D,2,FALSE)</f>
        <v>United States of America</v>
      </c>
      <c r="AB622" t="str">
        <f>VLOOKUP($A622,Mapping!$A:$D,3,FALSE)</f>
        <v>USA</v>
      </c>
      <c r="AC622">
        <f>VLOOKUP($A622,Mapping!$A:$D,4,FALSE)</f>
        <v>840</v>
      </c>
    </row>
    <row r="623" spans="1:29" x14ac:dyDescent="0.2">
      <c r="A623" t="s">
        <v>237</v>
      </c>
      <c r="B623" t="s">
        <v>195</v>
      </c>
      <c r="C623" s="1">
        <v>37591</v>
      </c>
      <c r="D623" s="2">
        <v>1.6E-2</v>
      </c>
      <c r="F623" s="4">
        <v>4620</v>
      </c>
      <c r="I623" s="4">
        <v>2538</v>
      </c>
      <c r="J623" s="3">
        <v>13606494599</v>
      </c>
      <c r="K623" s="2">
        <v>0.11</v>
      </c>
      <c r="L623" s="3">
        <v>449</v>
      </c>
      <c r="N623" s="2">
        <v>1.4E-2</v>
      </c>
      <c r="O623">
        <v>0.1</v>
      </c>
      <c r="P623" s="2">
        <v>1.1839999999999999</v>
      </c>
      <c r="Q623">
        <v>79</v>
      </c>
      <c r="R623">
        <v>71</v>
      </c>
      <c r="S623">
        <v>0.2</v>
      </c>
      <c r="T623" s="2">
        <v>0.24299999999999999</v>
      </c>
      <c r="U623" s="2">
        <v>0.624</v>
      </c>
      <c r="V623" s="2">
        <v>0.13300000000000001</v>
      </c>
      <c r="W623" s="4">
        <v>3327500</v>
      </c>
      <c r="X623" s="2">
        <v>0.92600000000000005</v>
      </c>
      <c r="Y623" s="3">
        <v>409000000</v>
      </c>
      <c r="Z623" s="3">
        <v>243000000</v>
      </c>
      <c r="AA623" t="str">
        <f>VLOOKUP($A623,Mapping!$A:$D,2,FALSE)</f>
        <v>Uruguay</v>
      </c>
      <c r="AB623" t="str">
        <f>VLOOKUP($A623,Mapping!$A:$D,3,FALSE)</f>
        <v>URY</v>
      </c>
      <c r="AC623">
        <f>VLOOKUP($A623,Mapping!$A:$D,4,FALSE)</f>
        <v>858</v>
      </c>
    </row>
    <row r="624" spans="1:29" x14ac:dyDescent="0.2">
      <c r="A624" t="s">
        <v>238</v>
      </c>
      <c r="B624" t="s">
        <v>195</v>
      </c>
      <c r="C624" s="1">
        <v>37591</v>
      </c>
      <c r="D624" s="2">
        <v>2.3E-2</v>
      </c>
      <c r="F624" s="4">
        <v>193262</v>
      </c>
      <c r="I624" s="4">
        <v>57515</v>
      </c>
      <c r="J624" s="3">
        <v>92889586976</v>
      </c>
      <c r="K624" s="2">
        <v>5.7000000000000002E-2</v>
      </c>
      <c r="L624" s="3">
        <v>207</v>
      </c>
      <c r="N624" s="2">
        <v>1.7000000000000001E-2</v>
      </c>
      <c r="O624">
        <v>0</v>
      </c>
      <c r="P624" s="2">
        <v>0.36599999999999999</v>
      </c>
      <c r="Q624">
        <v>76</v>
      </c>
      <c r="R624">
        <v>70</v>
      </c>
      <c r="S624">
        <v>0.3</v>
      </c>
      <c r="T624" s="2">
        <v>0.32700000000000001</v>
      </c>
      <c r="U624" s="2">
        <v>0.625</v>
      </c>
      <c r="V624" s="2">
        <v>4.7E-2</v>
      </c>
      <c r="W624" s="4">
        <v>25333622</v>
      </c>
      <c r="X624" s="2">
        <v>0.88400000000000001</v>
      </c>
      <c r="Y624" s="3">
        <v>484000000</v>
      </c>
      <c r="Z624" s="3">
        <v>1546000000</v>
      </c>
      <c r="AA624" t="str">
        <f>VLOOKUP($A624,Mapping!$A:$D,2,FALSE)</f>
        <v>Venezuela (Bolivarian Republic of)</v>
      </c>
      <c r="AB624" t="str">
        <f>VLOOKUP($A624,Mapping!$A:$D,3,FALSE)</f>
        <v>VEN</v>
      </c>
      <c r="AC624">
        <f>VLOOKUP($A624,Mapping!$A:$D,4,FALSE)</f>
        <v>862</v>
      </c>
    </row>
    <row r="625" spans="1:29" x14ac:dyDescent="0.2">
      <c r="A625" t="s">
        <v>239</v>
      </c>
      <c r="B625" t="s">
        <v>195</v>
      </c>
      <c r="C625" s="1">
        <v>37591</v>
      </c>
      <c r="D625" s="2">
        <v>1.4999999999999999E-2</v>
      </c>
      <c r="O625">
        <v>0.3</v>
      </c>
      <c r="Q625">
        <v>81</v>
      </c>
      <c r="R625">
        <v>75</v>
      </c>
      <c r="S625">
        <v>0.4</v>
      </c>
      <c r="T625" s="2">
        <v>0.246</v>
      </c>
      <c r="U625" s="2">
        <v>0.66200000000000003</v>
      </c>
      <c r="V625" s="2">
        <v>9.2999999999999999E-2</v>
      </c>
      <c r="W625" s="4">
        <v>108208</v>
      </c>
      <c r="X625" s="2">
        <v>0.93</v>
      </c>
      <c r="Y625" s="3">
        <v>1195000000</v>
      </c>
      <c r="AA625" t="str">
        <f>VLOOKUP($A625,Mapping!$A:$D,2,FALSE)</f>
        <v>Virgin Islands (U.S.)</v>
      </c>
      <c r="AB625" t="str">
        <f>VLOOKUP($A625,Mapping!$A:$D,3,FALSE)</f>
        <v>VIR</v>
      </c>
      <c r="AC625">
        <f>VLOOKUP($A625,Mapping!$A:$D,4,FALSE)</f>
        <v>850</v>
      </c>
    </row>
    <row r="626" spans="1:29" x14ac:dyDescent="0.2">
      <c r="A626" t="s">
        <v>26</v>
      </c>
      <c r="B626" t="s">
        <v>27</v>
      </c>
      <c r="C626" s="1">
        <v>37956</v>
      </c>
      <c r="D626" s="2">
        <v>0.02</v>
      </c>
      <c r="F626" s="4">
        <v>92533</v>
      </c>
      <c r="G626">
        <v>25</v>
      </c>
      <c r="I626" s="4">
        <v>30698</v>
      </c>
      <c r="J626" s="3">
        <v>67863832648</v>
      </c>
      <c r="K626" s="2">
        <v>3.5999999999999997E-2</v>
      </c>
      <c r="L626" s="3">
        <v>74</v>
      </c>
      <c r="N626" s="2">
        <v>3.1E-2</v>
      </c>
      <c r="O626">
        <v>0</v>
      </c>
      <c r="P626" s="2">
        <v>8.1000000000000003E-2</v>
      </c>
      <c r="Q626">
        <v>71</v>
      </c>
      <c r="R626">
        <v>68</v>
      </c>
      <c r="S626">
        <v>0</v>
      </c>
      <c r="T626" s="2">
        <v>0.307</v>
      </c>
      <c r="U626" s="2">
        <v>0.65100000000000002</v>
      </c>
      <c r="V626" s="2">
        <v>4.2000000000000003E-2</v>
      </c>
      <c r="W626" s="4">
        <v>33003442</v>
      </c>
      <c r="X626" s="2">
        <v>0.623</v>
      </c>
      <c r="Y626" s="3">
        <v>112000000</v>
      </c>
      <c r="Z626" s="3">
        <v>255000000</v>
      </c>
      <c r="AA626" t="str">
        <f>VLOOKUP($A626,Mapping!$A:$D,2,FALSE)</f>
        <v>Algeria</v>
      </c>
      <c r="AB626" t="str">
        <f>VLOOKUP($A626,Mapping!$A:$D,3,FALSE)</f>
        <v>DZA</v>
      </c>
      <c r="AC626">
        <f>VLOOKUP($A626,Mapping!$A:$D,4,FALSE)</f>
        <v>12</v>
      </c>
    </row>
    <row r="627" spans="1:29" x14ac:dyDescent="0.2">
      <c r="A627" t="s">
        <v>28</v>
      </c>
      <c r="B627" t="s">
        <v>27</v>
      </c>
      <c r="C627" s="1">
        <v>37956</v>
      </c>
      <c r="D627" s="2">
        <v>0.05</v>
      </c>
      <c r="F627" s="4">
        <v>9065</v>
      </c>
      <c r="G627">
        <v>119</v>
      </c>
      <c r="I627" s="4">
        <v>9004</v>
      </c>
      <c r="J627" s="3">
        <v>14188949240</v>
      </c>
      <c r="K627" s="2">
        <v>4.9000000000000002E-2</v>
      </c>
      <c r="L627" s="3">
        <v>45</v>
      </c>
      <c r="N627" s="2">
        <v>0.125</v>
      </c>
      <c r="O627">
        <v>0</v>
      </c>
      <c r="P627" s="2">
        <v>0.96099999999999997</v>
      </c>
      <c r="Q627">
        <v>49</v>
      </c>
      <c r="R627">
        <v>46</v>
      </c>
      <c r="S627">
        <v>0</v>
      </c>
      <c r="T627" s="2">
        <v>0.47699999999999998</v>
      </c>
      <c r="U627" s="2">
        <v>0.498</v>
      </c>
      <c r="V627" s="2">
        <v>2.5000000000000001E-2</v>
      </c>
      <c r="W627" s="4">
        <v>15421075</v>
      </c>
      <c r="X627" s="2">
        <v>0.34599999999999997</v>
      </c>
      <c r="Y627" s="3">
        <v>63000000</v>
      </c>
      <c r="Z627" s="3">
        <v>49000000</v>
      </c>
      <c r="AA627" t="str">
        <f>VLOOKUP($A627,Mapping!$A:$D,2,FALSE)</f>
        <v>Angola</v>
      </c>
      <c r="AB627" t="str">
        <f>VLOOKUP($A627,Mapping!$A:$D,3,FALSE)</f>
        <v>AGO</v>
      </c>
      <c r="AC627">
        <f>VLOOKUP($A627,Mapping!$A:$D,4,FALSE)</f>
        <v>24</v>
      </c>
    </row>
    <row r="628" spans="1:29" x14ac:dyDescent="0.2">
      <c r="A628" t="s">
        <v>29</v>
      </c>
      <c r="B628" t="s">
        <v>27</v>
      </c>
      <c r="C628" s="1">
        <v>37956</v>
      </c>
      <c r="D628" s="2">
        <v>4.1000000000000002E-2</v>
      </c>
      <c r="F628" s="4">
        <v>2321</v>
      </c>
      <c r="G628">
        <v>32</v>
      </c>
      <c r="I628" s="4">
        <v>2386</v>
      </c>
      <c r="J628" s="3">
        <v>3557229702</v>
      </c>
      <c r="K628" s="2">
        <v>4.5999999999999999E-2</v>
      </c>
      <c r="L628" s="3">
        <v>21</v>
      </c>
      <c r="N628" s="2">
        <v>8.2000000000000003E-2</v>
      </c>
      <c r="O628">
        <v>0</v>
      </c>
      <c r="Q628">
        <v>58</v>
      </c>
      <c r="R628">
        <v>55</v>
      </c>
      <c r="S628">
        <v>0</v>
      </c>
      <c r="T628" s="2">
        <v>0.44900000000000001</v>
      </c>
      <c r="U628" s="2">
        <v>0.52200000000000002</v>
      </c>
      <c r="V628" s="2">
        <v>2.8000000000000001E-2</v>
      </c>
      <c r="W628" s="4">
        <v>7665681</v>
      </c>
      <c r="X628" s="2">
        <v>0.39300000000000002</v>
      </c>
      <c r="Y628" s="3">
        <v>108000000</v>
      </c>
      <c r="Z628" s="3">
        <v>53000000</v>
      </c>
      <c r="AA628" t="str">
        <f>VLOOKUP($A628,Mapping!$A:$D,2,FALSE)</f>
        <v>Benin</v>
      </c>
      <c r="AB628" t="str">
        <f>VLOOKUP($A628,Mapping!$A:$D,3,FALSE)</f>
        <v>BEN</v>
      </c>
      <c r="AC628">
        <f>VLOOKUP($A628,Mapping!$A:$D,4,FALSE)</f>
        <v>204</v>
      </c>
    </row>
    <row r="629" spans="1:29" x14ac:dyDescent="0.2">
      <c r="A629" t="s">
        <v>30</v>
      </c>
      <c r="B629" t="s">
        <v>27</v>
      </c>
      <c r="C629" s="1">
        <v>37956</v>
      </c>
      <c r="D629" s="2">
        <v>2.5999999999999999E-2</v>
      </c>
      <c r="F629" s="4">
        <v>4265</v>
      </c>
      <c r="G629">
        <v>107</v>
      </c>
      <c r="I629" s="4">
        <v>1907</v>
      </c>
      <c r="J629" s="3">
        <v>7511538765</v>
      </c>
      <c r="K629" s="2">
        <v>4.2999999999999997E-2</v>
      </c>
      <c r="L629" s="3">
        <v>190</v>
      </c>
      <c r="N629" s="2">
        <v>5.0999999999999997E-2</v>
      </c>
      <c r="O629">
        <v>0</v>
      </c>
      <c r="P629" s="2">
        <v>0.16400000000000001</v>
      </c>
      <c r="Q629">
        <v>48</v>
      </c>
      <c r="R629">
        <v>47</v>
      </c>
      <c r="S629">
        <v>0.2</v>
      </c>
      <c r="T629" s="2">
        <v>0.36699999999999999</v>
      </c>
      <c r="U629" s="2">
        <v>0.60199999999999998</v>
      </c>
      <c r="V629" s="2">
        <v>3.1E-2</v>
      </c>
      <c r="W629" s="4">
        <v>1832602</v>
      </c>
      <c r="X629" s="2">
        <v>0.54600000000000004</v>
      </c>
      <c r="Y629" s="3">
        <v>459000000</v>
      </c>
      <c r="Z629" s="3">
        <v>235000000</v>
      </c>
      <c r="AA629" t="str">
        <f>VLOOKUP($A629,Mapping!$A:$D,2,FALSE)</f>
        <v>Botswana</v>
      </c>
      <c r="AB629" t="str">
        <f>VLOOKUP($A629,Mapping!$A:$D,3,FALSE)</f>
        <v>BWA</v>
      </c>
      <c r="AC629">
        <f>VLOOKUP($A629,Mapping!$A:$D,4,FALSE)</f>
        <v>72</v>
      </c>
    </row>
    <row r="630" spans="1:29" x14ac:dyDescent="0.2">
      <c r="A630" t="s">
        <v>31</v>
      </c>
      <c r="B630" t="s">
        <v>27</v>
      </c>
      <c r="C630" s="1">
        <v>37956</v>
      </c>
      <c r="D630" s="2">
        <v>4.4999999999999998E-2</v>
      </c>
      <c r="F630" s="4">
        <v>1078</v>
      </c>
      <c r="G630">
        <v>40</v>
      </c>
      <c r="J630" s="3">
        <v>4205691122</v>
      </c>
      <c r="K630" s="2">
        <v>5.5E-2</v>
      </c>
      <c r="L630" s="3">
        <v>19</v>
      </c>
      <c r="N630" s="2">
        <v>9.0999999999999998E-2</v>
      </c>
      <c r="O630">
        <v>0</v>
      </c>
      <c r="Q630">
        <v>53</v>
      </c>
      <c r="R630">
        <v>51</v>
      </c>
      <c r="S630">
        <v>0</v>
      </c>
      <c r="T630" s="2">
        <v>0.46600000000000003</v>
      </c>
      <c r="U630" s="2">
        <v>0.50800000000000001</v>
      </c>
      <c r="V630" s="2">
        <v>2.5999999999999999E-2</v>
      </c>
      <c r="W630" s="4">
        <v>12659086</v>
      </c>
      <c r="X630" s="2">
        <v>0.2</v>
      </c>
      <c r="Y630" s="3">
        <v>38000000</v>
      </c>
      <c r="Z630" s="3">
        <v>50000000</v>
      </c>
      <c r="AA630" t="str">
        <f>VLOOKUP($A630,Mapping!$A:$D,2,FALSE)</f>
        <v>Burkina Faso</v>
      </c>
      <c r="AB630" t="str">
        <f>VLOOKUP($A630,Mapping!$A:$D,3,FALSE)</f>
        <v>BFA</v>
      </c>
      <c r="AC630">
        <f>VLOOKUP($A630,Mapping!$A:$D,4,FALSE)</f>
        <v>854</v>
      </c>
    </row>
    <row r="631" spans="1:29" x14ac:dyDescent="0.2">
      <c r="A631" t="s">
        <v>32</v>
      </c>
      <c r="B631" t="s">
        <v>27</v>
      </c>
      <c r="C631" s="1">
        <v>37956</v>
      </c>
      <c r="D631" s="2">
        <v>4.2999999999999997E-2</v>
      </c>
      <c r="F631">
        <v>165</v>
      </c>
      <c r="G631">
        <v>13</v>
      </c>
      <c r="J631" s="3">
        <v>784654424</v>
      </c>
      <c r="K631" s="2">
        <v>7.1999999999999995E-2</v>
      </c>
      <c r="L631" s="3">
        <v>6</v>
      </c>
      <c r="N631" s="2">
        <v>8.2000000000000003E-2</v>
      </c>
      <c r="O631">
        <v>0</v>
      </c>
      <c r="P631" s="2">
        <v>0.182</v>
      </c>
      <c r="Q631">
        <v>50</v>
      </c>
      <c r="R631">
        <v>48</v>
      </c>
      <c r="S631">
        <v>0</v>
      </c>
      <c r="T631" s="2">
        <v>0.46800000000000003</v>
      </c>
      <c r="U631" s="2">
        <v>0.504</v>
      </c>
      <c r="V631" s="2">
        <v>2.8000000000000001E-2</v>
      </c>
      <c r="W631" s="4">
        <v>7264340</v>
      </c>
      <c r="X631" s="2">
        <v>8.8999999999999996E-2</v>
      </c>
      <c r="Y631" s="3">
        <v>1200000</v>
      </c>
      <c r="Z631" s="3">
        <v>15000000</v>
      </c>
      <c r="AA631" t="str">
        <f>VLOOKUP($A631,Mapping!$A:$D,2,FALSE)</f>
        <v>Burundi</v>
      </c>
      <c r="AB631" t="str">
        <f>VLOOKUP($A631,Mapping!$A:$D,3,FALSE)</f>
        <v>BDI</v>
      </c>
      <c r="AC631">
        <f>VLOOKUP($A631,Mapping!$A:$D,4,FALSE)</f>
        <v>108</v>
      </c>
    </row>
    <row r="632" spans="1:29" x14ac:dyDescent="0.2">
      <c r="A632" t="s">
        <v>33</v>
      </c>
      <c r="B632" t="s">
        <v>27</v>
      </c>
      <c r="C632" s="1">
        <v>37956</v>
      </c>
      <c r="D632" s="2">
        <v>4.1000000000000002E-2</v>
      </c>
      <c r="F632" s="4">
        <v>3795</v>
      </c>
      <c r="G632">
        <v>45</v>
      </c>
      <c r="I632" s="4">
        <v>6766</v>
      </c>
      <c r="J632" s="3">
        <v>13621809574</v>
      </c>
      <c r="K632" s="2">
        <v>4.9000000000000002E-2</v>
      </c>
      <c r="L632" s="3">
        <v>39</v>
      </c>
      <c r="N632" s="2">
        <v>8.4000000000000005E-2</v>
      </c>
      <c r="O632">
        <v>0</v>
      </c>
      <c r="P632" s="2">
        <v>0.18</v>
      </c>
      <c r="Q632">
        <v>53</v>
      </c>
      <c r="R632">
        <v>51</v>
      </c>
      <c r="S632">
        <v>0.1</v>
      </c>
      <c r="T632" s="2">
        <v>0.44700000000000001</v>
      </c>
      <c r="U632" s="2">
        <v>0.52</v>
      </c>
      <c r="V632" s="2">
        <v>3.3000000000000002E-2</v>
      </c>
      <c r="W632" s="4">
        <v>17223277</v>
      </c>
      <c r="X632" s="2">
        <v>0.47299999999999998</v>
      </c>
      <c r="Y632" s="3">
        <v>266000000</v>
      </c>
      <c r="Z632" s="3">
        <v>272000000</v>
      </c>
      <c r="AA632" t="str">
        <f>VLOOKUP($A632,Mapping!$A:$D,2,FALSE)</f>
        <v>Cameroon</v>
      </c>
      <c r="AB632" t="str">
        <f>VLOOKUP($A632,Mapping!$A:$D,3,FALSE)</f>
        <v>CMR</v>
      </c>
      <c r="AC632">
        <f>VLOOKUP($A632,Mapping!$A:$D,4,FALSE)</f>
        <v>120</v>
      </c>
    </row>
    <row r="633" spans="1:29" x14ac:dyDescent="0.2">
      <c r="A633" t="s">
        <v>34</v>
      </c>
      <c r="B633" t="s">
        <v>27</v>
      </c>
      <c r="C633" s="1">
        <v>37956</v>
      </c>
      <c r="D633" s="2">
        <v>3.7999999999999999E-2</v>
      </c>
      <c r="F633">
        <v>235</v>
      </c>
      <c r="G633">
        <v>22</v>
      </c>
      <c r="J633" s="3">
        <v>1139754772</v>
      </c>
      <c r="K633" s="2">
        <v>4.3999999999999997E-2</v>
      </c>
      <c r="L633" s="3">
        <v>13</v>
      </c>
      <c r="N633" s="2">
        <v>0.112</v>
      </c>
      <c r="O633">
        <v>0</v>
      </c>
      <c r="P633" s="2">
        <v>0.18</v>
      </c>
      <c r="Q633">
        <v>46</v>
      </c>
      <c r="R633">
        <v>43</v>
      </c>
      <c r="S633">
        <v>0</v>
      </c>
      <c r="T633" s="2">
        <v>0.42099999999999999</v>
      </c>
      <c r="U633" s="2">
        <v>0.53900000000000003</v>
      </c>
      <c r="V633" s="2">
        <v>0.04</v>
      </c>
      <c r="W633" s="4">
        <v>3829636</v>
      </c>
      <c r="X633" s="2">
        <v>0.379</v>
      </c>
      <c r="Y633" s="3">
        <v>4000000</v>
      </c>
      <c r="Z633" s="3">
        <v>31000000</v>
      </c>
      <c r="AA633" t="str">
        <f>VLOOKUP($A633,Mapping!$A:$D,2,FALSE)</f>
        <v>Central African Republic</v>
      </c>
      <c r="AB633" t="str">
        <f>VLOOKUP($A633,Mapping!$A:$D,3,FALSE)</f>
        <v>CAF</v>
      </c>
      <c r="AC633">
        <f>VLOOKUP($A633,Mapping!$A:$D,4,FALSE)</f>
        <v>140</v>
      </c>
    </row>
    <row r="634" spans="1:29" x14ac:dyDescent="0.2">
      <c r="A634" t="s">
        <v>35</v>
      </c>
      <c r="B634" t="s">
        <v>27</v>
      </c>
      <c r="C634" s="1">
        <v>37956</v>
      </c>
      <c r="D634" s="2">
        <v>0.05</v>
      </c>
      <c r="F634">
        <v>381</v>
      </c>
      <c r="G634">
        <v>64</v>
      </c>
      <c r="J634" s="3">
        <v>2736666451</v>
      </c>
      <c r="K634" s="2">
        <v>5.8000000000000003E-2</v>
      </c>
      <c r="L634" s="3">
        <v>17</v>
      </c>
      <c r="N634" s="2">
        <v>0.10299999999999999</v>
      </c>
      <c r="O634">
        <v>0</v>
      </c>
      <c r="P634" s="2">
        <v>0.18</v>
      </c>
      <c r="Q634">
        <v>48</v>
      </c>
      <c r="R634">
        <v>46</v>
      </c>
      <c r="S634">
        <v>0</v>
      </c>
      <c r="T634" s="2">
        <v>0.49199999999999999</v>
      </c>
      <c r="U634" s="2">
        <v>0.48099999999999998</v>
      </c>
      <c r="V634" s="2">
        <v>2.7E-2</v>
      </c>
      <c r="W634" s="4">
        <v>9311234</v>
      </c>
      <c r="X634" s="2">
        <v>0.217</v>
      </c>
      <c r="AA634" t="str">
        <f>VLOOKUP($A634,Mapping!$A:$D,2,FALSE)</f>
        <v>Chad</v>
      </c>
      <c r="AB634" t="str">
        <f>VLOOKUP($A634,Mapping!$A:$D,3,FALSE)</f>
        <v>TCD</v>
      </c>
      <c r="AC634">
        <f>VLOOKUP($A634,Mapping!$A:$D,4,FALSE)</f>
        <v>148</v>
      </c>
    </row>
    <row r="635" spans="1:29" x14ac:dyDescent="0.2">
      <c r="A635" t="s">
        <v>36</v>
      </c>
      <c r="B635" t="s">
        <v>27</v>
      </c>
      <c r="C635" s="1">
        <v>37956</v>
      </c>
      <c r="D635" s="2">
        <v>3.9E-2</v>
      </c>
      <c r="F635">
        <v>99</v>
      </c>
      <c r="J635" s="3">
        <v>324470869</v>
      </c>
      <c r="K635" s="2">
        <v>3.5999999999999997E-2</v>
      </c>
      <c r="L635" s="3">
        <v>21</v>
      </c>
      <c r="N635" s="2">
        <v>7.1999999999999995E-2</v>
      </c>
      <c r="O635">
        <v>0</v>
      </c>
      <c r="P635" s="2">
        <v>0.11799999999999999</v>
      </c>
      <c r="Q635">
        <v>60</v>
      </c>
      <c r="R635">
        <v>57</v>
      </c>
      <c r="S635">
        <v>0</v>
      </c>
      <c r="T635" s="2">
        <v>0.41399999999999998</v>
      </c>
      <c r="U635" s="2">
        <v>0.55600000000000005</v>
      </c>
      <c r="V635" s="2">
        <v>0.03</v>
      </c>
      <c r="W635" s="4">
        <v>570491</v>
      </c>
      <c r="X635" s="2">
        <v>0.27900000000000003</v>
      </c>
      <c r="Y635" s="3">
        <v>16000000</v>
      </c>
      <c r="Z635" s="3">
        <v>8000000</v>
      </c>
      <c r="AA635" t="str">
        <f>VLOOKUP($A635,Mapping!$A:$D,2,FALSE)</f>
        <v>Comoros</v>
      </c>
      <c r="AB635" t="str">
        <f>VLOOKUP($A635,Mapping!$A:$D,3,FALSE)</f>
        <v>COM</v>
      </c>
      <c r="AC635">
        <f>VLOOKUP($A635,Mapping!$A:$D,4,FALSE)</f>
        <v>174</v>
      </c>
    </row>
    <row r="636" spans="1:29" x14ac:dyDescent="0.2">
      <c r="A636" t="s">
        <v>37</v>
      </c>
      <c r="B636" t="s">
        <v>27</v>
      </c>
      <c r="C636" s="1">
        <v>37956</v>
      </c>
      <c r="D636" s="2">
        <v>4.7E-2</v>
      </c>
      <c r="F636" s="4">
        <v>1698</v>
      </c>
      <c r="G636">
        <v>166</v>
      </c>
      <c r="I636" s="4">
        <v>18503</v>
      </c>
      <c r="J636" s="3">
        <v>8937565919</v>
      </c>
      <c r="K636" s="2">
        <v>5.0999999999999997E-2</v>
      </c>
      <c r="L636" s="3">
        <v>6</v>
      </c>
      <c r="N636" s="2">
        <v>0.111</v>
      </c>
      <c r="O636">
        <v>0</v>
      </c>
      <c r="Q636">
        <v>49</v>
      </c>
      <c r="R636">
        <v>46</v>
      </c>
      <c r="S636">
        <v>0</v>
      </c>
      <c r="T636" s="2">
        <v>0.46400000000000002</v>
      </c>
      <c r="U636" s="2">
        <v>0.50800000000000001</v>
      </c>
      <c r="V636" s="2">
        <v>2.8000000000000001E-2</v>
      </c>
      <c r="W636" s="4">
        <v>50972323</v>
      </c>
      <c r="X636" s="2">
        <v>0.36499999999999999</v>
      </c>
      <c r="AA636" t="str">
        <f>VLOOKUP($A636,Mapping!$A:$D,2,FALSE)</f>
        <v>Congo (Democratic Republic of the)</v>
      </c>
      <c r="AB636" t="str">
        <f>VLOOKUP($A636,Mapping!$A:$D,3,FALSE)</f>
        <v>COD</v>
      </c>
      <c r="AC636">
        <f>VLOOKUP($A636,Mapping!$A:$D,4,FALSE)</f>
        <v>180</v>
      </c>
    </row>
    <row r="637" spans="1:29" x14ac:dyDescent="0.2">
      <c r="A637" t="s">
        <v>38</v>
      </c>
      <c r="B637" t="s">
        <v>27</v>
      </c>
      <c r="C637" s="1">
        <v>37956</v>
      </c>
      <c r="D637" s="2">
        <v>3.9E-2</v>
      </c>
      <c r="F637" s="4">
        <v>1085</v>
      </c>
      <c r="G637">
        <v>37</v>
      </c>
      <c r="I637">
        <v>999</v>
      </c>
      <c r="J637" s="3">
        <v>3495868725</v>
      </c>
      <c r="K637" s="2">
        <v>2.5999999999999999E-2</v>
      </c>
      <c r="L637" s="3">
        <v>27</v>
      </c>
      <c r="N637" s="2">
        <v>7.0000000000000007E-2</v>
      </c>
      <c r="O637">
        <v>0</v>
      </c>
      <c r="P637" s="2">
        <v>0.18</v>
      </c>
      <c r="Q637">
        <v>54</v>
      </c>
      <c r="R637">
        <v>52</v>
      </c>
      <c r="S637">
        <v>0.1</v>
      </c>
      <c r="T637" s="2">
        <v>0.42099999999999999</v>
      </c>
      <c r="U637" s="2">
        <v>0.54400000000000004</v>
      </c>
      <c r="V637" s="2">
        <v>3.5999999999999997E-2</v>
      </c>
      <c r="W637" s="4">
        <v>3363418</v>
      </c>
      <c r="X637" s="2">
        <v>0.60099999999999998</v>
      </c>
      <c r="Y637" s="3">
        <v>30000000</v>
      </c>
      <c r="Z637" s="3">
        <v>118000000</v>
      </c>
      <c r="AA637" t="str">
        <f>VLOOKUP($A637,Mapping!$A:$D,2,FALSE)</f>
        <v>Congo</v>
      </c>
      <c r="AB637" t="str">
        <f>VLOOKUP($A637,Mapping!$A:$D,3,FALSE)</f>
        <v>COG</v>
      </c>
      <c r="AC637">
        <f>VLOOKUP($A637,Mapping!$A:$D,4,FALSE)</f>
        <v>178</v>
      </c>
    </row>
    <row r="638" spans="1:29" x14ac:dyDescent="0.2">
      <c r="A638" t="s">
        <v>39</v>
      </c>
      <c r="B638" t="s">
        <v>27</v>
      </c>
      <c r="C638" s="1">
        <v>37956</v>
      </c>
      <c r="D638" s="2">
        <v>3.6999999999999998E-2</v>
      </c>
      <c r="F638" s="4">
        <v>5460</v>
      </c>
      <c r="G638">
        <v>62</v>
      </c>
      <c r="I638" s="4">
        <v>6578</v>
      </c>
      <c r="J638" s="3">
        <v>13737482343</v>
      </c>
      <c r="K638" s="2">
        <v>5.0999999999999997E-2</v>
      </c>
      <c r="L638" s="3">
        <v>42</v>
      </c>
      <c r="N638" s="2">
        <v>9.4E-2</v>
      </c>
      <c r="O638">
        <v>0</v>
      </c>
      <c r="Q638">
        <v>47</v>
      </c>
      <c r="R638">
        <v>46</v>
      </c>
      <c r="S638">
        <v>0.1</v>
      </c>
      <c r="T638" s="2">
        <v>0.42199999999999999</v>
      </c>
      <c r="U638" s="2">
        <v>0.54800000000000004</v>
      </c>
      <c r="V638" s="2">
        <v>2.9000000000000001E-2</v>
      </c>
      <c r="W638" s="4">
        <v>16909801</v>
      </c>
      <c r="X638" s="2">
        <v>0.45500000000000002</v>
      </c>
      <c r="Y638" s="3">
        <v>76000000</v>
      </c>
      <c r="Z638" s="3">
        <v>551000000</v>
      </c>
      <c r="AA638" t="str">
        <f>VLOOKUP($A638,Mapping!$A:$D,2,FALSE)</f>
        <v>Côte d'Ivoire</v>
      </c>
      <c r="AB638" t="str">
        <f>VLOOKUP($A638,Mapping!$A:$D,3,FALSE)</f>
        <v>CIV</v>
      </c>
      <c r="AC638">
        <f>VLOOKUP($A638,Mapping!$A:$D,4,FALSE)</f>
        <v>384</v>
      </c>
    </row>
    <row r="639" spans="1:29" x14ac:dyDescent="0.2">
      <c r="A639" t="s">
        <v>40</v>
      </c>
      <c r="B639" t="s">
        <v>27</v>
      </c>
      <c r="C639" s="1">
        <v>37956</v>
      </c>
      <c r="D639" s="2">
        <v>2.9000000000000001E-2</v>
      </c>
      <c r="F639">
        <v>407</v>
      </c>
      <c r="J639" s="3">
        <v>622044666</v>
      </c>
      <c r="K639" s="2">
        <v>6.2E-2</v>
      </c>
      <c r="L639" s="3">
        <v>50</v>
      </c>
      <c r="N639" s="2">
        <v>7.4999999999999997E-2</v>
      </c>
      <c r="O639">
        <v>0</v>
      </c>
      <c r="P639" s="2">
        <v>0.113</v>
      </c>
      <c r="Q639">
        <v>59</v>
      </c>
      <c r="R639">
        <v>56</v>
      </c>
      <c r="S639">
        <v>0</v>
      </c>
      <c r="T639" s="2">
        <v>0.39</v>
      </c>
      <c r="U639" s="2">
        <v>0.57799999999999996</v>
      </c>
      <c r="V639" s="2">
        <v>3.2000000000000001E-2</v>
      </c>
      <c r="W639" s="4">
        <v>755085</v>
      </c>
      <c r="X639" s="2">
        <v>0.76700000000000002</v>
      </c>
      <c r="Y639" s="3">
        <v>6900000</v>
      </c>
      <c r="Z639" s="3">
        <v>9900000</v>
      </c>
      <c r="AA639" t="str">
        <f>VLOOKUP($A639,Mapping!$A:$D,2,FALSE)</f>
        <v>Djibouti</v>
      </c>
      <c r="AB639" t="str">
        <f>VLOOKUP($A639,Mapping!$A:$D,3,FALSE)</f>
        <v>DJI</v>
      </c>
      <c r="AC639">
        <f>VLOOKUP($A639,Mapping!$A:$D,4,FALSE)</f>
        <v>262</v>
      </c>
    </row>
    <row r="640" spans="1:29" x14ac:dyDescent="0.2">
      <c r="A640" t="s">
        <v>41</v>
      </c>
      <c r="B640" t="s">
        <v>27</v>
      </c>
      <c r="C640" s="1">
        <v>37956</v>
      </c>
      <c r="D640" s="2">
        <v>2.4E-2</v>
      </c>
      <c r="F640" s="4">
        <v>147963</v>
      </c>
      <c r="G640">
        <v>37</v>
      </c>
      <c r="I640" s="4">
        <v>48971</v>
      </c>
      <c r="J640" s="3">
        <v>82923680622</v>
      </c>
      <c r="K640" s="2">
        <v>5.6000000000000001E-2</v>
      </c>
      <c r="L640" s="3">
        <v>56</v>
      </c>
      <c r="N640" s="2">
        <v>2.9000000000000001E-2</v>
      </c>
      <c r="O640">
        <v>0</v>
      </c>
      <c r="P640" s="2">
        <v>0.13500000000000001</v>
      </c>
      <c r="Q640">
        <v>72</v>
      </c>
      <c r="R640">
        <v>67</v>
      </c>
      <c r="S640">
        <v>0.1</v>
      </c>
      <c r="T640" s="2">
        <v>0.33500000000000002</v>
      </c>
      <c r="U640" s="2">
        <v>0.61</v>
      </c>
      <c r="V640" s="2">
        <v>5.3999999999999999E-2</v>
      </c>
      <c r="W640" s="4">
        <v>69432477</v>
      </c>
      <c r="X640" s="2">
        <v>0.42899999999999999</v>
      </c>
      <c r="Y640" s="3">
        <v>4704000000</v>
      </c>
      <c r="Z640" s="3">
        <v>1465000000</v>
      </c>
      <c r="AA640" t="str">
        <f>VLOOKUP($A640,Mapping!$A:$D,2,FALSE)</f>
        <v>Egypt</v>
      </c>
      <c r="AB640" t="str">
        <f>VLOOKUP($A640,Mapping!$A:$D,3,FALSE)</f>
        <v>EGY</v>
      </c>
      <c r="AC640">
        <f>VLOOKUP($A640,Mapping!$A:$D,4,FALSE)</f>
        <v>818</v>
      </c>
    </row>
    <row r="641" spans="1:29" x14ac:dyDescent="0.2">
      <c r="A641" t="s">
        <v>42</v>
      </c>
      <c r="B641" t="s">
        <v>27</v>
      </c>
      <c r="C641" s="1">
        <v>37956</v>
      </c>
      <c r="D641" s="2">
        <v>3.7999999999999999E-2</v>
      </c>
      <c r="F641" s="4">
        <v>6018</v>
      </c>
      <c r="J641" s="3">
        <v>2484745876</v>
      </c>
      <c r="K641" s="2">
        <v>0.02</v>
      </c>
      <c r="L641" s="3">
        <v>101</v>
      </c>
      <c r="N641" s="2">
        <v>9.1999999999999998E-2</v>
      </c>
      <c r="O641">
        <v>0</v>
      </c>
      <c r="P641" s="2">
        <v>0.18</v>
      </c>
      <c r="Q641">
        <v>49</v>
      </c>
      <c r="R641">
        <v>47</v>
      </c>
      <c r="S641">
        <v>0.1</v>
      </c>
      <c r="T641" s="2">
        <v>0.41499999999999998</v>
      </c>
      <c r="U641" s="2">
        <v>0.55100000000000005</v>
      </c>
      <c r="V641" s="2">
        <v>3.4000000000000002E-2</v>
      </c>
      <c r="W641" s="4">
        <v>568552</v>
      </c>
      <c r="X641" s="2">
        <v>0.38800000000000001</v>
      </c>
      <c r="AA641" t="str">
        <f>VLOOKUP($A641,Mapping!$A:$D,2,FALSE)</f>
        <v>Equatorial Guinea</v>
      </c>
      <c r="AB641" t="str">
        <f>VLOOKUP($A641,Mapping!$A:$D,3,FALSE)</f>
        <v>GNQ</v>
      </c>
      <c r="AC641">
        <f>VLOOKUP($A641,Mapping!$A:$D,4,FALSE)</f>
        <v>226</v>
      </c>
    </row>
    <row r="642" spans="1:29" x14ac:dyDescent="0.2">
      <c r="A642" t="s">
        <v>43</v>
      </c>
      <c r="B642" t="s">
        <v>27</v>
      </c>
      <c r="C642" s="1">
        <v>37956</v>
      </c>
      <c r="D642" s="2">
        <v>0.04</v>
      </c>
      <c r="F642">
        <v>726</v>
      </c>
      <c r="I642">
        <v>804</v>
      </c>
      <c r="J642" s="3">
        <v>870247702</v>
      </c>
      <c r="K642" s="2">
        <v>3.2000000000000001E-2</v>
      </c>
      <c r="L642" s="3">
        <v>6</v>
      </c>
      <c r="N642" s="2">
        <v>5.0999999999999997E-2</v>
      </c>
      <c r="Q642">
        <v>60</v>
      </c>
      <c r="R642">
        <v>55</v>
      </c>
      <c r="T642" s="2">
        <v>0.44600000000000001</v>
      </c>
      <c r="U642" s="2">
        <v>0.53500000000000003</v>
      </c>
      <c r="V642" s="2">
        <v>1.9E-2</v>
      </c>
      <c r="W642" s="4">
        <v>4472533</v>
      </c>
      <c r="X642" s="2">
        <v>0.183</v>
      </c>
      <c r="Y642" s="3">
        <v>74000000</v>
      </c>
      <c r="AA642" t="str">
        <f>VLOOKUP($A642,Mapping!$A:$D,2,FALSE)</f>
        <v>Eritrea</v>
      </c>
      <c r="AB642" t="str">
        <f>VLOOKUP($A642,Mapping!$A:$D,3,FALSE)</f>
        <v>ERI</v>
      </c>
      <c r="AC642">
        <f>VLOOKUP($A642,Mapping!$A:$D,4,FALSE)</f>
        <v>232</v>
      </c>
    </row>
    <row r="643" spans="1:29" x14ac:dyDescent="0.2">
      <c r="A643" t="s">
        <v>44</v>
      </c>
      <c r="B643" t="s">
        <v>27</v>
      </c>
      <c r="C643" s="1">
        <v>37956</v>
      </c>
      <c r="D643" s="2">
        <v>4.1000000000000002E-2</v>
      </c>
      <c r="F643" s="4">
        <v>4947</v>
      </c>
      <c r="G643">
        <v>46</v>
      </c>
      <c r="I643" s="4">
        <v>27648</v>
      </c>
      <c r="J643" s="3">
        <v>8465744001</v>
      </c>
      <c r="K643" s="2">
        <v>4.9000000000000002E-2</v>
      </c>
      <c r="L643" s="3">
        <v>6</v>
      </c>
      <c r="N643" s="2">
        <v>7.9000000000000001E-2</v>
      </c>
      <c r="O643">
        <v>0</v>
      </c>
      <c r="P643" s="2">
        <v>7.0000000000000007E-2</v>
      </c>
      <c r="Q643">
        <v>55</v>
      </c>
      <c r="R643">
        <v>54</v>
      </c>
      <c r="S643">
        <v>0</v>
      </c>
      <c r="T643" s="2">
        <v>0.46500000000000002</v>
      </c>
      <c r="U643" s="2">
        <v>0.504</v>
      </c>
      <c r="V643" s="2">
        <v>3.1E-2</v>
      </c>
      <c r="W643" s="4">
        <v>71989666</v>
      </c>
      <c r="X643" s="2">
        <v>0.153</v>
      </c>
      <c r="Y643" s="3">
        <v>336000000</v>
      </c>
      <c r="Z643" s="3">
        <v>63000000</v>
      </c>
      <c r="AA643" t="str">
        <f>VLOOKUP($A643,Mapping!$A:$D,2,FALSE)</f>
        <v>Ethiopia</v>
      </c>
      <c r="AB643" t="str">
        <f>VLOOKUP($A643,Mapping!$A:$D,3,FALSE)</f>
        <v>ETH</v>
      </c>
      <c r="AC643">
        <f>VLOOKUP($A643,Mapping!$A:$D,4,FALSE)</f>
        <v>231</v>
      </c>
    </row>
    <row r="644" spans="1:29" x14ac:dyDescent="0.2">
      <c r="A644" t="s">
        <v>45</v>
      </c>
      <c r="B644" t="s">
        <v>27</v>
      </c>
      <c r="C644" s="1">
        <v>37956</v>
      </c>
      <c r="D644" s="2">
        <v>3.3000000000000002E-2</v>
      </c>
      <c r="F644" s="4">
        <v>1335</v>
      </c>
      <c r="I644" s="4">
        <v>1593</v>
      </c>
      <c r="J644" s="3">
        <v>6054883172</v>
      </c>
      <c r="K644" s="2">
        <v>3.7999999999999999E-2</v>
      </c>
      <c r="L644" s="3">
        <v>174</v>
      </c>
      <c r="N644" s="2">
        <v>5.2999999999999999E-2</v>
      </c>
      <c r="O644">
        <v>0</v>
      </c>
      <c r="P644" s="2">
        <v>0.18</v>
      </c>
      <c r="Q644">
        <v>61</v>
      </c>
      <c r="R644">
        <v>58</v>
      </c>
      <c r="S644">
        <v>0.2</v>
      </c>
      <c r="T644" s="2">
        <v>0.39900000000000002</v>
      </c>
      <c r="U644" s="2">
        <v>0.54300000000000004</v>
      </c>
      <c r="V644" s="2">
        <v>5.7000000000000002E-2</v>
      </c>
      <c r="W644" s="4">
        <v>1315820</v>
      </c>
      <c r="X644" s="2">
        <v>0.82199999999999995</v>
      </c>
      <c r="Y644" s="3">
        <v>84000000</v>
      </c>
      <c r="Z644" s="3">
        <v>239000000</v>
      </c>
      <c r="AA644" t="str">
        <f>VLOOKUP($A644,Mapping!$A:$D,2,FALSE)</f>
        <v>Gabon</v>
      </c>
      <c r="AB644" t="str">
        <f>VLOOKUP($A644,Mapping!$A:$D,3,FALSE)</f>
        <v>GAB</v>
      </c>
      <c r="AC644">
        <f>VLOOKUP($A644,Mapping!$A:$D,4,FALSE)</f>
        <v>266</v>
      </c>
    </row>
    <row r="645" spans="1:29" x14ac:dyDescent="0.2">
      <c r="A645" t="s">
        <v>46</v>
      </c>
      <c r="B645" t="s">
        <v>27</v>
      </c>
      <c r="C645" s="1">
        <v>37956</v>
      </c>
      <c r="D645" s="2">
        <v>4.4999999999999998E-2</v>
      </c>
      <c r="F645">
        <v>315</v>
      </c>
      <c r="J645" s="3">
        <v>487038678</v>
      </c>
      <c r="K645" s="2">
        <v>4.2000000000000003E-2</v>
      </c>
      <c r="L645" s="3">
        <v>15</v>
      </c>
      <c r="N645" s="2">
        <v>5.8999999999999997E-2</v>
      </c>
      <c r="O645">
        <v>0</v>
      </c>
      <c r="P645" s="2">
        <v>0.29299999999999998</v>
      </c>
      <c r="Q645">
        <v>57</v>
      </c>
      <c r="R645">
        <v>55</v>
      </c>
      <c r="S645">
        <v>0.1</v>
      </c>
      <c r="T645" s="2">
        <v>0.45900000000000002</v>
      </c>
      <c r="U645" s="2">
        <v>0.51500000000000001</v>
      </c>
      <c r="V645" s="2">
        <v>2.5999999999999999E-2</v>
      </c>
      <c r="W645" s="4">
        <v>1348548</v>
      </c>
      <c r="X645" s="2">
        <v>0.50600000000000001</v>
      </c>
      <c r="Y645" s="3">
        <v>58000000</v>
      </c>
      <c r="Z645" s="3">
        <v>8000000</v>
      </c>
      <c r="AA645" t="str">
        <f>VLOOKUP($A645,Mapping!$A:$D,2,FALSE)</f>
        <v>Gambia</v>
      </c>
      <c r="AB645" t="str">
        <f>VLOOKUP($A645,Mapping!$A:$D,3,FALSE)</f>
        <v>GMB</v>
      </c>
      <c r="AC645">
        <f>VLOOKUP($A645,Mapping!$A:$D,4,FALSE)</f>
        <v>270</v>
      </c>
    </row>
    <row r="646" spans="1:29" x14ac:dyDescent="0.2">
      <c r="A646" t="s">
        <v>47</v>
      </c>
      <c r="B646" t="s">
        <v>27</v>
      </c>
      <c r="C646" s="1">
        <v>37956</v>
      </c>
      <c r="D646" s="2">
        <v>3.4000000000000002E-2</v>
      </c>
      <c r="F646" s="4">
        <v>7631</v>
      </c>
      <c r="G646">
        <v>22</v>
      </c>
      <c r="I646" s="4">
        <v>8226</v>
      </c>
      <c r="J646" s="3">
        <v>7632720680</v>
      </c>
      <c r="K646" s="2">
        <v>4.8000000000000001E-2</v>
      </c>
      <c r="L646" s="3">
        <v>18</v>
      </c>
      <c r="N646" s="2">
        <v>0.06</v>
      </c>
      <c r="O646">
        <v>0</v>
      </c>
      <c r="Q646">
        <v>59</v>
      </c>
      <c r="R646">
        <v>57</v>
      </c>
      <c r="S646">
        <v>0</v>
      </c>
      <c r="T646" s="2">
        <v>0.40699999999999997</v>
      </c>
      <c r="U646" s="2">
        <v>0.56100000000000005</v>
      </c>
      <c r="V646" s="2">
        <v>3.2000000000000001E-2</v>
      </c>
      <c r="W646" s="4">
        <v>20301686</v>
      </c>
      <c r="X646" s="2">
        <v>0.46</v>
      </c>
      <c r="Y646" s="3">
        <v>441000000</v>
      </c>
      <c r="Z646" s="3">
        <v>216000000</v>
      </c>
      <c r="AA646" t="str">
        <f>VLOOKUP($A646,Mapping!$A:$D,2,FALSE)</f>
        <v>Ghana</v>
      </c>
      <c r="AB646" t="str">
        <f>VLOOKUP($A646,Mapping!$A:$D,3,FALSE)</f>
        <v>GHA</v>
      </c>
      <c r="AC646">
        <f>VLOOKUP($A646,Mapping!$A:$D,4,FALSE)</f>
        <v>288</v>
      </c>
    </row>
    <row r="647" spans="1:29" x14ac:dyDescent="0.2">
      <c r="A647" t="s">
        <v>48</v>
      </c>
      <c r="B647" t="s">
        <v>27</v>
      </c>
      <c r="C647" s="1">
        <v>37956</v>
      </c>
      <c r="D647" s="2">
        <v>4.1000000000000002E-2</v>
      </c>
      <c r="F647" s="4">
        <v>1342</v>
      </c>
      <c r="G647">
        <v>40</v>
      </c>
      <c r="J647" s="3">
        <v>3446442219</v>
      </c>
      <c r="K647" s="2">
        <v>4.9000000000000002E-2</v>
      </c>
      <c r="L647" s="3">
        <v>18</v>
      </c>
      <c r="N647" s="2">
        <v>9.1999999999999998E-2</v>
      </c>
      <c r="O647">
        <v>0</v>
      </c>
      <c r="Q647">
        <v>52</v>
      </c>
      <c r="R647">
        <v>52</v>
      </c>
      <c r="S647">
        <v>0</v>
      </c>
      <c r="T647" s="2">
        <v>0.438</v>
      </c>
      <c r="U647" s="2">
        <v>0.52900000000000003</v>
      </c>
      <c r="V647" s="2">
        <v>3.3000000000000002E-2</v>
      </c>
      <c r="W647" s="4">
        <v>9204581</v>
      </c>
      <c r="X647" s="2">
        <v>0.32100000000000001</v>
      </c>
      <c r="Z647" s="3">
        <v>36000000</v>
      </c>
      <c r="AA647" t="str">
        <f>VLOOKUP($A647,Mapping!$A:$D,2,FALSE)</f>
        <v>Guinea</v>
      </c>
      <c r="AB647" t="str">
        <f>VLOOKUP($A647,Mapping!$A:$D,3,FALSE)</f>
        <v>GIN</v>
      </c>
      <c r="AC647">
        <f>VLOOKUP($A647,Mapping!$A:$D,4,FALSE)</f>
        <v>324</v>
      </c>
    </row>
    <row r="648" spans="1:29" x14ac:dyDescent="0.2">
      <c r="A648" t="s">
        <v>49</v>
      </c>
      <c r="B648" t="s">
        <v>27</v>
      </c>
      <c r="C648" s="1">
        <v>37956</v>
      </c>
      <c r="D648" s="2">
        <v>4.1000000000000002E-2</v>
      </c>
      <c r="F648">
        <v>194</v>
      </c>
      <c r="J648" s="3">
        <v>465414408</v>
      </c>
      <c r="K648" s="2">
        <v>5.8000000000000003E-2</v>
      </c>
      <c r="L648" s="3">
        <v>20</v>
      </c>
      <c r="N648" s="2">
        <v>0.10100000000000001</v>
      </c>
      <c r="O648">
        <v>0</v>
      </c>
      <c r="Q648">
        <v>53</v>
      </c>
      <c r="R648">
        <v>51</v>
      </c>
      <c r="S648">
        <v>0</v>
      </c>
      <c r="T648" s="2">
        <v>0.43099999999999999</v>
      </c>
      <c r="U648" s="2">
        <v>0.53900000000000003</v>
      </c>
      <c r="V648" s="2">
        <v>0.03</v>
      </c>
      <c r="W648" s="4">
        <v>1360559</v>
      </c>
      <c r="X648" s="2">
        <v>0.39200000000000002</v>
      </c>
      <c r="Y648" s="3">
        <v>2400000</v>
      </c>
      <c r="Z648" s="3">
        <v>21300000</v>
      </c>
      <c r="AA648" t="str">
        <f>VLOOKUP($A648,Mapping!$A:$D,2,FALSE)</f>
        <v>Guinea-Bissau</v>
      </c>
      <c r="AB648" t="str">
        <f>VLOOKUP($A648,Mapping!$A:$D,3,FALSE)</f>
        <v>GNB</v>
      </c>
      <c r="AC648">
        <f>VLOOKUP($A648,Mapping!$A:$D,4,FALSE)</f>
        <v>624</v>
      </c>
    </row>
    <row r="649" spans="1:29" x14ac:dyDescent="0.2">
      <c r="A649" t="s">
        <v>50</v>
      </c>
      <c r="B649" t="s">
        <v>27</v>
      </c>
      <c r="C649" s="1">
        <v>37956</v>
      </c>
      <c r="D649" s="2">
        <v>3.9E-2</v>
      </c>
      <c r="F649" s="4">
        <v>6755</v>
      </c>
      <c r="G649">
        <v>60</v>
      </c>
      <c r="I649" s="4">
        <v>14769</v>
      </c>
      <c r="J649" s="3">
        <v>14904504019</v>
      </c>
      <c r="K649" s="2">
        <v>4.3999999999999997E-2</v>
      </c>
      <c r="L649" s="3">
        <v>20</v>
      </c>
      <c r="N649" s="2">
        <v>6.5000000000000002E-2</v>
      </c>
      <c r="O649">
        <v>0</v>
      </c>
      <c r="P649" s="2">
        <v>0.16600000000000001</v>
      </c>
      <c r="Q649">
        <v>54</v>
      </c>
      <c r="R649">
        <v>52</v>
      </c>
      <c r="S649">
        <v>0</v>
      </c>
      <c r="T649" s="2">
        <v>0.432</v>
      </c>
      <c r="U649" s="2">
        <v>0.54100000000000004</v>
      </c>
      <c r="V649" s="2">
        <v>2.8000000000000001E-2</v>
      </c>
      <c r="W649" s="4">
        <v>33905011</v>
      </c>
      <c r="X649" s="2">
        <v>0.20899999999999999</v>
      </c>
      <c r="Y649" s="3">
        <v>619000000</v>
      </c>
      <c r="Z649" s="3">
        <v>127000000</v>
      </c>
      <c r="AA649" t="str">
        <f>VLOOKUP($A649,Mapping!$A:$D,2,FALSE)</f>
        <v>Kenya</v>
      </c>
      <c r="AB649" t="str">
        <f>VLOOKUP($A649,Mapping!$A:$D,3,FALSE)</f>
        <v>KEN</v>
      </c>
      <c r="AC649">
        <f>VLOOKUP($A649,Mapping!$A:$D,4,FALSE)</f>
        <v>404</v>
      </c>
    </row>
    <row r="650" spans="1:29" x14ac:dyDescent="0.2">
      <c r="A650" t="s">
        <v>51</v>
      </c>
      <c r="B650" t="s">
        <v>27</v>
      </c>
      <c r="C650" s="1">
        <v>37956</v>
      </c>
      <c r="D650" s="2">
        <v>0.03</v>
      </c>
      <c r="G650">
        <v>93</v>
      </c>
      <c r="J650" s="3">
        <v>969181551</v>
      </c>
      <c r="K650" s="2">
        <v>7.0999999999999994E-2</v>
      </c>
      <c r="L650" s="3">
        <v>36</v>
      </c>
      <c r="N650" s="2">
        <v>8.3000000000000004E-2</v>
      </c>
      <c r="O650">
        <v>0</v>
      </c>
      <c r="P650" s="2">
        <v>0.16</v>
      </c>
      <c r="Q650">
        <v>44</v>
      </c>
      <c r="R650">
        <v>44</v>
      </c>
      <c r="S650">
        <v>0.1</v>
      </c>
      <c r="T650" s="2">
        <v>0.40400000000000003</v>
      </c>
      <c r="U650" s="2">
        <v>0.55000000000000004</v>
      </c>
      <c r="V650" s="2">
        <v>4.5999999999999999E-2</v>
      </c>
      <c r="W650" s="4">
        <v>1898757</v>
      </c>
      <c r="X650" s="2">
        <v>0.21099999999999999</v>
      </c>
      <c r="Y650" s="3">
        <v>21000000</v>
      </c>
      <c r="Z650" s="3">
        <v>242000000</v>
      </c>
      <c r="AA650" t="str">
        <f>VLOOKUP($A650,Mapping!$A:$D,2,FALSE)</f>
        <v>Lesotho</v>
      </c>
      <c r="AB650" t="str">
        <f>VLOOKUP($A650,Mapping!$A:$D,3,FALSE)</f>
        <v>LSO</v>
      </c>
      <c r="AC650">
        <f>VLOOKUP($A650,Mapping!$A:$D,4,FALSE)</f>
        <v>426</v>
      </c>
    </row>
    <row r="651" spans="1:29" x14ac:dyDescent="0.2">
      <c r="A651" t="s">
        <v>52</v>
      </c>
      <c r="B651" t="s">
        <v>27</v>
      </c>
      <c r="C651" s="1">
        <v>37956</v>
      </c>
      <c r="D651" s="2">
        <v>4.1000000000000002E-2</v>
      </c>
      <c r="F651">
        <v>532</v>
      </c>
      <c r="J651" s="3">
        <v>409000000</v>
      </c>
      <c r="K651" s="2">
        <v>3.4000000000000002E-2</v>
      </c>
      <c r="L651" s="3">
        <v>5</v>
      </c>
      <c r="N651" s="2">
        <v>9.7000000000000003E-2</v>
      </c>
      <c r="O651">
        <v>0</v>
      </c>
      <c r="P651" s="2">
        <v>0.17100000000000001</v>
      </c>
      <c r="Q651">
        <v>54</v>
      </c>
      <c r="R651">
        <v>53</v>
      </c>
      <c r="S651">
        <v>0</v>
      </c>
      <c r="T651" s="2">
        <v>0.432</v>
      </c>
      <c r="U651" s="2">
        <v>0.53700000000000003</v>
      </c>
      <c r="V651" s="2">
        <v>0.03</v>
      </c>
      <c r="W651" s="4">
        <v>3124222</v>
      </c>
      <c r="X651" s="2">
        <v>0.45400000000000001</v>
      </c>
      <c r="AA651" t="str">
        <f>VLOOKUP($A651,Mapping!$A:$D,2,FALSE)</f>
        <v>Liberia</v>
      </c>
      <c r="AB651" t="str">
        <f>VLOOKUP($A651,Mapping!$A:$D,3,FALSE)</f>
        <v>LBR</v>
      </c>
      <c r="AC651">
        <f>VLOOKUP($A651,Mapping!$A:$D,4,FALSE)</f>
        <v>430</v>
      </c>
    </row>
    <row r="652" spans="1:29" x14ac:dyDescent="0.2">
      <c r="A652" t="s">
        <v>53</v>
      </c>
      <c r="B652" t="s">
        <v>27</v>
      </c>
      <c r="C652" s="1">
        <v>37956</v>
      </c>
      <c r="D652" s="2">
        <v>2.3E-2</v>
      </c>
      <c r="F652" s="4">
        <v>49167</v>
      </c>
      <c r="I652" s="4">
        <v>17441</v>
      </c>
      <c r="J652" s="3">
        <v>24062500000</v>
      </c>
      <c r="K652" s="2">
        <v>4.1000000000000002E-2</v>
      </c>
      <c r="L652" s="3">
        <v>194</v>
      </c>
      <c r="N652" s="2">
        <v>2.1999999999999999E-2</v>
      </c>
      <c r="O652">
        <v>0</v>
      </c>
      <c r="P652" s="2">
        <v>7.0000000000000007E-2</v>
      </c>
      <c r="Q652">
        <v>75</v>
      </c>
      <c r="R652">
        <v>71</v>
      </c>
      <c r="S652">
        <v>0</v>
      </c>
      <c r="T652" s="2">
        <v>0.315</v>
      </c>
      <c r="U652" s="2">
        <v>0.64400000000000002</v>
      </c>
      <c r="V652" s="2">
        <v>4.1000000000000002E-2</v>
      </c>
      <c r="W652" s="4">
        <v>5422612</v>
      </c>
      <c r="X652" s="2">
        <v>0.76700000000000002</v>
      </c>
      <c r="Y652" s="3">
        <v>243000000</v>
      </c>
      <c r="Z652" s="3">
        <v>689000000</v>
      </c>
      <c r="AA652" t="str">
        <f>VLOOKUP($A652,Mapping!$A:$D,2,FALSE)</f>
        <v>Libya</v>
      </c>
      <c r="AB652" t="str">
        <f>VLOOKUP($A652,Mapping!$A:$D,3,FALSE)</f>
        <v>LBY</v>
      </c>
      <c r="AC652">
        <f>VLOOKUP($A652,Mapping!$A:$D,4,FALSE)</f>
        <v>434</v>
      </c>
    </row>
    <row r="653" spans="1:29" x14ac:dyDescent="0.2">
      <c r="A653" t="s">
        <v>54</v>
      </c>
      <c r="B653" t="s">
        <v>27</v>
      </c>
      <c r="C653" s="1">
        <v>37956</v>
      </c>
      <c r="D653" s="2">
        <v>3.9E-2</v>
      </c>
      <c r="F653" s="4">
        <v>1701</v>
      </c>
      <c r="G653">
        <v>67</v>
      </c>
      <c r="J653" s="3">
        <v>5474030228</v>
      </c>
      <c r="K653" s="2">
        <v>4.8000000000000001E-2</v>
      </c>
      <c r="L653" s="3">
        <v>15</v>
      </c>
      <c r="N653" s="2">
        <v>6.0999999999999999E-2</v>
      </c>
      <c r="O653">
        <v>0</v>
      </c>
      <c r="P653" s="2">
        <v>0.24299999999999999</v>
      </c>
      <c r="Q653">
        <v>62</v>
      </c>
      <c r="R653">
        <v>59</v>
      </c>
      <c r="S653">
        <v>0</v>
      </c>
      <c r="T653" s="2">
        <v>0.45200000000000001</v>
      </c>
      <c r="U653" s="2">
        <v>0.51800000000000002</v>
      </c>
      <c r="V653" s="2">
        <v>2.9000000000000001E-2</v>
      </c>
      <c r="W653" s="4">
        <v>17245275</v>
      </c>
      <c r="X653" s="2">
        <v>0.27900000000000003</v>
      </c>
      <c r="Y653" s="3">
        <v>119000000</v>
      </c>
      <c r="Z653" s="3">
        <v>67000000</v>
      </c>
      <c r="AA653" t="str">
        <f>VLOOKUP($A653,Mapping!$A:$D,2,FALSE)</f>
        <v>Madagascar</v>
      </c>
      <c r="AB653" t="str">
        <f>VLOOKUP($A653,Mapping!$A:$D,3,FALSE)</f>
        <v>MDG</v>
      </c>
      <c r="AC653">
        <f>VLOOKUP($A653,Mapping!$A:$D,4,FALSE)</f>
        <v>450</v>
      </c>
    </row>
    <row r="654" spans="1:29" x14ac:dyDescent="0.2">
      <c r="A654" t="s">
        <v>55</v>
      </c>
      <c r="B654" t="s">
        <v>27</v>
      </c>
      <c r="C654" s="1">
        <v>37956</v>
      </c>
      <c r="D654" s="2">
        <v>4.2999999999999997E-2</v>
      </c>
      <c r="F654">
        <v>957</v>
      </c>
      <c r="G654">
        <v>45</v>
      </c>
      <c r="J654" s="3">
        <v>2424656666</v>
      </c>
      <c r="K654" s="2">
        <v>6.3E-2</v>
      </c>
      <c r="L654" s="3">
        <v>13</v>
      </c>
      <c r="N654" s="2">
        <v>8.4000000000000005E-2</v>
      </c>
      <c r="O654">
        <v>0</v>
      </c>
      <c r="P654" s="2">
        <v>0.48899999999999999</v>
      </c>
      <c r="Q654">
        <v>47</v>
      </c>
      <c r="R654">
        <v>47</v>
      </c>
      <c r="S654">
        <v>0</v>
      </c>
      <c r="T654" s="2">
        <v>0.46100000000000002</v>
      </c>
      <c r="U654" s="2">
        <v>0.50900000000000001</v>
      </c>
      <c r="V654" s="2">
        <v>0.03</v>
      </c>
      <c r="W654" s="4">
        <v>12238739</v>
      </c>
      <c r="X654" s="2">
        <v>0.14899999999999999</v>
      </c>
      <c r="Y654" s="3">
        <v>66000000</v>
      </c>
      <c r="Z654" s="3">
        <v>70000000</v>
      </c>
      <c r="AA654" t="str">
        <f>VLOOKUP($A654,Mapping!$A:$D,2,FALSE)</f>
        <v>Malawi</v>
      </c>
      <c r="AB654" t="str">
        <f>VLOOKUP($A654,Mapping!$A:$D,3,FALSE)</f>
        <v>MWI</v>
      </c>
      <c r="AC654">
        <f>VLOOKUP($A654,Mapping!$A:$D,4,FALSE)</f>
        <v>454</v>
      </c>
    </row>
    <row r="655" spans="1:29" x14ac:dyDescent="0.2">
      <c r="A655" t="s">
        <v>56</v>
      </c>
      <c r="B655" t="s">
        <v>27</v>
      </c>
      <c r="C655" s="1">
        <v>37956</v>
      </c>
      <c r="D655" s="2">
        <v>4.8000000000000001E-2</v>
      </c>
      <c r="F655">
        <v>539</v>
      </c>
      <c r="G655">
        <v>41</v>
      </c>
      <c r="J655" s="3">
        <v>4362439887</v>
      </c>
      <c r="K655" s="2">
        <v>6.2E-2</v>
      </c>
      <c r="L655" s="3">
        <v>24</v>
      </c>
      <c r="N655" s="2">
        <v>0.105</v>
      </c>
      <c r="O655">
        <v>0</v>
      </c>
      <c r="Q655">
        <v>50</v>
      </c>
      <c r="R655">
        <v>51</v>
      </c>
      <c r="S655">
        <v>0</v>
      </c>
      <c r="T655" s="2">
        <v>0.46200000000000002</v>
      </c>
      <c r="U655" s="2">
        <v>0.50600000000000001</v>
      </c>
      <c r="V655" s="2">
        <v>3.2000000000000001E-2</v>
      </c>
      <c r="W655" s="4">
        <v>11219737</v>
      </c>
      <c r="X655" s="2">
        <v>0.30499999999999999</v>
      </c>
      <c r="Y655" s="3">
        <v>136000000</v>
      </c>
      <c r="Z655" s="3">
        <v>94000000</v>
      </c>
      <c r="AA655" t="str">
        <f>VLOOKUP($A655,Mapping!$A:$D,2,FALSE)</f>
        <v>Mali</v>
      </c>
      <c r="AB655" t="str">
        <f>VLOOKUP($A655,Mapping!$A:$D,3,FALSE)</f>
        <v>MLI</v>
      </c>
      <c r="AC655">
        <f>VLOOKUP($A655,Mapping!$A:$D,4,FALSE)</f>
        <v>466</v>
      </c>
    </row>
    <row r="656" spans="1:29" x14ac:dyDescent="0.2">
      <c r="A656" t="s">
        <v>57</v>
      </c>
      <c r="B656" t="s">
        <v>27</v>
      </c>
      <c r="C656" s="1">
        <v>37956</v>
      </c>
      <c r="D656" s="2">
        <v>3.6999999999999998E-2</v>
      </c>
      <c r="F656" s="4">
        <v>1474</v>
      </c>
      <c r="G656">
        <v>82</v>
      </c>
      <c r="J656" s="3">
        <v>1563072653</v>
      </c>
      <c r="K656" s="2">
        <v>5.3999999999999999E-2</v>
      </c>
      <c r="L656" s="3">
        <v>23</v>
      </c>
      <c r="N656" s="2">
        <v>7.5999999999999998E-2</v>
      </c>
      <c r="O656">
        <v>0</v>
      </c>
      <c r="P656" s="2">
        <v>0.21</v>
      </c>
      <c r="Q656">
        <v>62</v>
      </c>
      <c r="R656">
        <v>59</v>
      </c>
      <c r="S656">
        <v>0.1</v>
      </c>
      <c r="T656" s="2">
        <v>0.42</v>
      </c>
      <c r="U656" s="2">
        <v>0.54800000000000004</v>
      </c>
      <c r="V656" s="2">
        <v>3.2000000000000001E-2</v>
      </c>
      <c r="W656" s="4">
        <v>2965667</v>
      </c>
      <c r="X656" s="2">
        <v>0.51600000000000001</v>
      </c>
      <c r="AA656" t="str">
        <f>VLOOKUP($A656,Mapping!$A:$D,2,FALSE)</f>
        <v>Mauritania</v>
      </c>
      <c r="AB656" t="str">
        <f>VLOOKUP($A656,Mapping!$A:$D,3,FALSE)</f>
        <v>MRT</v>
      </c>
      <c r="AC656">
        <f>VLOOKUP($A656,Mapping!$A:$D,4,FALSE)</f>
        <v>478</v>
      </c>
    </row>
    <row r="657" spans="1:29" x14ac:dyDescent="0.2">
      <c r="A657" t="s">
        <v>58</v>
      </c>
      <c r="B657" t="s">
        <v>27</v>
      </c>
      <c r="C657" s="1">
        <v>37956</v>
      </c>
      <c r="D657" s="2">
        <v>1.6E-2</v>
      </c>
      <c r="F657" s="4">
        <v>3146</v>
      </c>
      <c r="J657" s="3">
        <v>5609836354</v>
      </c>
      <c r="K657" s="2">
        <v>3.9E-2</v>
      </c>
      <c r="L657" s="3">
        <v>188</v>
      </c>
      <c r="N657" s="2">
        <v>1.4E-2</v>
      </c>
      <c r="O657">
        <v>0.1</v>
      </c>
      <c r="P657" s="2">
        <v>0.21</v>
      </c>
      <c r="Q657">
        <v>76</v>
      </c>
      <c r="R657">
        <v>69</v>
      </c>
      <c r="S657">
        <v>0.4</v>
      </c>
      <c r="T657" s="2">
        <v>0.249</v>
      </c>
      <c r="U657" s="2">
        <v>0.68700000000000006</v>
      </c>
      <c r="V657" s="2">
        <v>6.4000000000000001E-2</v>
      </c>
      <c r="W657" s="4">
        <v>1222811</v>
      </c>
      <c r="X657" s="2">
        <v>0.42</v>
      </c>
      <c r="Y657" s="3">
        <v>960000000</v>
      </c>
      <c r="Z657" s="3">
        <v>236000000</v>
      </c>
      <c r="AA657" t="str">
        <f>VLOOKUP($A657,Mapping!$A:$D,2,FALSE)</f>
        <v>Mauritius</v>
      </c>
      <c r="AB657" t="str">
        <f>VLOOKUP($A657,Mapping!$A:$D,3,FALSE)</f>
        <v>MUS</v>
      </c>
      <c r="AC657">
        <f>VLOOKUP($A657,Mapping!$A:$D,4,FALSE)</f>
        <v>480</v>
      </c>
    </row>
    <row r="658" spans="1:29" x14ac:dyDescent="0.2">
      <c r="A658" t="s">
        <v>59</v>
      </c>
      <c r="B658" t="s">
        <v>27</v>
      </c>
      <c r="C658" s="1">
        <v>37956</v>
      </c>
      <c r="D658" s="2">
        <v>2.1000000000000001E-2</v>
      </c>
      <c r="F658" s="4">
        <v>37561</v>
      </c>
      <c r="G658">
        <v>36</v>
      </c>
      <c r="I658" s="4">
        <v>11018</v>
      </c>
      <c r="J658" s="3">
        <v>49822651702</v>
      </c>
      <c r="K658" s="2">
        <v>5.2999999999999999E-2</v>
      </c>
      <c r="L658" s="3">
        <v>88</v>
      </c>
      <c r="N658" s="2">
        <v>3.7999999999999999E-2</v>
      </c>
      <c r="O658">
        <v>0</v>
      </c>
      <c r="P658" s="2">
        <v>0.126</v>
      </c>
      <c r="Q658">
        <v>70</v>
      </c>
      <c r="R658">
        <v>67</v>
      </c>
      <c r="S658">
        <v>0.2</v>
      </c>
      <c r="T658" s="2">
        <v>0.32</v>
      </c>
      <c r="U658" s="2">
        <v>0.63100000000000001</v>
      </c>
      <c r="V658" s="2">
        <v>4.9000000000000002E-2</v>
      </c>
      <c r="W658" s="4">
        <v>29586937</v>
      </c>
      <c r="X658" s="2">
        <v>0.54300000000000004</v>
      </c>
      <c r="Y658" s="3">
        <v>3802000000</v>
      </c>
      <c r="Z658" s="3">
        <v>845000000</v>
      </c>
      <c r="AA658" t="str">
        <f>VLOOKUP($A658,Mapping!$A:$D,2,FALSE)</f>
        <v>Morocco</v>
      </c>
      <c r="AB658" t="str">
        <f>VLOOKUP($A658,Mapping!$A:$D,3,FALSE)</f>
        <v>MAR</v>
      </c>
      <c r="AC658">
        <f>VLOOKUP($A658,Mapping!$A:$D,4,FALSE)</f>
        <v>504</v>
      </c>
    </row>
    <row r="659" spans="1:29" x14ac:dyDescent="0.2">
      <c r="A659" t="s">
        <v>60</v>
      </c>
      <c r="B659" t="s">
        <v>27</v>
      </c>
      <c r="C659" s="1">
        <v>37956</v>
      </c>
      <c r="D659" s="2">
        <v>4.4999999999999998E-2</v>
      </c>
      <c r="F659" s="4">
        <v>1918</v>
      </c>
      <c r="G659">
        <v>153</v>
      </c>
      <c r="I659" s="4">
        <v>8063</v>
      </c>
      <c r="J659" s="3">
        <v>4666197195</v>
      </c>
      <c r="K659" s="2">
        <v>6.4000000000000001E-2</v>
      </c>
      <c r="L659" s="3">
        <v>15</v>
      </c>
      <c r="N659" s="2">
        <v>9.9000000000000005E-2</v>
      </c>
      <c r="O659">
        <v>0</v>
      </c>
      <c r="P659" s="2">
        <v>0.247</v>
      </c>
      <c r="Q659">
        <v>49</v>
      </c>
      <c r="R659">
        <v>46</v>
      </c>
      <c r="S659">
        <v>0</v>
      </c>
      <c r="T659" s="2">
        <v>0.44400000000000001</v>
      </c>
      <c r="U659" s="2">
        <v>0.52500000000000002</v>
      </c>
      <c r="V659" s="2">
        <v>3.2000000000000001E-2</v>
      </c>
      <c r="W659" s="4">
        <v>19873460</v>
      </c>
      <c r="X659" s="2">
        <v>0.29599999999999999</v>
      </c>
      <c r="Y659" s="3">
        <v>106000000</v>
      </c>
      <c r="Z659" s="3">
        <v>141000000</v>
      </c>
      <c r="AA659" t="str">
        <f>VLOOKUP($A659,Mapping!$A:$D,2,FALSE)</f>
        <v>Mozambique</v>
      </c>
      <c r="AB659" t="str">
        <f>VLOOKUP($A659,Mapping!$A:$D,3,FALSE)</f>
        <v>MOZ</v>
      </c>
      <c r="AC659">
        <f>VLOOKUP($A659,Mapping!$A:$D,4,FALSE)</f>
        <v>508</v>
      </c>
    </row>
    <row r="660" spans="1:29" x14ac:dyDescent="0.2">
      <c r="A660" t="s">
        <v>61</v>
      </c>
      <c r="B660" t="s">
        <v>27</v>
      </c>
      <c r="C660" s="1">
        <v>37956</v>
      </c>
      <c r="D660" s="2">
        <v>0.03</v>
      </c>
      <c r="F660" s="4">
        <v>1874</v>
      </c>
      <c r="G660">
        <v>85</v>
      </c>
      <c r="I660" s="4">
        <v>1076</v>
      </c>
      <c r="J660" s="3">
        <v>4931280096</v>
      </c>
      <c r="K660" s="2">
        <v>6.5000000000000002E-2</v>
      </c>
      <c r="L660" s="3">
        <v>162</v>
      </c>
      <c r="N660" s="2">
        <v>4.9000000000000002E-2</v>
      </c>
      <c r="O660">
        <v>0</v>
      </c>
      <c r="P660" s="2">
        <v>0.14699999999999999</v>
      </c>
      <c r="Q660">
        <v>56</v>
      </c>
      <c r="R660">
        <v>52</v>
      </c>
      <c r="S660">
        <v>0.1</v>
      </c>
      <c r="T660" s="2">
        <v>0.40100000000000002</v>
      </c>
      <c r="U660" s="2">
        <v>0.56499999999999995</v>
      </c>
      <c r="V660" s="2">
        <v>3.3000000000000002E-2</v>
      </c>
      <c r="W660" s="4">
        <v>1981237</v>
      </c>
      <c r="X660" s="2">
        <v>0.34699999999999998</v>
      </c>
      <c r="Y660" s="3">
        <v>383000000</v>
      </c>
      <c r="Z660" s="3">
        <v>101000000</v>
      </c>
      <c r="AA660" t="str">
        <f>VLOOKUP($A660,Mapping!$A:$D,2,FALSE)</f>
        <v>Namibia</v>
      </c>
      <c r="AB660" t="str">
        <f>VLOOKUP($A660,Mapping!$A:$D,3,FALSE)</f>
        <v>NAM</v>
      </c>
      <c r="AC660">
        <f>VLOOKUP($A660,Mapping!$A:$D,4,FALSE)</f>
        <v>516</v>
      </c>
    </row>
    <row r="661" spans="1:29" x14ac:dyDescent="0.2">
      <c r="A661" t="s">
        <v>62</v>
      </c>
      <c r="B661" t="s">
        <v>27</v>
      </c>
      <c r="C661" s="1">
        <v>37956</v>
      </c>
      <c r="D661" s="2">
        <v>5.1999999999999998E-2</v>
      </c>
      <c r="F661">
        <v>880</v>
      </c>
      <c r="G661">
        <v>35</v>
      </c>
      <c r="J661" s="3">
        <v>2731416281</v>
      </c>
      <c r="K661" s="2">
        <v>6.8000000000000005E-2</v>
      </c>
      <c r="L661" s="3">
        <v>15</v>
      </c>
      <c r="N661" s="2">
        <v>0.09</v>
      </c>
      <c r="O661">
        <v>0</v>
      </c>
      <c r="Q661">
        <v>53</v>
      </c>
      <c r="R661">
        <v>53</v>
      </c>
      <c r="S661">
        <v>0</v>
      </c>
      <c r="T661" s="2">
        <v>0.48599999999999999</v>
      </c>
      <c r="U661" s="2">
        <v>0.48899999999999999</v>
      </c>
      <c r="V661" s="2">
        <v>2.5000000000000001E-2</v>
      </c>
      <c r="W661" s="4">
        <v>12254040</v>
      </c>
      <c r="X661" s="2">
        <v>0.16500000000000001</v>
      </c>
      <c r="Y661" s="3">
        <v>28000000</v>
      </c>
      <c r="Z661" s="3">
        <v>39000000</v>
      </c>
      <c r="AA661" t="str">
        <f>VLOOKUP($A661,Mapping!$A:$D,2,FALSE)</f>
        <v>Niger</v>
      </c>
      <c r="AB661" t="str">
        <f>VLOOKUP($A661,Mapping!$A:$D,3,FALSE)</f>
        <v>NER</v>
      </c>
      <c r="AC661">
        <f>VLOOKUP($A661,Mapping!$A:$D,4,FALSE)</f>
        <v>562</v>
      </c>
    </row>
    <row r="662" spans="1:29" x14ac:dyDescent="0.2">
      <c r="A662" t="s">
        <v>63</v>
      </c>
      <c r="B662" t="s">
        <v>27</v>
      </c>
      <c r="C662" s="1">
        <v>37956</v>
      </c>
      <c r="D662" s="2">
        <v>4.2999999999999997E-2</v>
      </c>
      <c r="F662" s="4">
        <v>93138</v>
      </c>
      <c r="G662">
        <v>36</v>
      </c>
      <c r="I662" s="4">
        <v>99007</v>
      </c>
      <c r="J662" s="3">
        <v>67655840108</v>
      </c>
      <c r="K662" s="2">
        <v>7.4999999999999997E-2</v>
      </c>
      <c r="L662" s="3">
        <v>39</v>
      </c>
      <c r="N662" s="2">
        <v>0.10299999999999999</v>
      </c>
      <c r="O662">
        <v>0</v>
      </c>
      <c r="P662" s="2">
        <v>0.20699999999999999</v>
      </c>
      <c r="Q662">
        <v>48</v>
      </c>
      <c r="R662">
        <v>47</v>
      </c>
      <c r="S662">
        <v>0</v>
      </c>
      <c r="T662" s="2">
        <v>0.435</v>
      </c>
      <c r="U662" s="2">
        <v>0.53800000000000003</v>
      </c>
      <c r="V662" s="2">
        <v>2.8000000000000001E-2</v>
      </c>
      <c r="W662" s="4">
        <v>132550146</v>
      </c>
      <c r="X662" s="2">
        <v>0.374</v>
      </c>
      <c r="Y662" s="3">
        <v>58000000</v>
      </c>
      <c r="Z662" s="3">
        <v>2076000000</v>
      </c>
      <c r="AA662" t="str">
        <f>VLOOKUP($A662,Mapping!$A:$D,2,FALSE)</f>
        <v>Nigeria</v>
      </c>
      <c r="AB662" t="str">
        <f>VLOOKUP($A662,Mapping!$A:$D,3,FALSE)</f>
        <v>NGA</v>
      </c>
      <c r="AC662">
        <f>VLOOKUP($A662,Mapping!$A:$D,4,FALSE)</f>
        <v>566</v>
      </c>
    </row>
    <row r="663" spans="1:29" x14ac:dyDescent="0.2">
      <c r="A663" t="s">
        <v>64</v>
      </c>
      <c r="B663" t="s">
        <v>27</v>
      </c>
      <c r="C663" s="1">
        <v>37956</v>
      </c>
      <c r="D663" s="2">
        <v>3.9E-2</v>
      </c>
      <c r="F663">
        <v>682</v>
      </c>
      <c r="G663">
        <v>18</v>
      </c>
      <c r="J663" s="3">
        <v>1845979351</v>
      </c>
      <c r="K663" s="2">
        <v>6.3E-2</v>
      </c>
      <c r="L663" s="3">
        <v>13</v>
      </c>
      <c r="N663" s="2">
        <v>8.3000000000000004E-2</v>
      </c>
      <c r="O663">
        <v>0</v>
      </c>
      <c r="P663" s="2">
        <v>0.17100000000000001</v>
      </c>
      <c r="Q663">
        <v>53</v>
      </c>
      <c r="R663">
        <v>51</v>
      </c>
      <c r="S663">
        <v>0</v>
      </c>
      <c r="T663" s="2">
        <v>0.45200000000000001</v>
      </c>
      <c r="U663" s="2">
        <v>0.52100000000000002</v>
      </c>
      <c r="V663" s="2">
        <v>2.7E-2</v>
      </c>
      <c r="W663" s="4">
        <v>9126167</v>
      </c>
      <c r="X663" s="2">
        <v>0.17599999999999999</v>
      </c>
      <c r="Y663" s="3">
        <v>30000000</v>
      </c>
      <c r="Z663" s="3">
        <v>26000000</v>
      </c>
      <c r="AA663" t="str">
        <f>VLOOKUP($A663,Mapping!$A:$D,2,FALSE)</f>
        <v>Rwanda</v>
      </c>
      <c r="AB663" t="str">
        <f>VLOOKUP($A663,Mapping!$A:$D,3,FALSE)</f>
        <v>RWA</v>
      </c>
      <c r="AC663">
        <f>VLOOKUP($A663,Mapping!$A:$D,4,FALSE)</f>
        <v>646</v>
      </c>
    </row>
    <row r="664" spans="1:29" x14ac:dyDescent="0.2">
      <c r="A664" t="s">
        <v>65</v>
      </c>
      <c r="B664" t="s">
        <v>27</v>
      </c>
      <c r="C664" s="1">
        <v>37956</v>
      </c>
      <c r="D664" s="2">
        <v>3.6999999999999998E-2</v>
      </c>
      <c r="F664">
        <v>66</v>
      </c>
      <c r="J664" s="3">
        <v>101315400</v>
      </c>
      <c r="K664" s="2">
        <v>0.11799999999999999</v>
      </c>
      <c r="L664" s="3">
        <v>78</v>
      </c>
      <c r="N664" s="2">
        <v>5.1999999999999998E-2</v>
      </c>
      <c r="O664">
        <v>0.1</v>
      </c>
      <c r="P664" s="2">
        <v>0.29599999999999999</v>
      </c>
      <c r="Q664">
        <v>66</v>
      </c>
      <c r="R664">
        <v>62</v>
      </c>
      <c r="S664">
        <v>0</v>
      </c>
      <c r="T664" s="2">
        <v>0.42599999999999999</v>
      </c>
      <c r="U664" s="2">
        <v>0.53400000000000003</v>
      </c>
      <c r="V664" s="2">
        <v>0.04</v>
      </c>
      <c r="W664" s="4">
        <v>147455</v>
      </c>
      <c r="X664" s="2">
        <v>0.56299999999999994</v>
      </c>
      <c r="Y664" s="3">
        <v>7400000</v>
      </c>
      <c r="Z664" s="3">
        <v>1800000</v>
      </c>
      <c r="AA664" t="str">
        <f>VLOOKUP($A664,Mapping!$A:$D,2,FALSE)</f>
        <v>Sao Tome and Principe</v>
      </c>
      <c r="AB664" t="str">
        <f>VLOOKUP($A664,Mapping!$A:$D,3,FALSE)</f>
        <v>STP</v>
      </c>
      <c r="AC664">
        <f>VLOOKUP($A664,Mapping!$A:$D,4,FALSE)</f>
        <v>678</v>
      </c>
    </row>
    <row r="665" spans="1:29" x14ac:dyDescent="0.2">
      <c r="A665" t="s">
        <v>66</v>
      </c>
      <c r="B665" t="s">
        <v>27</v>
      </c>
      <c r="C665" s="1">
        <v>37956</v>
      </c>
      <c r="D665" s="2">
        <v>3.9E-2</v>
      </c>
      <c r="F665" s="4">
        <v>5013</v>
      </c>
      <c r="G665">
        <v>59</v>
      </c>
      <c r="I665" s="4">
        <v>2556</v>
      </c>
      <c r="J665" s="3">
        <v>6858952717</v>
      </c>
      <c r="K665" s="2">
        <v>5.3999999999999999E-2</v>
      </c>
      <c r="L665" s="3">
        <v>35</v>
      </c>
      <c r="N665" s="2">
        <v>6.2E-2</v>
      </c>
      <c r="O665">
        <v>0</v>
      </c>
      <c r="Q665">
        <v>61</v>
      </c>
      <c r="R665">
        <v>58</v>
      </c>
      <c r="S665">
        <v>0.1</v>
      </c>
      <c r="T665" s="2">
        <v>0.44500000000000001</v>
      </c>
      <c r="U665" s="2">
        <v>0.52400000000000002</v>
      </c>
      <c r="V665" s="2">
        <v>3.2000000000000001E-2</v>
      </c>
      <c r="W665" s="4">
        <v>10673535</v>
      </c>
      <c r="X665" s="2">
        <v>0.40799999999999997</v>
      </c>
      <c r="Y665" s="3">
        <v>269000000</v>
      </c>
      <c r="Z665" s="3">
        <v>129000000</v>
      </c>
      <c r="AA665" t="str">
        <f>VLOOKUP($A665,Mapping!$A:$D,2,FALSE)</f>
        <v>Senegal</v>
      </c>
      <c r="AB665" t="str">
        <f>VLOOKUP($A665,Mapping!$A:$D,3,FALSE)</f>
        <v>SEN</v>
      </c>
      <c r="AC665">
        <f>VLOOKUP($A665,Mapping!$A:$D,4,FALSE)</f>
        <v>686</v>
      </c>
    </row>
    <row r="666" spans="1:29" x14ac:dyDescent="0.2">
      <c r="A666" t="s">
        <v>67</v>
      </c>
      <c r="B666" t="s">
        <v>27</v>
      </c>
      <c r="C666" s="1">
        <v>37956</v>
      </c>
      <c r="D666" s="2">
        <v>1.7999999999999999E-2</v>
      </c>
      <c r="F666">
        <v>557</v>
      </c>
      <c r="J666" s="3">
        <v>703096503</v>
      </c>
      <c r="K666" s="2">
        <v>4.8000000000000001E-2</v>
      </c>
      <c r="L666" s="3">
        <v>403</v>
      </c>
      <c r="N666" s="2">
        <v>1.2E-2</v>
      </c>
      <c r="O666">
        <v>0.1</v>
      </c>
      <c r="P666" s="2">
        <v>0.106</v>
      </c>
      <c r="Q666">
        <v>76</v>
      </c>
      <c r="R666">
        <v>66</v>
      </c>
      <c r="S666">
        <v>0.6</v>
      </c>
      <c r="T666" s="2">
        <v>0.25800000000000001</v>
      </c>
      <c r="U666" s="2">
        <v>0.66400000000000003</v>
      </c>
      <c r="V666" s="2">
        <v>7.8E-2</v>
      </c>
      <c r="W666" s="4">
        <v>82800</v>
      </c>
      <c r="X666" s="2">
        <v>0.50600000000000001</v>
      </c>
      <c r="Y666" s="3">
        <v>258000000</v>
      </c>
      <c r="Z666" s="3">
        <v>54000000</v>
      </c>
      <c r="AA666" t="str">
        <f>VLOOKUP($A666,Mapping!$A:$D,2,FALSE)</f>
        <v>Seychelles</v>
      </c>
      <c r="AB666" t="str">
        <f>VLOOKUP($A666,Mapping!$A:$D,3,FALSE)</f>
        <v>SYC</v>
      </c>
      <c r="AC666">
        <f>VLOOKUP($A666,Mapping!$A:$D,4,FALSE)</f>
        <v>690</v>
      </c>
    </row>
    <row r="667" spans="1:29" x14ac:dyDescent="0.2">
      <c r="A667" t="s">
        <v>68</v>
      </c>
      <c r="B667" t="s">
        <v>27</v>
      </c>
      <c r="C667" s="1">
        <v>37956</v>
      </c>
      <c r="D667" s="2">
        <v>4.2999999999999997E-2</v>
      </c>
      <c r="F667">
        <v>653</v>
      </c>
      <c r="G667">
        <v>26</v>
      </c>
      <c r="J667" s="3">
        <v>1371442566</v>
      </c>
      <c r="K667" s="2">
        <v>0.155</v>
      </c>
      <c r="L667" s="3">
        <v>45</v>
      </c>
      <c r="N667" s="2">
        <v>0.13300000000000001</v>
      </c>
      <c r="O667">
        <v>0</v>
      </c>
      <c r="P667" s="2">
        <v>0.2</v>
      </c>
      <c r="Q667">
        <v>41</v>
      </c>
      <c r="R667">
        <v>40</v>
      </c>
      <c r="S667">
        <v>0</v>
      </c>
      <c r="T667" s="2">
        <v>0.42799999999999999</v>
      </c>
      <c r="U667" s="2">
        <v>0.54800000000000004</v>
      </c>
      <c r="V667" s="2">
        <v>2.4E-2</v>
      </c>
      <c r="W667" s="4">
        <v>4712763</v>
      </c>
      <c r="X667" s="2">
        <v>0.36399999999999999</v>
      </c>
      <c r="Y667" s="3">
        <v>60000000</v>
      </c>
      <c r="Z667" s="3">
        <v>38000000</v>
      </c>
      <c r="AA667" t="str">
        <f>VLOOKUP($A667,Mapping!$A:$D,2,FALSE)</f>
        <v>Sierra Leone</v>
      </c>
      <c r="AB667" t="str">
        <f>VLOOKUP($A667,Mapping!$A:$D,3,FALSE)</f>
        <v>SLE</v>
      </c>
      <c r="AC667">
        <f>VLOOKUP($A667,Mapping!$A:$D,4,FALSE)</f>
        <v>694</v>
      </c>
    </row>
    <row r="668" spans="1:29" x14ac:dyDescent="0.2">
      <c r="A668" t="s">
        <v>69</v>
      </c>
      <c r="B668" t="s">
        <v>27</v>
      </c>
      <c r="C668" s="1">
        <v>37956</v>
      </c>
      <c r="D668" s="2">
        <v>4.7E-2</v>
      </c>
      <c r="F668">
        <v>576</v>
      </c>
      <c r="N668" s="2">
        <v>0.105</v>
      </c>
      <c r="O668">
        <v>0</v>
      </c>
      <c r="Q668">
        <v>53</v>
      </c>
      <c r="R668">
        <v>50</v>
      </c>
      <c r="S668">
        <v>0</v>
      </c>
      <c r="T668" s="2">
        <v>0.47599999999999998</v>
      </c>
      <c r="U668" s="2">
        <v>0.495</v>
      </c>
      <c r="V668" s="2">
        <v>2.9000000000000001E-2</v>
      </c>
      <c r="W668" s="4">
        <v>8037706</v>
      </c>
      <c r="X668" s="2">
        <v>0.34399999999999997</v>
      </c>
      <c r="AA668" t="str">
        <f>VLOOKUP($A668,Mapping!$A:$D,2,FALSE)</f>
        <v>Somalia</v>
      </c>
      <c r="AB668" t="str">
        <f>VLOOKUP($A668,Mapping!$A:$D,3,FALSE)</f>
        <v>SOM</v>
      </c>
      <c r="AC668">
        <f>VLOOKUP($A668,Mapping!$A:$D,4,FALSE)</f>
        <v>706</v>
      </c>
    </row>
    <row r="669" spans="1:29" x14ac:dyDescent="0.2">
      <c r="A669" t="s">
        <v>70</v>
      </c>
      <c r="B669" t="s">
        <v>27</v>
      </c>
      <c r="C669" s="1">
        <v>37956</v>
      </c>
      <c r="D669" s="2">
        <v>2.3E-2</v>
      </c>
      <c r="F669" s="4">
        <v>380811</v>
      </c>
      <c r="G669">
        <v>38</v>
      </c>
      <c r="I669" s="4">
        <v>117374</v>
      </c>
      <c r="J669" s="3">
        <v>168219325184</v>
      </c>
      <c r="K669" s="2">
        <v>8.5999999999999993E-2</v>
      </c>
      <c r="L669" s="3">
        <v>310</v>
      </c>
      <c r="N669" s="2">
        <v>5.2999999999999999E-2</v>
      </c>
      <c r="O669">
        <v>0.1</v>
      </c>
      <c r="P669" s="2">
        <v>0.15</v>
      </c>
      <c r="Q669">
        <v>54</v>
      </c>
      <c r="R669">
        <v>51</v>
      </c>
      <c r="S669">
        <v>0.4</v>
      </c>
      <c r="T669" s="2">
        <v>0.316</v>
      </c>
      <c r="U669" s="2">
        <v>0.64500000000000002</v>
      </c>
      <c r="V669" s="2">
        <v>3.9E-2</v>
      </c>
      <c r="W669" s="4">
        <v>46409243</v>
      </c>
      <c r="X669" s="2">
        <v>0.58399999999999996</v>
      </c>
      <c r="Y669" s="3">
        <v>6674000000</v>
      </c>
      <c r="Z669" s="3">
        <v>3655000000</v>
      </c>
      <c r="AA669" t="str">
        <f>VLOOKUP($A669,Mapping!$A:$D,2,FALSE)</f>
        <v>South Africa</v>
      </c>
      <c r="AB669" t="str">
        <f>VLOOKUP($A669,Mapping!$A:$D,3,FALSE)</f>
        <v>ZAF</v>
      </c>
      <c r="AC669">
        <f>VLOOKUP($A669,Mapping!$A:$D,4,FALSE)</f>
        <v>710</v>
      </c>
    </row>
    <row r="670" spans="1:29" x14ac:dyDescent="0.2">
      <c r="A670" t="s">
        <v>71</v>
      </c>
      <c r="B670" t="s">
        <v>27</v>
      </c>
      <c r="C670" s="1">
        <v>37956</v>
      </c>
      <c r="D670" s="2">
        <v>4.1000000000000002E-2</v>
      </c>
      <c r="N670" s="2">
        <v>9.5000000000000001E-2</v>
      </c>
      <c r="Q670">
        <v>51</v>
      </c>
      <c r="R670">
        <v>49</v>
      </c>
      <c r="T670" s="2">
        <v>0.44400000000000001</v>
      </c>
      <c r="U670" s="2">
        <v>0.52500000000000002</v>
      </c>
      <c r="V670" s="2">
        <v>3.1E-2</v>
      </c>
      <c r="W670" s="4">
        <v>7449905</v>
      </c>
      <c r="X670" s="2">
        <v>0.16900000000000001</v>
      </c>
      <c r="AA670" t="str">
        <f>VLOOKUP($A670,Mapping!$A:$D,2,FALSE)</f>
        <v>South Sudan</v>
      </c>
      <c r="AB670" t="str">
        <f>VLOOKUP($A670,Mapping!$A:$D,3,FALSE)</f>
        <v>SSD</v>
      </c>
      <c r="AC670">
        <f>VLOOKUP($A670,Mapping!$A:$D,4,FALSE)</f>
        <v>728</v>
      </c>
    </row>
    <row r="671" spans="1:29" x14ac:dyDescent="0.2">
      <c r="A671" t="s">
        <v>72</v>
      </c>
      <c r="B671" t="s">
        <v>27</v>
      </c>
      <c r="C671" s="1">
        <v>37956</v>
      </c>
      <c r="D671" s="2">
        <v>3.9E-2</v>
      </c>
      <c r="F671" s="4">
        <v>9072</v>
      </c>
      <c r="I671" s="4">
        <v>14725</v>
      </c>
      <c r="J671" s="3">
        <v>17646271397</v>
      </c>
      <c r="K671" s="2">
        <v>3.7999999999999999E-2</v>
      </c>
      <c r="L671" s="3">
        <v>23</v>
      </c>
      <c r="N671" s="2">
        <v>6.4000000000000001E-2</v>
      </c>
      <c r="O671">
        <v>0</v>
      </c>
      <c r="Q671">
        <v>61</v>
      </c>
      <c r="R671">
        <v>57</v>
      </c>
      <c r="S671">
        <v>0</v>
      </c>
      <c r="T671" s="2">
        <v>0.435</v>
      </c>
      <c r="U671" s="2">
        <v>0.53500000000000003</v>
      </c>
      <c r="V671" s="2">
        <v>0.03</v>
      </c>
      <c r="W671" s="4">
        <v>29973979</v>
      </c>
      <c r="X671" s="2">
        <v>0.32700000000000001</v>
      </c>
      <c r="Y671" s="3">
        <v>17000000</v>
      </c>
      <c r="Z671" s="3">
        <v>119000000</v>
      </c>
      <c r="AA671" t="str">
        <f>VLOOKUP($A671,Mapping!$A:$D,2,FALSE)</f>
        <v>Sudan</v>
      </c>
      <c r="AB671" t="str">
        <f>VLOOKUP($A671,Mapping!$A:$D,3,FALSE)</f>
        <v>SDN</v>
      </c>
      <c r="AC671">
        <f>VLOOKUP($A671,Mapping!$A:$D,4,FALSE)</f>
        <v>729</v>
      </c>
    </row>
    <row r="672" spans="1:29" x14ac:dyDescent="0.2">
      <c r="A672" t="s">
        <v>73</v>
      </c>
      <c r="B672" t="s">
        <v>27</v>
      </c>
      <c r="C672" s="1">
        <v>37956</v>
      </c>
      <c r="D672" s="2">
        <v>3.2000000000000001E-2</v>
      </c>
      <c r="F672" s="4">
        <v>1041</v>
      </c>
      <c r="J672" s="3">
        <v>1854020496</v>
      </c>
      <c r="K672" s="2">
        <v>5.8000000000000003E-2</v>
      </c>
      <c r="L672" s="3">
        <v>98</v>
      </c>
      <c r="N672" s="2">
        <v>8.2000000000000003E-2</v>
      </c>
      <c r="O672">
        <v>0</v>
      </c>
      <c r="P672" s="2">
        <v>0.14599999999999999</v>
      </c>
      <c r="Q672">
        <v>46</v>
      </c>
      <c r="R672">
        <v>46</v>
      </c>
      <c r="S672">
        <v>0.1</v>
      </c>
      <c r="T672" s="2">
        <v>0.43</v>
      </c>
      <c r="U672" s="2">
        <v>0.53900000000000003</v>
      </c>
      <c r="V672" s="2">
        <v>3.1E-2</v>
      </c>
      <c r="W672" s="4">
        <v>1087929</v>
      </c>
      <c r="X672" s="2">
        <v>0.223</v>
      </c>
      <c r="Y672" s="3">
        <v>70000000</v>
      </c>
      <c r="Z672" s="3">
        <v>23000000</v>
      </c>
      <c r="AA672" t="str">
        <f>VLOOKUP($A672,Mapping!$A:$D,2,FALSE)</f>
        <v>Swaziland</v>
      </c>
      <c r="AB672" t="str">
        <f>VLOOKUP($A672,Mapping!$A:$D,3,FALSE)</f>
        <v>SWZ</v>
      </c>
      <c r="AC672">
        <f>VLOOKUP($A672,Mapping!$A:$D,4,FALSE)</f>
        <v>748</v>
      </c>
    </row>
    <row r="673" spans="1:29" x14ac:dyDescent="0.2">
      <c r="A673" t="s">
        <v>74</v>
      </c>
      <c r="B673" t="s">
        <v>27</v>
      </c>
      <c r="C673" s="1">
        <v>37956</v>
      </c>
      <c r="D673" s="2">
        <v>4.2000000000000003E-2</v>
      </c>
      <c r="F673" s="4">
        <v>3806</v>
      </c>
      <c r="G673">
        <v>28</v>
      </c>
      <c r="I673" s="4">
        <v>15491</v>
      </c>
      <c r="J673" s="3">
        <v>11659129815</v>
      </c>
      <c r="K673" s="2">
        <v>3.6999999999999998E-2</v>
      </c>
      <c r="L673" s="3">
        <v>12</v>
      </c>
      <c r="N673" s="2">
        <v>6.6000000000000003E-2</v>
      </c>
      <c r="O673">
        <v>0</v>
      </c>
      <c r="P673" s="2">
        <v>0.14499999999999999</v>
      </c>
      <c r="Q673">
        <v>53</v>
      </c>
      <c r="R673">
        <v>51</v>
      </c>
      <c r="S673">
        <v>0</v>
      </c>
      <c r="T673" s="2">
        <v>0.44600000000000001</v>
      </c>
      <c r="U673" s="2">
        <v>0.52400000000000002</v>
      </c>
      <c r="V673" s="2">
        <v>0.03</v>
      </c>
      <c r="W673" s="4">
        <v>36760831</v>
      </c>
      <c r="X673" s="2">
        <v>0.23599999999999999</v>
      </c>
      <c r="Y673" s="3">
        <v>654000000</v>
      </c>
      <c r="Z673" s="3">
        <v>375000000</v>
      </c>
      <c r="AA673" t="str">
        <f>VLOOKUP($A673,Mapping!$A:$D,2,FALSE)</f>
        <v>Tanzania, United Republic of</v>
      </c>
      <c r="AB673" t="str">
        <f>VLOOKUP($A673,Mapping!$A:$D,3,FALSE)</f>
        <v>TZA</v>
      </c>
      <c r="AC673">
        <f>VLOOKUP($A673,Mapping!$A:$D,4,FALSE)</f>
        <v>834</v>
      </c>
    </row>
    <row r="674" spans="1:29" x14ac:dyDescent="0.2">
      <c r="A674" t="s">
        <v>75</v>
      </c>
      <c r="B674" t="s">
        <v>27</v>
      </c>
      <c r="C674" s="1">
        <v>37956</v>
      </c>
      <c r="D674" s="2">
        <v>3.9E-2</v>
      </c>
      <c r="F674" s="4">
        <v>1463</v>
      </c>
      <c r="G674">
        <v>65</v>
      </c>
      <c r="I674" s="4">
        <v>2303</v>
      </c>
      <c r="J674" s="3">
        <v>1673690390</v>
      </c>
      <c r="K674" s="2">
        <v>5.6000000000000001E-2</v>
      </c>
      <c r="L674" s="3">
        <v>18</v>
      </c>
      <c r="N674" s="2">
        <v>7.1999999999999995E-2</v>
      </c>
      <c r="O674">
        <v>0</v>
      </c>
      <c r="Q674">
        <v>55</v>
      </c>
      <c r="R674">
        <v>53</v>
      </c>
      <c r="S674">
        <v>0</v>
      </c>
      <c r="T674" s="2">
        <v>0.433</v>
      </c>
      <c r="U674" s="2">
        <v>0.53900000000000003</v>
      </c>
      <c r="V674" s="2">
        <v>2.8000000000000001E-2</v>
      </c>
      <c r="W674" s="4">
        <v>5258956</v>
      </c>
      <c r="X674" s="2">
        <v>0.34300000000000003</v>
      </c>
      <c r="Y674" s="3">
        <v>26000000</v>
      </c>
      <c r="Z674" s="3">
        <v>37000000</v>
      </c>
      <c r="AA674" t="str">
        <f>VLOOKUP($A674,Mapping!$A:$D,2,FALSE)</f>
        <v>Togo</v>
      </c>
      <c r="AB674" t="str">
        <f>VLOOKUP($A674,Mapping!$A:$D,3,FALSE)</f>
        <v>TGO</v>
      </c>
      <c r="AC674">
        <f>VLOOKUP($A674,Mapping!$A:$D,4,FALSE)</f>
        <v>768</v>
      </c>
    </row>
    <row r="675" spans="1:29" x14ac:dyDescent="0.2">
      <c r="A675" t="s">
        <v>76</v>
      </c>
      <c r="B675" t="s">
        <v>27</v>
      </c>
      <c r="C675" s="1">
        <v>37956</v>
      </c>
      <c r="D675" s="2">
        <v>1.7000000000000001E-2</v>
      </c>
      <c r="F675" s="4">
        <v>21397</v>
      </c>
      <c r="G675">
        <v>11</v>
      </c>
      <c r="I675" s="4">
        <v>8028</v>
      </c>
      <c r="J675" s="3">
        <v>27453084983</v>
      </c>
      <c r="K675" s="2">
        <v>5.3999999999999999E-2</v>
      </c>
      <c r="L675" s="3">
        <v>151</v>
      </c>
      <c r="N675" s="2">
        <v>2.1999999999999999E-2</v>
      </c>
      <c r="O675">
        <v>0.1</v>
      </c>
      <c r="Q675">
        <v>75</v>
      </c>
      <c r="R675">
        <v>71</v>
      </c>
      <c r="S675">
        <v>0.2</v>
      </c>
      <c r="T675" s="2">
        <v>0.27200000000000002</v>
      </c>
      <c r="U675" s="2">
        <v>0.66300000000000003</v>
      </c>
      <c r="V675" s="2">
        <v>6.5000000000000002E-2</v>
      </c>
      <c r="W675" s="4">
        <v>9839800</v>
      </c>
      <c r="X675" s="2">
        <v>0.64600000000000002</v>
      </c>
      <c r="Y675" s="3">
        <v>1935000000</v>
      </c>
      <c r="Z675" s="3">
        <v>355000000</v>
      </c>
      <c r="AA675" t="str">
        <f>VLOOKUP($A675,Mapping!$A:$D,2,FALSE)</f>
        <v>Tunisia</v>
      </c>
      <c r="AB675" t="str">
        <f>VLOOKUP($A675,Mapping!$A:$D,3,FALSE)</f>
        <v>TUN</v>
      </c>
      <c r="AC675">
        <f>VLOOKUP($A675,Mapping!$A:$D,4,FALSE)</f>
        <v>788</v>
      </c>
    </row>
    <row r="676" spans="1:29" x14ac:dyDescent="0.2">
      <c r="A676" t="s">
        <v>77</v>
      </c>
      <c r="B676" t="s">
        <v>27</v>
      </c>
      <c r="C676" s="1">
        <v>37956</v>
      </c>
      <c r="D676" s="2">
        <v>4.7E-2</v>
      </c>
      <c r="F676" s="4">
        <v>1709</v>
      </c>
      <c r="G676">
        <v>34</v>
      </c>
      <c r="J676" s="3">
        <v>6336696289</v>
      </c>
      <c r="K676" s="2">
        <v>7.5999999999999998E-2</v>
      </c>
      <c r="L676" s="3">
        <v>18</v>
      </c>
      <c r="N676" s="2">
        <v>7.6999999999999999E-2</v>
      </c>
      <c r="O676">
        <v>0</v>
      </c>
      <c r="P676" s="2">
        <v>0.189</v>
      </c>
      <c r="Q676">
        <v>51</v>
      </c>
      <c r="R676">
        <v>51</v>
      </c>
      <c r="S676">
        <v>0</v>
      </c>
      <c r="T676" s="2">
        <v>0.49399999999999999</v>
      </c>
      <c r="U676" s="2">
        <v>0.48099999999999998</v>
      </c>
      <c r="V676" s="2">
        <v>2.5999999999999999E-2</v>
      </c>
      <c r="W676" s="4">
        <v>26838428</v>
      </c>
      <c r="X676" s="2">
        <v>0.125</v>
      </c>
      <c r="Y676" s="3">
        <v>185000000</v>
      </c>
      <c r="AA676" t="str">
        <f>VLOOKUP($A676,Mapping!$A:$D,2,FALSE)</f>
        <v>Uganda</v>
      </c>
      <c r="AB676" t="str">
        <f>VLOOKUP($A676,Mapping!$A:$D,3,FALSE)</f>
        <v>UGA</v>
      </c>
      <c r="AC676">
        <f>VLOOKUP($A676,Mapping!$A:$D,4,FALSE)</f>
        <v>800</v>
      </c>
    </row>
    <row r="677" spans="1:29" x14ac:dyDescent="0.2">
      <c r="A677" t="s">
        <v>78</v>
      </c>
      <c r="B677" t="s">
        <v>27</v>
      </c>
      <c r="C677" s="1">
        <v>37956</v>
      </c>
      <c r="D677" s="2">
        <v>4.4999999999999998E-2</v>
      </c>
      <c r="F677" s="4">
        <v>2101</v>
      </c>
      <c r="G677">
        <v>35</v>
      </c>
      <c r="I677" s="4">
        <v>6828</v>
      </c>
      <c r="J677" s="3">
        <v>4341841414</v>
      </c>
      <c r="K677" s="2">
        <v>6.7000000000000004E-2</v>
      </c>
      <c r="L677" s="3">
        <v>27</v>
      </c>
      <c r="N677" s="2">
        <v>8.5999999999999993E-2</v>
      </c>
      <c r="O677">
        <v>0</v>
      </c>
      <c r="P677" s="2">
        <v>0.40600000000000003</v>
      </c>
      <c r="Q677">
        <v>45</v>
      </c>
      <c r="R677">
        <v>44</v>
      </c>
      <c r="S677">
        <v>0</v>
      </c>
      <c r="T677" s="2">
        <v>0.46400000000000002</v>
      </c>
      <c r="U677" s="2">
        <v>0.50900000000000001</v>
      </c>
      <c r="V677" s="2">
        <v>2.7E-2</v>
      </c>
      <c r="W677" s="4">
        <v>10894519</v>
      </c>
      <c r="X677" s="2">
        <v>0.35799999999999998</v>
      </c>
      <c r="Y677" s="3">
        <v>88000000</v>
      </c>
      <c r="Z677" s="3">
        <v>115000000</v>
      </c>
      <c r="AA677" t="str">
        <f>VLOOKUP($A677,Mapping!$A:$D,2,FALSE)</f>
        <v>Zambia</v>
      </c>
      <c r="AB677" t="str">
        <f>VLOOKUP($A677,Mapping!$A:$D,3,FALSE)</f>
        <v>ZMB</v>
      </c>
      <c r="AC677">
        <f>VLOOKUP($A677,Mapping!$A:$D,4,FALSE)</f>
        <v>894</v>
      </c>
    </row>
    <row r="678" spans="1:29" x14ac:dyDescent="0.2">
      <c r="A678" t="s">
        <v>79</v>
      </c>
      <c r="B678" t="s">
        <v>27</v>
      </c>
      <c r="C678" s="1">
        <v>37956</v>
      </c>
      <c r="D678" s="2">
        <v>3.2000000000000001E-2</v>
      </c>
      <c r="F678" s="4">
        <v>10627</v>
      </c>
      <c r="G678">
        <v>97</v>
      </c>
      <c r="I678" s="4">
        <v>9500</v>
      </c>
      <c r="J678" s="3">
        <v>5727591778</v>
      </c>
      <c r="N678" s="2">
        <v>5.8000000000000003E-2</v>
      </c>
      <c r="O678">
        <v>0.1</v>
      </c>
      <c r="P678" s="2">
        <v>0.97299999999999998</v>
      </c>
      <c r="Q678">
        <v>42</v>
      </c>
      <c r="R678">
        <v>43</v>
      </c>
      <c r="S678">
        <v>0</v>
      </c>
      <c r="T678" s="2">
        <v>0.41599999999999998</v>
      </c>
      <c r="U678" s="2">
        <v>0.54900000000000004</v>
      </c>
      <c r="V678" s="2">
        <v>3.5000000000000003E-2</v>
      </c>
      <c r="W678" s="4">
        <v>12673103</v>
      </c>
      <c r="X678" s="2">
        <v>0.34499999999999997</v>
      </c>
      <c r="Y678" s="3">
        <v>61000000</v>
      </c>
      <c r="AA678" t="str">
        <f>VLOOKUP($A678,Mapping!$A:$D,2,FALSE)</f>
        <v>Zimbabwe</v>
      </c>
      <c r="AB678" t="str">
        <f>VLOOKUP($A678,Mapping!$A:$D,3,FALSE)</f>
        <v>ZWE</v>
      </c>
      <c r="AC678">
        <f>VLOOKUP($A678,Mapping!$A:$D,4,FALSE)</f>
        <v>716</v>
      </c>
    </row>
    <row r="679" spans="1:29" x14ac:dyDescent="0.2">
      <c r="A679" t="s">
        <v>80</v>
      </c>
      <c r="B679" t="s">
        <v>81</v>
      </c>
      <c r="C679" s="1">
        <v>37956</v>
      </c>
      <c r="D679" s="2">
        <v>4.7E-2</v>
      </c>
      <c r="F679">
        <v>583</v>
      </c>
      <c r="J679" s="3">
        <v>4583648922</v>
      </c>
      <c r="K679" s="2">
        <v>0.1</v>
      </c>
      <c r="L679" s="3">
        <v>18</v>
      </c>
      <c r="N679" s="2">
        <v>8.7999999999999995E-2</v>
      </c>
      <c r="O679">
        <v>0</v>
      </c>
      <c r="Q679">
        <v>57</v>
      </c>
      <c r="R679">
        <v>55</v>
      </c>
      <c r="S679">
        <v>0</v>
      </c>
      <c r="T679" s="2">
        <v>0.49399999999999999</v>
      </c>
      <c r="U679" s="2">
        <v>0.48499999999999999</v>
      </c>
      <c r="V679" s="2">
        <v>0.02</v>
      </c>
      <c r="W679" s="4">
        <v>23116142</v>
      </c>
      <c r="X679" s="2">
        <v>0.222</v>
      </c>
      <c r="AA679" t="str">
        <f>VLOOKUP($A679,Mapping!$A:$D,2,FALSE)</f>
        <v>Afghanistan</v>
      </c>
      <c r="AB679" t="str">
        <f>VLOOKUP($A679,Mapping!$A:$D,3,FALSE)</f>
        <v>AFG</v>
      </c>
      <c r="AC679">
        <f>VLOOKUP($A679,Mapping!$A:$D,4,FALSE)</f>
        <v>4</v>
      </c>
    </row>
    <row r="680" spans="1:29" x14ac:dyDescent="0.2">
      <c r="A680" t="s">
        <v>82</v>
      </c>
      <c r="B680" t="s">
        <v>81</v>
      </c>
      <c r="C680" s="1">
        <v>37956</v>
      </c>
      <c r="D680" s="2">
        <v>1.4E-2</v>
      </c>
      <c r="F680" s="4">
        <v>3429</v>
      </c>
      <c r="G680">
        <v>18</v>
      </c>
      <c r="I680" s="4">
        <v>1981</v>
      </c>
      <c r="J680" s="3">
        <v>2807061009</v>
      </c>
      <c r="K680" s="2">
        <v>5.6000000000000001E-2</v>
      </c>
      <c r="L680" s="3">
        <v>51</v>
      </c>
      <c r="N680" s="2">
        <v>2.3E-2</v>
      </c>
      <c r="O680">
        <v>0</v>
      </c>
      <c r="P680" s="2">
        <v>0.20799999999999999</v>
      </c>
      <c r="Q680">
        <v>76</v>
      </c>
      <c r="R680">
        <v>69</v>
      </c>
      <c r="S680">
        <v>0</v>
      </c>
      <c r="T680" s="2">
        <v>0.23300000000000001</v>
      </c>
      <c r="U680" s="2">
        <v>0.65500000000000003</v>
      </c>
      <c r="V680" s="2">
        <v>0.112</v>
      </c>
      <c r="W680" s="4">
        <v>3036032</v>
      </c>
      <c r="X680" s="2">
        <v>0.64300000000000002</v>
      </c>
      <c r="Y680" s="3">
        <v>90000000</v>
      </c>
      <c r="Z680" s="3">
        <v>97000000</v>
      </c>
      <c r="AA680" t="str">
        <f>VLOOKUP($A680,Mapping!$A:$D,2,FALSE)</f>
        <v>Armenia</v>
      </c>
      <c r="AB680" t="str">
        <f>VLOOKUP($A680,Mapping!$A:$D,3,FALSE)</f>
        <v>ARM</v>
      </c>
      <c r="AC680">
        <f>VLOOKUP($A680,Mapping!$A:$D,4,FALSE)</f>
        <v>51</v>
      </c>
    </row>
    <row r="681" spans="1:29" x14ac:dyDescent="0.2">
      <c r="A681" t="s">
        <v>83</v>
      </c>
      <c r="B681" t="s">
        <v>81</v>
      </c>
      <c r="C681" s="1">
        <v>37956</v>
      </c>
      <c r="D681" s="2">
        <v>1.4E-2</v>
      </c>
      <c r="F681" s="4">
        <v>30616</v>
      </c>
      <c r="G681">
        <v>105</v>
      </c>
      <c r="I681" s="4">
        <v>12158</v>
      </c>
      <c r="J681" s="3">
        <v>7275766111</v>
      </c>
      <c r="K681" s="2">
        <v>6.6000000000000003E-2</v>
      </c>
      <c r="L681" s="3">
        <v>57</v>
      </c>
      <c r="N681" s="2">
        <v>0.05</v>
      </c>
      <c r="P681" s="2">
        <v>0.155</v>
      </c>
      <c r="Q681">
        <v>71</v>
      </c>
      <c r="R681">
        <v>65</v>
      </c>
      <c r="S681">
        <v>0.1</v>
      </c>
      <c r="T681" s="2">
        <v>0.28000000000000003</v>
      </c>
      <c r="U681" s="2">
        <v>0.65800000000000003</v>
      </c>
      <c r="V681" s="2">
        <v>6.2E-2</v>
      </c>
      <c r="W681" s="4">
        <v>8234100</v>
      </c>
      <c r="X681" s="2">
        <v>0.52</v>
      </c>
      <c r="Y681" s="3">
        <v>70000000</v>
      </c>
      <c r="Z681" s="3">
        <v>120000000</v>
      </c>
      <c r="AA681" t="str">
        <f>VLOOKUP($A681,Mapping!$A:$D,2,FALSE)</f>
        <v>Azerbaijan</v>
      </c>
      <c r="AB681" t="str">
        <f>VLOOKUP($A681,Mapping!$A:$D,3,FALSE)</f>
        <v>AZE</v>
      </c>
      <c r="AC681">
        <f>VLOOKUP($A681,Mapping!$A:$D,4,FALSE)</f>
        <v>31</v>
      </c>
    </row>
    <row r="682" spans="1:29" x14ac:dyDescent="0.2">
      <c r="A682" t="s">
        <v>84</v>
      </c>
      <c r="B682" t="s">
        <v>81</v>
      </c>
      <c r="C682" s="1">
        <v>37956</v>
      </c>
      <c r="D682" s="2">
        <v>2.5000000000000001E-2</v>
      </c>
      <c r="F682" s="4">
        <v>33883</v>
      </c>
      <c r="G682">
        <v>50</v>
      </c>
      <c r="I682" s="4">
        <v>21713</v>
      </c>
      <c r="J682" s="3">
        <v>51913661485</v>
      </c>
      <c r="K682" s="2">
        <v>0.03</v>
      </c>
      <c r="L682" s="3">
        <v>11</v>
      </c>
      <c r="N682" s="2">
        <v>5.6000000000000001E-2</v>
      </c>
      <c r="O682">
        <v>0</v>
      </c>
      <c r="P682" s="2">
        <v>0.16</v>
      </c>
      <c r="Q682">
        <v>67</v>
      </c>
      <c r="R682">
        <v>66</v>
      </c>
      <c r="S682">
        <v>0</v>
      </c>
      <c r="T682" s="2">
        <v>0.35399999999999998</v>
      </c>
      <c r="U682" s="2">
        <v>0.60499999999999998</v>
      </c>
      <c r="V682" s="2">
        <v>4.2000000000000003E-2</v>
      </c>
      <c r="W682" s="4">
        <v>139185986</v>
      </c>
      <c r="X682" s="2">
        <v>0.254</v>
      </c>
      <c r="Y682" s="3">
        <v>59000000</v>
      </c>
      <c r="Z682" s="3">
        <v>389000000</v>
      </c>
      <c r="AA682" t="str">
        <f>VLOOKUP($A682,Mapping!$A:$D,2,FALSE)</f>
        <v>Bangladesh</v>
      </c>
      <c r="AB682" t="str">
        <f>VLOOKUP($A682,Mapping!$A:$D,3,FALSE)</f>
        <v>BGD</v>
      </c>
      <c r="AC682">
        <f>VLOOKUP($A682,Mapping!$A:$D,4,FALSE)</f>
        <v>50</v>
      </c>
    </row>
    <row r="683" spans="1:29" x14ac:dyDescent="0.2">
      <c r="A683" t="s">
        <v>85</v>
      </c>
      <c r="B683" t="s">
        <v>81</v>
      </c>
      <c r="C683" s="1">
        <v>37956</v>
      </c>
      <c r="D683" s="2">
        <v>2.5000000000000001E-2</v>
      </c>
      <c r="F683">
        <v>378</v>
      </c>
      <c r="G683">
        <v>62</v>
      </c>
      <c r="J683" s="3">
        <v>622026107</v>
      </c>
      <c r="K683" s="2">
        <v>5.0999999999999997E-2</v>
      </c>
      <c r="L683" s="3">
        <v>51</v>
      </c>
      <c r="N683" s="2">
        <v>5.0999999999999997E-2</v>
      </c>
      <c r="O683">
        <v>0</v>
      </c>
      <c r="P683" s="2">
        <v>0.15</v>
      </c>
      <c r="Q683">
        <v>63</v>
      </c>
      <c r="R683">
        <v>62</v>
      </c>
      <c r="S683">
        <v>0</v>
      </c>
      <c r="T683" s="2">
        <v>0.36499999999999999</v>
      </c>
      <c r="U683" s="2">
        <v>0.59499999999999997</v>
      </c>
      <c r="V683" s="2">
        <v>0.04</v>
      </c>
      <c r="W683" s="4">
        <v>616383</v>
      </c>
      <c r="X683" s="2">
        <v>0.28699999999999998</v>
      </c>
      <c r="Y683" s="3">
        <v>8000000</v>
      </c>
      <c r="AA683" t="str">
        <f>VLOOKUP($A683,Mapping!$A:$D,2,FALSE)</f>
        <v>Bhutan</v>
      </c>
      <c r="AB683" t="str">
        <f>VLOOKUP($A683,Mapping!$A:$D,3,FALSE)</f>
        <v>BTN</v>
      </c>
      <c r="AC683">
        <f>VLOOKUP($A683,Mapping!$A:$D,4,FALSE)</f>
        <v>64</v>
      </c>
    </row>
    <row r="684" spans="1:29" x14ac:dyDescent="0.2">
      <c r="A684" t="s">
        <v>86</v>
      </c>
      <c r="B684" t="s">
        <v>81</v>
      </c>
      <c r="C684" s="1">
        <v>37956</v>
      </c>
      <c r="D684" s="2">
        <v>2.1000000000000001E-2</v>
      </c>
      <c r="F684" s="4">
        <v>5357</v>
      </c>
      <c r="I684" s="4">
        <v>2505</v>
      </c>
      <c r="J684" s="3">
        <v>6557333067</v>
      </c>
      <c r="K684" s="2">
        <v>3.1E-2</v>
      </c>
      <c r="L684" s="3">
        <v>575</v>
      </c>
      <c r="N684" s="2">
        <v>8.0000000000000002E-3</v>
      </c>
      <c r="O684">
        <v>0.2</v>
      </c>
      <c r="P684" s="2">
        <v>5.5E-2</v>
      </c>
      <c r="Q684">
        <v>79</v>
      </c>
      <c r="R684">
        <v>75</v>
      </c>
      <c r="S684">
        <v>0.5</v>
      </c>
      <c r="T684" s="2">
        <v>0.29499999999999998</v>
      </c>
      <c r="U684" s="2">
        <v>0.67500000000000004</v>
      </c>
      <c r="V684" s="2">
        <v>0.03</v>
      </c>
      <c r="W684" s="4">
        <v>353649</v>
      </c>
      <c r="X684" s="2">
        <v>0.72599999999999998</v>
      </c>
      <c r="Y684" s="3">
        <v>124000000</v>
      </c>
      <c r="Z684" s="3">
        <v>469000000</v>
      </c>
      <c r="AA684" t="str">
        <f>VLOOKUP($A684,Mapping!$A:$D,2,FALSE)</f>
        <v>Brunei Darussalam</v>
      </c>
      <c r="AB684" t="str">
        <f>VLOOKUP($A684,Mapping!$A:$D,3,FALSE)</f>
        <v>BRN</v>
      </c>
      <c r="AC684">
        <f>VLOOKUP($A684,Mapping!$A:$D,4,FALSE)</f>
        <v>96</v>
      </c>
    </row>
    <row r="685" spans="1:29" x14ac:dyDescent="0.2">
      <c r="A685" t="s">
        <v>87</v>
      </c>
      <c r="B685" t="s">
        <v>81</v>
      </c>
      <c r="C685" s="1">
        <v>37956</v>
      </c>
      <c r="D685" s="2">
        <v>2.5999999999999999E-2</v>
      </c>
      <c r="F685" s="4">
        <v>2380</v>
      </c>
      <c r="G685">
        <v>94</v>
      </c>
      <c r="I685" s="4">
        <v>4115</v>
      </c>
      <c r="J685" s="3">
        <v>4658246907</v>
      </c>
      <c r="K685" s="2">
        <v>7.2999999999999995E-2</v>
      </c>
      <c r="L685" s="3">
        <v>26</v>
      </c>
      <c r="N685" s="2">
        <v>6.3E-2</v>
      </c>
      <c r="O685">
        <v>0</v>
      </c>
      <c r="Q685">
        <v>68</v>
      </c>
      <c r="R685">
        <v>62</v>
      </c>
      <c r="S685">
        <v>0</v>
      </c>
      <c r="T685" s="2">
        <v>0.379</v>
      </c>
      <c r="U685" s="2">
        <v>0.57999999999999996</v>
      </c>
      <c r="V685" s="2">
        <v>4.1000000000000002E-2</v>
      </c>
      <c r="W685" s="4">
        <v>12934369</v>
      </c>
      <c r="X685" s="2">
        <v>0.189</v>
      </c>
      <c r="Y685" s="3">
        <v>441000000</v>
      </c>
      <c r="Z685" s="3">
        <v>60000000</v>
      </c>
      <c r="AA685" t="str">
        <f>VLOOKUP($A685,Mapping!$A:$D,2,FALSE)</f>
        <v>Cambodia</v>
      </c>
      <c r="AB685" t="str">
        <f>VLOOKUP($A685,Mapping!$A:$D,3,FALSE)</f>
        <v>KHM</v>
      </c>
      <c r="AC685">
        <f>VLOOKUP($A685,Mapping!$A:$D,4,FALSE)</f>
        <v>116</v>
      </c>
    </row>
    <row r="686" spans="1:29" x14ac:dyDescent="0.2">
      <c r="A686" t="s">
        <v>88</v>
      </c>
      <c r="B686" t="s">
        <v>81</v>
      </c>
      <c r="C686" s="1">
        <v>37956</v>
      </c>
      <c r="D686" s="2">
        <v>1.2E-2</v>
      </c>
      <c r="F686" s="4">
        <v>4525177</v>
      </c>
      <c r="G686">
        <v>48</v>
      </c>
      <c r="I686" s="4">
        <v>1427554</v>
      </c>
      <c r="J686" s="3">
        <v>1640958734582</v>
      </c>
      <c r="K686" s="2">
        <v>4.8000000000000001E-2</v>
      </c>
      <c r="L686" s="3">
        <v>61</v>
      </c>
      <c r="N686" s="2">
        <v>2.4E-2</v>
      </c>
      <c r="O686">
        <v>0.1</v>
      </c>
      <c r="P686" s="2">
        <v>5.2999999999999999E-2</v>
      </c>
      <c r="Q686">
        <v>75</v>
      </c>
      <c r="R686">
        <v>72</v>
      </c>
      <c r="S686">
        <v>0.2</v>
      </c>
      <c r="T686" s="2">
        <v>0.22500000000000001</v>
      </c>
      <c r="U686" s="2">
        <v>0.70199999999999996</v>
      </c>
      <c r="V686" s="2">
        <v>7.3999999999999996E-2</v>
      </c>
      <c r="W686" s="4">
        <v>1288400000</v>
      </c>
      <c r="X686" s="2">
        <v>0.39800000000000002</v>
      </c>
      <c r="Y686" s="3">
        <v>18707000000</v>
      </c>
      <c r="Z686" s="3">
        <v>16716000000</v>
      </c>
      <c r="AA686" t="str">
        <f>VLOOKUP($A686,Mapping!$A:$D,2,FALSE)</f>
        <v>China</v>
      </c>
      <c r="AB686" t="str">
        <f>VLOOKUP($A686,Mapping!$A:$D,3,FALSE)</f>
        <v>CHN</v>
      </c>
      <c r="AC686">
        <f>VLOOKUP($A686,Mapping!$A:$D,4,FALSE)</f>
        <v>156</v>
      </c>
    </row>
    <row r="687" spans="1:29" x14ac:dyDescent="0.2">
      <c r="A687" t="s">
        <v>89</v>
      </c>
      <c r="B687" t="s">
        <v>81</v>
      </c>
      <c r="C687" s="1">
        <v>37956</v>
      </c>
      <c r="D687" s="2">
        <v>1.2E-2</v>
      </c>
      <c r="F687" s="4">
        <v>3773</v>
      </c>
      <c r="G687">
        <v>25</v>
      </c>
      <c r="I687" s="4">
        <v>2705</v>
      </c>
      <c r="J687" s="3">
        <v>3991374540</v>
      </c>
      <c r="K687" s="2">
        <v>8.5000000000000006E-2</v>
      </c>
      <c r="L687" s="3">
        <v>74</v>
      </c>
      <c r="N687" s="2">
        <v>2.5999999999999999E-2</v>
      </c>
      <c r="O687">
        <v>0</v>
      </c>
      <c r="P687" s="2">
        <v>0.23799999999999999</v>
      </c>
      <c r="Q687">
        <v>76</v>
      </c>
      <c r="R687">
        <v>69</v>
      </c>
      <c r="S687">
        <v>0.2</v>
      </c>
      <c r="T687" s="2">
        <v>0.19700000000000001</v>
      </c>
      <c r="U687" s="2">
        <v>0.66400000000000003</v>
      </c>
      <c r="V687" s="2">
        <v>0.13900000000000001</v>
      </c>
      <c r="W687" s="4">
        <v>4328900</v>
      </c>
      <c r="X687" s="2">
        <v>0.52400000000000002</v>
      </c>
      <c r="Y687" s="3">
        <v>172000000</v>
      </c>
      <c r="Z687" s="3">
        <v>170000000</v>
      </c>
      <c r="AA687" t="str">
        <f>VLOOKUP($A687,Mapping!$A:$D,2,FALSE)</f>
        <v>Georgia</v>
      </c>
      <c r="AB687" t="str">
        <f>VLOOKUP($A687,Mapping!$A:$D,3,FALSE)</f>
        <v>GEO</v>
      </c>
      <c r="AC687">
        <f>VLOOKUP($A687,Mapping!$A:$D,4,FALSE)</f>
        <v>268</v>
      </c>
    </row>
    <row r="688" spans="1:29" x14ac:dyDescent="0.2">
      <c r="A688" t="s">
        <v>90</v>
      </c>
      <c r="B688" t="s">
        <v>81</v>
      </c>
      <c r="C688" s="1">
        <v>37956</v>
      </c>
      <c r="D688" s="2">
        <v>7.0000000000000001E-3</v>
      </c>
      <c r="F688" s="4">
        <v>40066</v>
      </c>
      <c r="G688">
        <v>11</v>
      </c>
      <c r="I688" s="4">
        <v>13608</v>
      </c>
      <c r="J688" s="3">
        <v>161384522525</v>
      </c>
      <c r="O688">
        <v>0.5</v>
      </c>
      <c r="P688" s="2">
        <v>0.05</v>
      </c>
      <c r="Q688">
        <v>84</v>
      </c>
      <c r="R688">
        <v>79</v>
      </c>
      <c r="S688">
        <v>1.1000000000000001</v>
      </c>
      <c r="T688" s="2">
        <v>0.155</v>
      </c>
      <c r="U688" s="2">
        <v>0.72799999999999998</v>
      </c>
      <c r="V688" s="2">
        <v>0.11700000000000001</v>
      </c>
      <c r="W688" s="4">
        <v>6730800</v>
      </c>
      <c r="X688" s="2">
        <v>1</v>
      </c>
      <c r="Y688" s="3">
        <v>9004000000</v>
      </c>
      <c r="Z688" s="3">
        <v>11447000000</v>
      </c>
      <c r="AA688" t="str">
        <f>VLOOKUP($A688,Mapping!$A:$D,2,FALSE)</f>
        <v>Hong Kong</v>
      </c>
      <c r="AB688" t="str">
        <f>VLOOKUP($A688,Mapping!$A:$D,3,FALSE)</f>
        <v>HKG</v>
      </c>
      <c r="AC688">
        <f>VLOOKUP($A688,Mapping!$A:$D,4,FALSE)</f>
        <v>344</v>
      </c>
    </row>
    <row r="689" spans="1:29" x14ac:dyDescent="0.2">
      <c r="A689" t="s">
        <v>91</v>
      </c>
      <c r="B689" t="s">
        <v>81</v>
      </c>
      <c r="C689" s="1">
        <v>37956</v>
      </c>
      <c r="D689" s="2">
        <v>2.4E-2</v>
      </c>
      <c r="F689" s="4">
        <v>1281914</v>
      </c>
      <c r="G689">
        <v>89</v>
      </c>
      <c r="I689" s="4">
        <v>489507</v>
      </c>
      <c r="J689" s="3">
        <v>618356467438</v>
      </c>
      <c r="K689" s="2">
        <v>4.2999999999999997E-2</v>
      </c>
      <c r="L689" s="3">
        <v>24</v>
      </c>
      <c r="N689" s="2">
        <v>0.06</v>
      </c>
      <c r="O689">
        <v>0</v>
      </c>
      <c r="P689" s="2">
        <v>0.115</v>
      </c>
      <c r="Q689">
        <v>65</v>
      </c>
      <c r="R689">
        <v>62</v>
      </c>
      <c r="S689">
        <v>0</v>
      </c>
      <c r="T689" s="2">
        <v>0.33</v>
      </c>
      <c r="U689" s="2">
        <v>0.624</v>
      </c>
      <c r="V689" s="2">
        <v>4.5999999999999999E-2</v>
      </c>
      <c r="W689" s="4">
        <v>1093786762</v>
      </c>
      <c r="X689" s="2">
        <v>0.28599999999999998</v>
      </c>
      <c r="Y689" s="3">
        <v>4560000000</v>
      </c>
      <c r="Z689" s="3">
        <v>4385000000</v>
      </c>
      <c r="AA689" t="str">
        <f>VLOOKUP($A689,Mapping!$A:$D,2,FALSE)</f>
        <v>India</v>
      </c>
      <c r="AB689" t="str">
        <f>VLOOKUP($A689,Mapping!$A:$D,3,FALSE)</f>
        <v>IND</v>
      </c>
      <c r="AC689">
        <f>VLOOKUP($A689,Mapping!$A:$D,4,FALSE)</f>
        <v>356</v>
      </c>
    </row>
    <row r="690" spans="1:29" x14ac:dyDescent="0.2">
      <c r="A690" t="s">
        <v>92</v>
      </c>
      <c r="B690" t="s">
        <v>81</v>
      </c>
      <c r="C690" s="1">
        <v>37956</v>
      </c>
      <c r="D690" s="2">
        <v>2.1000000000000001E-2</v>
      </c>
      <c r="F690" s="4">
        <v>316792</v>
      </c>
      <c r="G690">
        <v>168</v>
      </c>
      <c r="I690" s="4">
        <v>165366</v>
      </c>
      <c r="J690" s="3">
        <v>234772458818</v>
      </c>
      <c r="K690" s="2">
        <v>2.5000000000000001E-2</v>
      </c>
      <c r="L690" s="3">
        <v>27</v>
      </c>
      <c r="N690" s="2">
        <v>3.5999999999999997E-2</v>
      </c>
      <c r="O690">
        <v>0</v>
      </c>
      <c r="P690" s="2">
        <v>0.16900000000000001</v>
      </c>
      <c r="Q690">
        <v>70</v>
      </c>
      <c r="R690">
        <v>66</v>
      </c>
      <c r="S690">
        <v>0.1</v>
      </c>
      <c r="T690" s="2">
        <v>0.30099999999999999</v>
      </c>
      <c r="U690" s="2">
        <v>0.65100000000000002</v>
      </c>
      <c r="V690" s="2">
        <v>4.8000000000000001E-2</v>
      </c>
      <c r="W690" s="4">
        <v>218145617</v>
      </c>
      <c r="X690" s="2">
        <v>0.44400000000000001</v>
      </c>
      <c r="Y690" s="3">
        <v>4461000000</v>
      </c>
      <c r="Z690" s="3">
        <v>4427000000</v>
      </c>
      <c r="AA690" t="str">
        <f>VLOOKUP($A690,Mapping!$A:$D,2,FALSE)</f>
        <v>Indonesia</v>
      </c>
      <c r="AB690" t="str">
        <f>VLOOKUP($A690,Mapping!$A:$D,3,FALSE)</f>
        <v>IDN</v>
      </c>
      <c r="AC690">
        <f>VLOOKUP($A690,Mapping!$A:$D,4,FALSE)</f>
        <v>360</v>
      </c>
    </row>
    <row r="691" spans="1:29" x14ac:dyDescent="0.2">
      <c r="A691" t="s">
        <v>93</v>
      </c>
      <c r="B691" t="s">
        <v>81</v>
      </c>
      <c r="C691" s="1">
        <v>37956</v>
      </c>
      <c r="D691" s="2">
        <v>8.9999999999999993E-3</v>
      </c>
      <c r="F691" s="4">
        <v>1237429</v>
      </c>
      <c r="G691">
        <v>31</v>
      </c>
      <c r="I691" s="4">
        <v>506237</v>
      </c>
      <c r="J691" s="3">
        <v>4302939184964</v>
      </c>
      <c r="K691" s="2">
        <v>0.08</v>
      </c>
      <c r="L691" s="3">
        <v>2693</v>
      </c>
      <c r="N691" s="2">
        <v>3.0000000000000001E-3</v>
      </c>
      <c r="O691">
        <v>0.5</v>
      </c>
      <c r="P691" s="2">
        <v>1.7999999999999999E-2</v>
      </c>
      <c r="Q691">
        <v>85</v>
      </c>
      <c r="R691">
        <v>78</v>
      </c>
      <c r="S691">
        <v>0.7</v>
      </c>
      <c r="T691" s="2">
        <v>0.14099999999999999</v>
      </c>
      <c r="U691" s="2">
        <v>0.67200000000000004</v>
      </c>
      <c r="V691" s="2">
        <v>0.188</v>
      </c>
      <c r="W691" s="4">
        <v>127718000</v>
      </c>
      <c r="X691" s="2">
        <v>0.83199999999999996</v>
      </c>
      <c r="Y691" s="3">
        <v>11475000000</v>
      </c>
      <c r="Z691" s="3">
        <v>36505000000</v>
      </c>
      <c r="AA691" t="str">
        <f>VLOOKUP($A691,Mapping!$A:$D,2,FALSE)</f>
        <v>Japan</v>
      </c>
      <c r="AB691" t="str">
        <f>VLOOKUP($A691,Mapping!$A:$D,3,FALSE)</f>
        <v>JPN</v>
      </c>
      <c r="AC691">
        <f>VLOOKUP($A691,Mapping!$A:$D,4,FALSE)</f>
        <v>392</v>
      </c>
    </row>
    <row r="692" spans="1:29" x14ac:dyDescent="0.2">
      <c r="A692" t="s">
        <v>94</v>
      </c>
      <c r="B692" t="s">
        <v>81</v>
      </c>
      <c r="C692" s="1">
        <v>37956</v>
      </c>
      <c r="D692" s="2">
        <v>1.7000000000000001E-2</v>
      </c>
      <c r="F692" s="4">
        <v>153816</v>
      </c>
      <c r="G692">
        <v>26</v>
      </c>
      <c r="I692" s="4">
        <v>43041</v>
      </c>
      <c r="J692" s="3">
        <v>30833692831</v>
      </c>
      <c r="K692" s="2">
        <v>3.6999999999999998E-2</v>
      </c>
      <c r="L692" s="3">
        <v>77</v>
      </c>
      <c r="N692" s="2">
        <v>3.2000000000000001E-2</v>
      </c>
      <c r="O692">
        <v>0</v>
      </c>
      <c r="Q692">
        <v>72</v>
      </c>
      <c r="R692">
        <v>61</v>
      </c>
      <c r="S692">
        <v>0.1</v>
      </c>
      <c r="T692" s="2">
        <v>0.25700000000000001</v>
      </c>
      <c r="U692" s="2">
        <v>0.67</v>
      </c>
      <c r="V692" s="2">
        <v>7.3999999999999996E-2</v>
      </c>
      <c r="W692" s="4">
        <v>14909018</v>
      </c>
      <c r="X692" s="2">
        <v>0.55100000000000005</v>
      </c>
      <c r="Y692" s="3">
        <v>638000000</v>
      </c>
      <c r="Z692" s="3">
        <v>783000000</v>
      </c>
      <c r="AA692" t="str">
        <f>VLOOKUP($A692,Mapping!$A:$D,2,FALSE)</f>
        <v>Kazakhstan</v>
      </c>
      <c r="AB692" t="str">
        <f>VLOOKUP($A692,Mapping!$A:$D,3,FALSE)</f>
        <v>KAZ</v>
      </c>
      <c r="AC692">
        <f>VLOOKUP($A692,Mapping!$A:$D,4,FALSE)</f>
        <v>398</v>
      </c>
    </row>
    <row r="693" spans="1:29" x14ac:dyDescent="0.2">
      <c r="A693" t="s">
        <v>95</v>
      </c>
      <c r="B693" t="s">
        <v>81</v>
      </c>
      <c r="C693" s="1">
        <v>37956</v>
      </c>
      <c r="D693" s="2">
        <v>1.6E-2</v>
      </c>
      <c r="F693" s="4">
        <v>77777</v>
      </c>
      <c r="I693" s="4">
        <v>20027</v>
      </c>
      <c r="N693" s="2">
        <v>0.03</v>
      </c>
      <c r="Q693">
        <v>71</v>
      </c>
      <c r="R693">
        <v>64</v>
      </c>
      <c r="T693" s="2">
        <v>0.253</v>
      </c>
      <c r="U693" s="2">
        <v>0.67900000000000005</v>
      </c>
      <c r="V693" s="2">
        <v>6.8000000000000005E-2</v>
      </c>
      <c r="W693" s="4">
        <v>23449180</v>
      </c>
      <c r="X693" s="2">
        <v>0.59599999999999997</v>
      </c>
      <c r="AA693" t="str">
        <f>VLOOKUP($A693,Mapping!$A:$D,2,FALSE)</f>
        <v>Korea (Democratic People's Republic of)</v>
      </c>
      <c r="AB693" t="str">
        <f>VLOOKUP($A693,Mapping!$A:$D,3,FALSE)</f>
        <v>PRK</v>
      </c>
      <c r="AC693">
        <f>VLOOKUP($A693,Mapping!$A:$D,4,FALSE)</f>
        <v>408</v>
      </c>
    </row>
    <row r="694" spans="1:29" x14ac:dyDescent="0.2">
      <c r="A694" t="s">
        <v>96</v>
      </c>
      <c r="B694" t="s">
        <v>81</v>
      </c>
      <c r="C694" s="1">
        <v>37956</v>
      </c>
      <c r="D694" s="2">
        <v>0.01</v>
      </c>
      <c r="F694" s="4">
        <v>466215</v>
      </c>
      <c r="G694">
        <v>17</v>
      </c>
      <c r="I694" s="4">
        <v>202717</v>
      </c>
      <c r="J694" s="3">
        <v>680520807982</v>
      </c>
      <c r="K694" s="2">
        <v>5.1999999999999998E-2</v>
      </c>
      <c r="L694" s="3">
        <v>695</v>
      </c>
      <c r="N694" s="2">
        <v>5.0000000000000001E-3</v>
      </c>
      <c r="O694">
        <v>0.7</v>
      </c>
      <c r="P694" s="2">
        <v>6.2E-2</v>
      </c>
      <c r="Q694">
        <v>81</v>
      </c>
      <c r="R694">
        <v>74</v>
      </c>
      <c r="S694">
        <v>0.7</v>
      </c>
      <c r="T694" s="2">
        <v>0.19900000000000001</v>
      </c>
      <c r="U694" s="2">
        <v>0.71599999999999997</v>
      </c>
      <c r="V694" s="2">
        <v>8.5000000000000006E-2</v>
      </c>
      <c r="W694" s="4">
        <v>47859311</v>
      </c>
      <c r="X694" s="2">
        <v>0.80700000000000005</v>
      </c>
      <c r="Y694" s="3">
        <v>7005000000</v>
      </c>
      <c r="Z694" s="3">
        <v>11063000000</v>
      </c>
      <c r="AA694" t="str">
        <f>VLOOKUP($A694,Mapping!$A:$D,2,FALSE)</f>
        <v>Korea (Republic of)</v>
      </c>
      <c r="AB694" t="str">
        <f>VLOOKUP($A694,Mapping!$A:$D,3,FALSE)</f>
        <v>KOR</v>
      </c>
      <c r="AC694">
        <f>VLOOKUP($A694,Mapping!$A:$D,4,FALSE)</f>
        <v>410</v>
      </c>
    </row>
    <row r="695" spans="1:29" x14ac:dyDescent="0.2">
      <c r="A695" t="s">
        <v>97</v>
      </c>
      <c r="B695" t="s">
        <v>81</v>
      </c>
      <c r="C695" s="1">
        <v>37956</v>
      </c>
      <c r="D695" s="2">
        <v>2.1000000000000001E-2</v>
      </c>
      <c r="F695" s="4">
        <v>5328</v>
      </c>
      <c r="G695">
        <v>21</v>
      </c>
      <c r="I695" s="4">
        <v>2584</v>
      </c>
      <c r="J695" s="3">
        <v>1919012781</v>
      </c>
      <c r="K695" s="2">
        <v>5.3999999999999999E-2</v>
      </c>
      <c r="L695" s="3">
        <v>21</v>
      </c>
      <c r="N695" s="2">
        <v>3.6999999999999998E-2</v>
      </c>
      <c r="O695">
        <v>0</v>
      </c>
      <c r="P695" s="2">
        <v>0.191</v>
      </c>
      <c r="Q695">
        <v>72</v>
      </c>
      <c r="R695">
        <v>65</v>
      </c>
      <c r="S695">
        <v>0</v>
      </c>
      <c r="T695" s="2">
        <v>0.32600000000000001</v>
      </c>
      <c r="U695" s="2">
        <v>0.61699999999999999</v>
      </c>
      <c r="V695" s="2">
        <v>5.7000000000000002E-2</v>
      </c>
      <c r="W695" s="4">
        <v>5043300</v>
      </c>
      <c r="X695" s="2">
        <v>0.35299999999999998</v>
      </c>
      <c r="Y695" s="3">
        <v>62000000</v>
      </c>
      <c r="Z695" s="3">
        <v>35000000</v>
      </c>
      <c r="AA695" t="str">
        <f>VLOOKUP($A695,Mapping!$A:$D,2,FALSE)</f>
        <v>Kyrgyzstan</v>
      </c>
      <c r="AB695" t="str">
        <f>VLOOKUP($A695,Mapping!$A:$D,3,FALSE)</f>
        <v>KGZ</v>
      </c>
      <c r="AC695">
        <f>VLOOKUP($A695,Mapping!$A:$D,4,FALSE)</f>
        <v>417</v>
      </c>
    </row>
    <row r="696" spans="1:29" x14ac:dyDescent="0.2">
      <c r="A696" t="s">
        <v>98</v>
      </c>
      <c r="B696" t="s">
        <v>81</v>
      </c>
      <c r="C696" s="1">
        <v>37956</v>
      </c>
      <c r="D696" s="2">
        <v>2.9000000000000001E-2</v>
      </c>
      <c r="F696" s="4">
        <v>1129</v>
      </c>
      <c r="G696">
        <v>153</v>
      </c>
      <c r="J696" s="3">
        <v>2023324407</v>
      </c>
      <c r="K696" s="2">
        <v>4.9000000000000002E-2</v>
      </c>
      <c r="L696" s="3">
        <v>18</v>
      </c>
      <c r="N696" s="2">
        <v>7.4999999999999997E-2</v>
      </c>
      <c r="O696">
        <v>0</v>
      </c>
      <c r="P696" s="2">
        <v>0.30499999999999999</v>
      </c>
      <c r="Q696">
        <v>65</v>
      </c>
      <c r="R696">
        <v>62</v>
      </c>
      <c r="S696">
        <v>0</v>
      </c>
      <c r="T696" s="2">
        <v>0.41799999999999998</v>
      </c>
      <c r="U696" s="2">
        <v>0.54500000000000004</v>
      </c>
      <c r="V696" s="2">
        <v>3.6999999999999998E-2</v>
      </c>
      <c r="W696" s="4">
        <v>5619069</v>
      </c>
      <c r="X696" s="2">
        <v>0.251</v>
      </c>
      <c r="Y696" s="3">
        <v>77000000</v>
      </c>
      <c r="Z696" s="3">
        <v>5000000</v>
      </c>
      <c r="AA696" t="str">
        <f>VLOOKUP($A696,Mapping!$A:$D,2,FALSE)</f>
        <v>Lao People's Democratic Republic</v>
      </c>
      <c r="AB696" t="str">
        <f>VLOOKUP($A696,Mapping!$A:$D,3,FALSE)</f>
        <v>LAO</v>
      </c>
      <c r="AC696">
        <f>VLOOKUP($A696,Mapping!$A:$D,4,FALSE)</f>
        <v>418</v>
      </c>
    </row>
    <row r="697" spans="1:29" x14ac:dyDescent="0.2">
      <c r="A697" t="s">
        <v>99</v>
      </c>
      <c r="B697" t="s">
        <v>81</v>
      </c>
      <c r="C697" s="1">
        <v>37956</v>
      </c>
      <c r="D697" s="2">
        <v>8.0000000000000002E-3</v>
      </c>
      <c r="F697" s="4">
        <v>1536</v>
      </c>
      <c r="J697" s="3">
        <v>7926373572</v>
      </c>
      <c r="O697">
        <v>0.3</v>
      </c>
      <c r="P697" s="2">
        <v>0.06</v>
      </c>
      <c r="Q697">
        <v>81</v>
      </c>
      <c r="R697">
        <v>76</v>
      </c>
      <c r="S697">
        <v>0.8</v>
      </c>
      <c r="T697" s="2">
        <v>0.19700000000000001</v>
      </c>
      <c r="U697" s="2">
        <v>0.73</v>
      </c>
      <c r="V697" s="2">
        <v>7.3999999999999996E-2</v>
      </c>
      <c r="W697" s="4">
        <v>450711</v>
      </c>
      <c r="X697" s="2">
        <v>1</v>
      </c>
      <c r="Y697" s="3">
        <v>5225000000</v>
      </c>
      <c r="Z697" s="3">
        <v>471000000</v>
      </c>
      <c r="AA697" t="str">
        <f>VLOOKUP($A697,Mapping!$A:$D,2,FALSE)</f>
        <v>Macao</v>
      </c>
      <c r="AB697" t="str">
        <f>VLOOKUP($A697,Mapping!$A:$D,3,FALSE)</f>
        <v>MAC</v>
      </c>
      <c r="AC697">
        <f>VLOOKUP($A697,Mapping!$A:$D,4,FALSE)</f>
        <v>446</v>
      </c>
    </row>
    <row r="698" spans="1:29" x14ac:dyDescent="0.2">
      <c r="A698" t="s">
        <v>100</v>
      </c>
      <c r="B698" t="s">
        <v>81</v>
      </c>
      <c r="C698" s="1">
        <v>37956</v>
      </c>
      <c r="D698" s="2">
        <v>0.02</v>
      </c>
      <c r="F698" s="4">
        <v>160266</v>
      </c>
      <c r="G698">
        <v>37</v>
      </c>
      <c r="I698" s="4">
        <v>54619</v>
      </c>
      <c r="J698" s="3">
        <v>110202368421</v>
      </c>
      <c r="K698" s="2">
        <v>3.9E-2</v>
      </c>
      <c r="L698" s="3">
        <v>172</v>
      </c>
      <c r="N698" s="2">
        <v>7.0000000000000001E-3</v>
      </c>
      <c r="O698">
        <v>0.4</v>
      </c>
      <c r="P698" s="2">
        <v>6.3E-2</v>
      </c>
      <c r="Q698">
        <v>76</v>
      </c>
      <c r="R698">
        <v>71</v>
      </c>
      <c r="S698">
        <v>0.4</v>
      </c>
      <c r="T698" s="2">
        <v>0.315</v>
      </c>
      <c r="U698" s="2">
        <v>0.64400000000000002</v>
      </c>
      <c r="V698" s="2">
        <v>4.2000000000000003E-2</v>
      </c>
      <c r="W698" s="4">
        <v>24890654</v>
      </c>
      <c r="X698" s="2">
        <v>0.64800000000000002</v>
      </c>
      <c r="Y698" s="3">
        <v>6799000000</v>
      </c>
      <c r="Z698" s="3">
        <v>3401000000</v>
      </c>
      <c r="AA698" t="str">
        <f>VLOOKUP($A698,Mapping!$A:$D,2,FALSE)</f>
        <v>Malaysia</v>
      </c>
      <c r="AB698" t="str">
        <f>VLOOKUP($A698,Mapping!$A:$D,3,FALSE)</f>
        <v>MYS</v>
      </c>
      <c r="AC698">
        <f>VLOOKUP($A698,Mapping!$A:$D,4,FALSE)</f>
        <v>458</v>
      </c>
    </row>
    <row r="699" spans="1:29" x14ac:dyDescent="0.2">
      <c r="A699" t="s">
        <v>101</v>
      </c>
      <c r="B699" t="s">
        <v>81</v>
      </c>
      <c r="C699" s="1">
        <v>37956</v>
      </c>
      <c r="D699" s="2">
        <v>2.1999999999999999E-2</v>
      </c>
      <c r="F699">
        <v>598</v>
      </c>
      <c r="G699">
        <v>13</v>
      </c>
      <c r="J699" s="3">
        <v>949867662</v>
      </c>
      <c r="K699" s="2">
        <v>0.06</v>
      </c>
      <c r="L699" s="3">
        <v>199</v>
      </c>
      <c r="N699" s="2">
        <v>2.5000000000000001E-2</v>
      </c>
      <c r="O699">
        <v>0.1</v>
      </c>
      <c r="P699" s="2">
        <v>0.14000000000000001</v>
      </c>
      <c r="Q699">
        <v>74</v>
      </c>
      <c r="R699">
        <v>71</v>
      </c>
      <c r="S699">
        <v>0.2</v>
      </c>
      <c r="T699" s="2">
        <v>0.37</v>
      </c>
      <c r="U699" s="2">
        <v>0.58699999999999997</v>
      </c>
      <c r="V699" s="2">
        <v>4.2999999999999997E-2</v>
      </c>
      <c r="W699" s="4">
        <v>287594</v>
      </c>
      <c r="X699" s="2">
        <v>0.313</v>
      </c>
      <c r="Y699" s="3">
        <v>402000000</v>
      </c>
      <c r="Z699" s="3">
        <v>60000000</v>
      </c>
      <c r="AA699" t="str">
        <f>VLOOKUP($A699,Mapping!$A:$D,2,FALSE)</f>
        <v>Maldives</v>
      </c>
      <c r="AB699" t="str">
        <f>VLOOKUP($A699,Mapping!$A:$D,3,FALSE)</f>
        <v>MDV</v>
      </c>
      <c r="AC699">
        <f>VLOOKUP($A699,Mapping!$A:$D,4,FALSE)</f>
        <v>462</v>
      </c>
    </row>
    <row r="700" spans="1:29" x14ac:dyDescent="0.2">
      <c r="A700" t="s">
        <v>102</v>
      </c>
      <c r="B700" t="s">
        <v>81</v>
      </c>
      <c r="C700" s="1">
        <v>37956</v>
      </c>
      <c r="D700" s="2">
        <v>1.9E-2</v>
      </c>
      <c r="F700" s="4">
        <v>8034</v>
      </c>
      <c r="G700">
        <v>20</v>
      </c>
      <c r="I700" s="4">
        <v>2525</v>
      </c>
      <c r="J700" s="3">
        <v>1595297301</v>
      </c>
      <c r="K700" s="2">
        <v>7.3999999999999996E-2</v>
      </c>
      <c r="L700" s="3">
        <v>48</v>
      </c>
      <c r="N700" s="2">
        <v>4.2000000000000003E-2</v>
      </c>
      <c r="P700" s="2">
        <v>0.31900000000000001</v>
      </c>
      <c r="Q700">
        <v>68</v>
      </c>
      <c r="R700">
        <v>61</v>
      </c>
      <c r="S700">
        <v>0.1</v>
      </c>
      <c r="T700" s="2">
        <v>0.311</v>
      </c>
      <c r="U700" s="2">
        <v>0.65200000000000002</v>
      </c>
      <c r="V700" s="2">
        <v>3.6999999999999998E-2</v>
      </c>
      <c r="W700" s="4">
        <v>2468595</v>
      </c>
      <c r="X700" s="2">
        <v>0.60399999999999998</v>
      </c>
      <c r="Y700" s="3">
        <v>154000000</v>
      </c>
      <c r="Z700" s="3">
        <v>144000000</v>
      </c>
      <c r="AA700" t="str">
        <f>VLOOKUP($A700,Mapping!$A:$D,2,FALSE)</f>
        <v>Mongolia</v>
      </c>
      <c r="AB700" t="str">
        <f>VLOOKUP($A700,Mapping!$A:$D,3,FALSE)</f>
        <v>MNG</v>
      </c>
      <c r="AC700">
        <f>VLOOKUP($A700,Mapping!$A:$D,4,FALSE)</f>
        <v>496</v>
      </c>
    </row>
    <row r="701" spans="1:29" x14ac:dyDescent="0.2">
      <c r="A701" t="s">
        <v>103</v>
      </c>
      <c r="B701" t="s">
        <v>81</v>
      </c>
      <c r="C701" s="1">
        <v>37956</v>
      </c>
      <c r="D701" s="2">
        <v>0.02</v>
      </c>
      <c r="F701" s="4">
        <v>9846</v>
      </c>
      <c r="I701" s="4">
        <v>14064</v>
      </c>
      <c r="K701" s="2">
        <v>2.3E-2</v>
      </c>
      <c r="L701" s="3">
        <v>4</v>
      </c>
      <c r="N701" s="2">
        <v>5.3999999999999999E-2</v>
      </c>
      <c r="O701">
        <v>0</v>
      </c>
      <c r="P701" s="2">
        <v>0.15</v>
      </c>
      <c r="Q701">
        <v>65</v>
      </c>
      <c r="R701">
        <v>61</v>
      </c>
      <c r="S701">
        <v>0</v>
      </c>
      <c r="T701" s="2">
        <v>0.28999999999999998</v>
      </c>
      <c r="U701" s="2">
        <v>0.66100000000000003</v>
      </c>
      <c r="V701" s="2">
        <v>4.8000000000000001E-2</v>
      </c>
      <c r="W701" s="4">
        <v>49577152</v>
      </c>
      <c r="X701" s="2">
        <v>0.28100000000000003</v>
      </c>
      <c r="Y701" s="3">
        <v>70000000</v>
      </c>
      <c r="Z701" s="3">
        <v>36000000</v>
      </c>
      <c r="AA701" t="str">
        <f>VLOOKUP($A701,Mapping!$A:$D,2,FALSE)</f>
        <v>Myanmar</v>
      </c>
      <c r="AB701" t="str">
        <f>VLOOKUP($A701,Mapping!$A:$D,3,FALSE)</f>
        <v>MMR</v>
      </c>
      <c r="AC701">
        <f>VLOOKUP($A701,Mapping!$A:$D,4,FALSE)</f>
        <v>104</v>
      </c>
    </row>
    <row r="702" spans="1:29" x14ac:dyDescent="0.2">
      <c r="A702" t="s">
        <v>104</v>
      </c>
      <c r="B702" t="s">
        <v>81</v>
      </c>
      <c r="C702" s="1">
        <v>37956</v>
      </c>
      <c r="D702" s="2">
        <v>0.03</v>
      </c>
      <c r="F702" s="4">
        <v>2952</v>
      </c>
      <c r="G702">
        <v>31</v>
      </c>
      <c r="I702" s="4">
        <v>8707</v>
      </c>
      <c r="J702" s="3">
        <v>6330476435</v>
      </c>
      <c r="K702" s="2">
        <v>5.3999999999999999E-2</v>
      </c>
      <c r="L702" s="3">
        <v>14</v>
      </c>
      <c r="N702" s="2">
        <v>5.1999999999999998E-2</v>
      </c>
      <c r="O702">
        <v>0</v>
      </c>
      <c r="P702" s="2">
        <v>7.3999999999999996E-2</v>
      </c>
      <c r="Q702">
        <v>65</v>
      </c>
      <c r="R702">
        <v>63</v>
      </c>
      <c r="S702">
        <v>0</v>
      </c>
      <c r="T702" s="2">
        <v>0.39900000000000002</v>
      </c>
      <c r="U702" s="2">
        <v>0.55900000000000005</v>
      </c>
      <c r="V702" s="2">
        <v>4.1000000000000002E-2</v>
      </c>
      <c r="W702" s="4">
        <v>24525527</v>
      </c>
      <c r="X702" s="2">
        <v>0.14599999999999999</v>
      </c>
      <c r="Y702" s="3">
        <v>232000000</v>
      </c>
      <c r="Z702" s="3">
        <v>119000000</v>
      </c>
      <c r="AA702" t="str">
        <f>VLOOKUP($A702,Mapping!$A:$D,2,FALSE)</f>
        <v>Nepal</v>
      </c>
      <c r="AB702" t="str">
        <f>VLOOKUP($A702,Mapping!$A:$D,3,FALSE)</f>
        <v>NPL</v>
      </c>
      <c r="AC702">
        <f>VLOOKUP($A702,Mapping!$A:$D,4,FALSE)</f>
        <v>524</v>
      </c>
    </row>
    <row r="703" spans="1:29" x14ac:dyDescent="0.2">
      <c r="A703" t="s">
        <v>105</v>
      </c>
      <c r="B703" t="s">
        <v>81</v>
      </c>
      <c r="C703" s="1">
        <v>37956</v>
      </c>
      <c r="D703" s="2">
        <v>2.9000000000000001E-2</v>
      </c>
      <c r="F703" s="4">
        <v>118895</v>
      </c>
      <c r="G703">
        <v>24</v>
      </c>
      <c r="I703" s="4">
        <v>68695</v>
      </c>
      <c r="J703" s="3">
        <v>83244801093</v>
      </c>
      <c r="K703" s="2">
        <v>2.9000000000000001E-2</v>
      </c>
      <c r="L703" s="3">
        <v>16</v>
      </c>
      <c r="N703" s="2">
        <v>8.3000000000000004E-2</v>
      </c>
      <c r="O703">
        <v>0.1</v>
      </c>
      <c r="Q703">
        <v>65</v>
      </c>
      <c r="R703">
        <v>64</v>
      </c>
      <c r="S703">
        <v>0</v>
      </c>
      <c r="T703" s="2">
        <v>0.39500000000000002</v>
      </c>
      <c r="U703" s="2">
        <v>0.56399999999999995</v>
      </c>
      <c r="V703" s="2">
        <v>0.04</v>
      </c>
      <c r="W703" s="4">
        <v>152419974</v>
      </c>
      <c r="X703" s="2">
        <v>0.34100000000000003</v>
      </c>
      <c r="Y703" s="3">
        <v>620000000</v>
      </c>
      <c r="Z703" s="3">
        <v>1163000000</v>
      </c>
      <c r="AA703" t="str">
        <f>VLOOKUP($A703,Mapping!$A:$D,2,FALSE)</f>
        <v>Pakistan</v>
      </c>
      <c r="AB703" t="str">
        <f>VLOOKUP($A703,Mapping!$A:$D,3,FALSE)</f>
        <v>PAK</v>
      </c>
      <c r="AC703">
        <f>VLOOKUP($A703,Mapping!$A:$D,4,FALSE)</f>
        <v>586</v>
      </c>
    </row>
    <row r="704" spans="1:29" x14ac:dyDescent="0.2">
      <c r="A704" t="s">
        <v>106</v>
      </c>
      <c r="B704" t="s">
        <v>81</v>
      </c>
      <c r="C704" s="1">
        <v>37956</v>
      </c>
      <c r="D704" s="2">
        <v>2.8000000000000001E-2</v>
      </c>
      <c r="F704" s="4">
        <v>71532</v>
      </c>
      <c r="G704">
        <v>49</v>
      </c>
      <c r="I704" s="4">
        <v>38822</v>
      </c>
      <c r="J704" s="3">
        <v>83908205720</v>
      </c>
      <c r="K704" s="2">
        <v>3.2000000000000001E-2</v>
      </c>
      <c r="L704" s="3">
        <v>33</v>
      </c>
      <c r="N704" s="2">
        <v>2.9000000000000001E-2</v>
      </c>
      <c r="O704">
        <v>0</v>
      </c>
      <c r="P704" s="2">
        <v>9.5000000000000001E-2</v>
      </c>
      <c r="Q704">
        <v>71</v>
      </c>
      <c r="R704">
        <v>64</v>
      </c>
      <c r="S704">
        <v>0.3</v>
      </c>
      <c r="T704" s="2">
        <v>0.377</v>
      </c>
      <c r="U704" s="2">
        <v>0.59</v>
      </c>
      <c r="V704" s="2">
        <v>3.3000000000000002E-2</v>
      </c>
      <c r="W704" s="4">
        <v>82604681</v>
      </c>
      <c r="X704" s="2">
        <v>0.47099999999999997</v>
      </c>
      <c r="Y704" s="3">
        <v>1821000000</v>
      </c>
      <c r="Z704" s="3">
        <v>1649000000</v>
      </c>
      <c r="AA704" t="str">
        <f>VLOOKUP($A704,Mapping!$A:$D,2,FALSE)</f>
        <v>Philippines</v>
      </c>
      <c r="AB704" t="str">
        <f>VLOOKUP($A704,Mapping!$A:$D,3,FALSE)</f>
        <v>PHL</v>
      </c>
      <c r="AC704">
        <f>VLOOKUP($A704,Mapping!$A:$D,4,FALSE)</f>
        <v>608</v>
      </c>
    </row>
    <row r="705" spans="1:29" x14ac:dyDescent="0.2">
      <c r="A705" t="s">
        <v>107</v>
      </c>
      <c r="B705" t="s">
        <v>81</v>
      </c>
      <c r="C705" s="1">
        <v>37956</v>
      </c>
      <c r="D705" s="2">
        <v>1.0999999999999999E-2</v>
      </c>
      <c r="F705" s="4">
        <v>31133</v>
      </c>
      <c r="G705">
        <v>8</v>
      </c>
      <c r="I705" s="4">
        <v>25634</v>
      </c>
      <c r="J705" s="3">
        <v>97002305536</v>
      </c>
      <c r="K705" s="2">
        <v>3.5999999999999997E-2</v>
      </c>
      <c r="L705" s="3">
        <v>823</v>
      </c>
      <c r="N705" s="2">
        <v>3.0000000000000001E-3</v>
      </c>
      <c r="O705">
        <v>0.5</v>
      </c>
      <c r="P705" s="2">
        <v>5.2999999999999999E-2</v>
      </c>
      <c r="Q705">
        <v>82</v>
      </c>
      <c r="R705">
        <v>77</v>
      </c>
      <c r="S705">
        <v>0.8</v>
      </c>
      <c r="T705" s="2">
        <v>0.20100000000000001</v>
      </c>
      <c r="U705" s="2">
        <v>0.72</v>
      </c>
      <c r="V705" s="2">
        <v>7.9000000000000001E-2</v>
      </c>
      <c r="W705" s="4">
        <v>4114800</v>
      </c>
      <c r="X705" s="2">
        <v>1</v>
      </c>
      <c r="Y705" s="3">
        <v>3842000000</v>
      </c>
      <c r="Z705" s="3">
        <v>8382000000</v>
      </c>
      <c r="AA705" t="str">
        <f>VLOOKUP($A705,Mapping!$A:$D,2,FALSE)</f>
        <v>Singapore</v>
      </c>
      <c r="AB705" t="str">
        <f>VLOOKUP($A705,Mapping!$A:$D,3,FALSE)</f>
        <v>SGP</v>
      </c>
      <c r="AC705">
        <f>VLOOKUP($A705,Mapping!$A:$D,4,FALSE)</f>
        <v>702</v>
      </c>
    </row>
    <row r="706" spans="1:29" x14ac:dyDescent="0.2">
      <c r="A706" t="s">
        <v>108</v>
      </c>
      <c r="B706" t="s">
        <v>81</v>
      </c>
      <c r="C706" s="1">
        <v>37956</v>
      </c>
      <c r="D706" s="2">
        <v>1.9E-2</v>
      </c>
      <c r="F706" s="4">
        <v>10660</v>
      </c>
      <c r="G706">
        <v>58</v>
      </c>
      <c r="I706" s="4">
        <v>8682</v>
      </c>
      <c r="J706" s="3">
        <v>18881765437</v>
      </c>
      <c r="K706" s="2">
        <v>3.9E-2</v>
      </c>
      <c r="L706" s="3">
        <v>38</v>
      </c>
      <c r="N706" s="2">
        <v>1.2999999999999999E-2</v>
      </c>
      <c r="O706">
        <v>0</v>
      </c>
      <c r="P706" s="2">
        <v>0.10299999999999999</v>
      </c>
      <c r="Q706">
        <v>77</v>
      </c>
      <c r="R706">
        <v>70</v>
      </c>
      <c r="S706">
        <v>0.1</v>
      </c>
      <c r="T706" s="2">
        <v>0.25800000000000001</v>
      </c>
      <c r="U706" s="2">
        <v>0.67500000000000004</v>
      </c>
      <c r="V706" s="2">
        <v>6.7000000000000004E-2</v>
      </c>
      <c r="W706" s="4">
        <v>19173000</v>
      </c>
      <c r="X706" s="2">
        <v>0.184</v>
      </c>
      <c r="Y706" s="3">
        <v>709000000</v>
      </c>
      <c r="Z706" s="3">
        <v>462000000</v>
      </c>
      <c r="AA706" t="str">
        <f>VLOOKUP($A706,Mapping!$A:$D,2,FALSE)</f>
        <v>Sri Lanka</v>
      </c>
      <c r="AB706" t="str">
        <f>VLOOKUP($A706,Mapping!$A:$D,3,FALSE)</f>
        <v>LKA</v>
      </c>
      <c r="AC706">
        <f>VLOOKUP($A706,Mapping!$A:$D,4,FALSE)</f>
        <v>144</v>
      </c>
    </row>
    <row r="707" spans="1:29" x14ac:dyDescent="0.2">
      <c r="A707" t="s">
        <v>109</v>
      </c>
      <c r="B707" t="s">
        <v>81</v>
      </c>
      <c r="C707" s="1">
        <v>37956</v>
      </c>
      <c r="D707" s="2">
        <v>2.9000000000000001E-2</v>
      </c>
      <c r="F707" s="4">
        <v>2076</v>
      </c>
      <c r="I707" s="4">
        <v>2170</v>
      </c>
      <c r="J707" s="3">
        <v>1554125543</v>
      </c>
      <c r="K707" s="2">
        <v>4.4999999999999998E-2</v>
      </c>
      <c r="L707" s="3">
        <v>11</v>
      </c>
      <c r="N707" s="2">
        <v>6.0999999999999999E-2</v>
      </c>
      <c r="O707">
        <v>0</v>
      </c>
      <c r="P707" s="2">
        <v>0.16700000000000001</v>
      </c>
      <c r="Q707">
        <v>69</v>
      </c>
      <c r="R707">
        <v>61</v>
      </c>
      <c r="S707">
        <v>0</v>
      </c>
      <c r="T707" s="2">
        <v>0.40200000000000002</v>
      </c>
      <c r="U707" s="2">
        <v>0.56100000000000005</v>
      </c>
      <c r="V707" s="2">
        <v>3.6999999999999998E-2</v>
      </c>
      <c r="W707" s="4">
        <v>6529609</v>
      </c>
      <c r="X707" s="2">
        <v>0.26400000000000001</v>
      </c>
      <c r="Y707" s="3">
        <v>6200000</v>
      </c>
      <c r="Z707" s="3">
        <v>2100000</v>
      </c>
      <c r="AA707" t="str">
        <f>VLOOKUP($A707,Mapping!$A:$D,2,FALSE)</f>
        <v>Tajikistan</v>
      </c>
      <c r="AB707" t="str">
        <f>VLOOKUP($A707,Mapping!$A:$D,3,FALSE)</f>
        <v>TJK</v>
      </c>
      <c r="AC707">
        <f>VLOOKUP($A707,Mapping!$A:$D,4,FALSE)</f>
        <v>762</v>
      </c>
    </row>
    <row r="708" spans="1:29" x14ac:dyDescent="0.2">
      <c r="A708" t="s">
        <v>110</v>
      </c>
      <c r="B708" t="s">
        <v>81</v>
      </c>
      <c r="C708" s="1">
        <v>37956</v>
      </c>
      <c r="D708" s="2">
        <v>1.2999999999999999E-2</v>
      </c>
      <c r="F708" s="4">
        <v>232198</v>
      </c>
      <c r="G708">
        <v>33</v>
      </c>
      <c r="I708" s="4">
        <v>89107</v>
      </c>
      <c r="J708" s="3">
        <v>142640079033</v>
      </c>
      <c r="K708" s="2">
        <v>3.5999999999999997E-2</v>
      </c>
      <c r="L708" s="3">
        <v>79</v>
      </c>
      <c r="N708" s="2">
        <v>1.7000000000000001E-2</v>
      </c>
      <c r="O708">
        <v>0.1</v>
      </c>
      <c r="P708" s="2">
        <v>5.8999999999999997E-2</v>
      </c>
      <c r="Q708">
        <v>75</v>
      </c>
      <c r="R708">
        <v>68</v>
      </c>
      <c r="S708">
        <v>0.3</v>
      </c>
      <c r="T708" s="2">
        <v>0.23100000000000001</v>
      </c>
      <c r="U708" s="2">
        <v>0.69599999999999995</v>
      </c>
      <c r="V708" s="2">
        <v>7.2999999999999995E-2</v>
      </c>
      <c r="W708" s="4">
        <v>64488338</v>
      </c>
      <c r="X708" s="2">
        <v>0.35</v>
      </c>
      <c r="Y708" s="3">
        <v>10456000000</v>
      </c>
      <c r="Z708" s="3">
        <v>3538000000</v>
      </c>
      <c r="AA708" t="str">
        <f>VLOOKUP($A708,Mapping!$A:$D,2,FALSE)</f>
        <v>Thailand</v>
      </c>
      <c r="AB708" t="str">
        <f>VLOOKUP($A708,Mapping!$A:$D,3,FALSE)</f>
        <v>THA</v>
      </c>
      <c r="AC708">
        <f>VLOOKUP($A708,Mapping!$A:$D,4,FALSE)</f>
        <v>764</v>
      </c>
    </row>
    <row r="709" spans="1:29" x14ac:dyDescent="0.2">
      <c r="A709" t="s">
        <v>111</v>
      </c>
      <c r="B709" t="s">
        <v>81</v>
      </c>
      <c r="C709" s="1">
        <v>37956</v>
      </c>
      <c r="D709" s="2">
        <v>3.9E-2</v>
      </c>
      <c r="F709">
        <v>161</v>
      </c>
      <c r="J709" s="3">
        <v>436500000</v>
      </c>
      <c r="K709" s="2">
        <v>7.4999999999999997E-2</v>
      </c>
      <c r="L709" s="3">
        <v>24</v>
      </c>
      <c r="N709" s="2">
        <v>7.1999999999999995E-2</v>
      </c>
      <c r="P709" s="2">
        <v>0.16700000000000001</v>
      </c>
      <c r="Q709">
        <v>63</v>
      </c>
      <c r="R709">
        <v>60</v>
      </c>
      <c r="S709">
        <v>0</v>
      </c>
      <c r="T709" s="2">
        <v>0.49099999999999999</v>
      </c>
      <c r="U709" s="2">
        <v>0.48299999999999998</v>
      </c>
      <c r="V709" s="2">
        <v>2.5999999999999999E-2</v>
      </c>
      <c r="W709" s="4">
        <v>933369</v>
      </c>
      <c r="X709" s="2">
        <v>0.253</v>
      </c>
      <c r="AA709" t="str">
        <f>VLOOKUP($A709,Mapping!$A:$D,2,FALSE)</f>
        <v>Timor-Leste</v>
      </c>
      <c r="AB709" t="str">
        <f>VLOOKUP($A709,Mapping!$A:$D,3,FALSE)</f>
        <v>TLS</v>
      </c>
      <c r="AC709">
        <f>VLOOKUP($A709,Mapping!$A:$D,4,FALSE)</f>
        <v>626</v>
      </c>
    </row>
    <row r="710" spans="1:29" x14ac:dyDescent="0.2">
      <c r="A710" t="s">
        <v>112</v>
      </c>
      <c r="B710" t="s">
        <v>81</v>
      </c>
      <c r="C710" s="1">
        <v>37956</v>
      </c>
      <c r="D710" s="2">
        <v>2.3E-2</v>
      </c>
      <c r="F710" s="4">
        <v>42215</v>
      </c>
      <c r="I710" s="4">
        <v>17629</v>
      </c>
      <c r="J710" s="3">
        <v>5977440583</v>
      </c>
      <c r="K710" s="2">
        <v>3.7999999999999999E-2</v>
      </c>
      <c r="L710" s="3">
        <v>95</v>
      </c>
      <c r="N710" s="2">
        <v>6.2E-2</v>
      </c>
      <c r="O710">
        <v>0</v>
      </c>
      <c r="Q710">
        <v>68</v>
      </c>
      <c r="R710">
        <v>60</v>
      </c>
      <c r="S710">
        <v>0</v>
      </c>
      <c r="T710" s="2">
        <v>0.34200000000000003</v>
      </c>
      <c r="U710" s="2">
        <v>0.61299999999999999</v>
      </c>
      <c r="V710" s="2">
        <v>4.4999999999999998E-2</v>
      </c>
      <c r="W710" s="4">
        <v>4648037</v>
      </c>
      <c r="X710" s="2">
        <v>0.46600000000000003</v>
      </c>
      <c r="AA710" t="str">
        <f>VLOOKUP($A710,Mapping!$A:$D,2,FALSE)</f>
        <v>Turkmenistan</v>
      </c>
      <c r="AB710" t="str">
        <f>VLOOKUP($A710,Mapping!$A:$D,3,FALSE)</f>
        <v>TKM</v>
      </c>
      <c r="AC710">
        <f>VLOOKUP($A710,Mapping!$A:$D,4,FALSE)</f>
        <v>795</v>
      </c>
    </row>
    <row r="711" spans="1:29" x14ac:dyDescent="0.2">
      <c r="A711" t="s">
        <v>113</v>
      </c>
      <c r="B711" t="s">
        <v>81</v>
      </c>
      <c r="C711" s="1">
        <v>37956</v>
      </c>
      <c r="D711" s="2">
        <v>0.02</v>
      </c>
      <c r="F711" s="4">
        <v>122683</v>
      </c>
      <c r="G711">
        <v>29</v>
      </c>
      <c r="I711" s="4">
        <v>51412</v>
      </c>
      <c r="J711" s="3">
        <v>10128112401</v>
      </c>
      <c r="K711" s="2">
        <v>5.1999999999999998E-2</v>
      </c>
      <c r="L711" s="3">
        <v>20</v>
      </c>
      <c r="N711" s="2">
        <v>4.9000000000000002E-2</v>
      </c>
      <c r="O711">
        <v>0</v>
      </c>
      <c r="Q711">
        <v>71</v>
      </c>
      <c r="R711">
        <v>64</v>
      </c>
      <c r="S711">
        <v>0</v>
      </c>
      <c r="T711" s="2">
        <v>0.34899999999999998</v>
      </c>
      <c r="U711" s="2">
        <v>0.60499999999999998</v>
      </c>
      <c r="V711" s="2">
        <v>4.5999999999999999E-2</v>
      </c>
      <c r="W711" s="4">
        <v>25567650</v>
      </c>
      <c r="X711" s="2">
        <v>0.37</v>
      </c>
      <c r="Y711" s="3">
        <v>48000000</v>
      </c>
      <c r="AA711" t="str">
        <f>VLOOKUP($A711,Mapping!$A:$D,2,FALSE)</f>
        <v>Uzbekistan</v>
      </c>
      <c r="AB711" t="str">
        <f>VLOOKUP($A711,Mapping!$A:$D,3,FALSE)</f>
        <v>UZB</v>
      </c>
      <c r="AC711">
        <f>VLOOKUP($A711,Mapping!$A:$D,4,FALSE)</f>
        <v>860</v>
      </c>
    </row>
    <row r="712" spans="1:29" x14ac:dyDescent="0.2">
      <c r="A712" t="s">
        <v>114</v>
      </c>
      <c r="B712" t="s">
        <v>81</v>
      </c>
      <c r="C712" s="1">
        <v>37956</v>
      </c>
      <c r="D712" s="2">
        <v>1.7000000000000001E-2</v>
      </c>
      <c r="F712" s="4">
        <v>78767</v>
      </c>
      <c r="G712">
        <v>59</v>
      </c>
      <c r="I712" s="4">
        <v>35111</v>
      </c>
      <c r="J712" s="3">
        <v>42717072778</v>
      </c>
      <c r="K712" s="2">
        <v>5.1999999999999998E-2</v>
      </c>
      <c r="L712" s="3">
        <v>25</v>
      </c>
      <c r="N712" s="2">
        <v>2.5000000000000001E-2</v>
      </c>
      <c r="O712">
        <v>0</v>
      </c>
      <c r="P712" s="2">
        <v>9.5000000000000001E-2</v>
      </c>
      <c r="Q712">
        <v>79</v>
      </c>
      <c r="R712">
        <v>70</v>
      </c>
      <c r="S712">
        <v>0</v>
      </c>
      <c r="T712" s="2">
        <v>0.28899999999999998</v>
      </c>
      <c r="U712" s="2">
        <v>0.64600000000000002</v>
      </c>
      <c r="V712" s="2">
        <v>6.5000000000000002E-2</v>
      </c>
      <c r="W712" s="4">
        <v>80468400</v>
      </c>
      <c r="X712" s="2">
        <v>0.26100000000000001</v>
      </c>
      <c r="Y712" s="3">
        <v>1400000000</v>
      </c>
      <c r="AA712" t="str">
        <f>VLOOKUP($A712,Mapping!$A:$D,2,FALSE)</f>
        <v>Viet Nam</v>
      </c>
      <c r="AB712" t="str">
        <f>VLOOKUP($A712,Mapping!$A:$D,3,FALSE)</f>
        <v>VNM</v>
      </c>
      <c r="AC712">
        <f>VLOOKUP($A712,Mapping!$A:$D,4,FALSE)</f>
        <v>704</v>
      </c>
    </row>
    <row r="713" spans="1:29" x14ac:dyDescent="0.2">
      <c r="A713" t="s">
        <v>115</v>
      </c>
      <c r="B713" t="s">
        <v>116</v>
      </c>
      <c r="C713" s="1">
        <v>37956</v>
      </c>
      <c r="D713" s="2">
        <v>1.6E-2</v>
      </c>
      <c r="F713" s="4">
        <v>4294</v>
      </c>
      <c r="G713">
        <v>41</v>
      </c>
      <c r="I713" s="4">
        <v>1976</v>
      </c>
      <c r="J713" s="3">
        <v>5652325082</v>
      </c>
      <c r="K713" s="2">
        <v>6.2E-2</v>
      </c>
      <c r="L713" s="3">
        <v>108</v>
      </c>
      <c r="N713" s="2">
        <v>0.02</v>
      </c>
      <c r="O713">
        <v>0</v>
      </c>
      <c r="P713" s="2">
        <v>0.14299999999999999</v>
      </c>
      <c r="Q713">
        <v>79</v>
      </c>
      <c r="R713">
        <v>72</v>
      </c>
      <c r="S713">
        <v>0.3</v>
      </c>
      <c r="T713" s="2">
        <v>0.28199999999999997</v>
      </c>
      <c r="U713" s="2">
        <v>0.64</v>
      </c>
      <c r="V713" s="2">
        <v>7.8E-2</v>
      </c>
      <c r="W713" s="4">
        <v>3033659</v>
      </c>
      <c r="X713" s="2">
        <v>0.44600000000000001</v>
      </c>
      <c r="Y713" s="3">
        <v>537000000</v>
      </c>
      <c r="Z713" s="3">
        <v>507000000</v>
      </c>
      <c r="AA713" t="str">
        <f>VLOOKUP($A713,Mapping!$A:$D,2,FALSE)</f>
        <v>Albania</v>
      </c>
      <c r="AB713" t="str">
        <f>VLOOKUP($A713,Mapping!$A:$D,3,FALSE)</f>
        <v>ALB</v>
      </c>
      <c r="AC713">
        <f>VLOOKUP($A713,Mapping!$A:$D,4,FALSE)</f>
        <v>8</v>
      </c>
    </row>
    <row r="714" spans="1:29" x14ac:dyDescent="0.2">
      <c r="A714" t="s">
        <v>117</v>
      </c>
      <c r="B714" t="s">
        <v>116</v>
      </c>
      <c r="C714" s="1">
        <v>37956</v>
      </c>
      <c r="D714" s="2">
        <v>0.01</v>
      </c>
      <c r="F714">
        <v>535</v>
      </c>
      <c r="J714" s="3">
        <v>1917948475</v>
      </c>
      <c r="K714" s="2">
        <v>5.8000000000000003E-2</v>
      </c>
      <c r="L714" s="3">
        <v>1891</v>
      </c>
      <c r="N714" s="2">
        <v>3.0000000000000001E-3</v>
      </c>
      <c r="O714">
        <v>0.1</v>
      </c>
      <c r="S714">
        <v>0.7</v>
      </c>
      <c r="W714" s="4">
        <v>75643</v>
      </c>
      <c r="X714" s="2">
        <v>0.91200000000000003</v>
      </c>
      <c r="AA714" t="str">
        <f>VLOOKUP($A714,Mapping!$A:$D,2,FALSE)</f>
        <v>Andorra</v>
      </c>
      <c r="AB714" t="str">
        <f>VLOOKUP($A714,Mapping!$A:$D,3,FALSE)</f>
        <v>AND</v>
      </c>
      <c r="AC714">
        <f>VLOOKUP($A714,Mapping!$A:$D,4,FALSE)</f>
        <v>20</v>
      </c>
    </row>
    <row r="715" spans="1:29" x14ac:dyDescent="0.2">
      <c r="A715" t="s">
        <v>118</v>
      </c>
      <c r="B715" t="s">
        <v>116</v>
      </c>
      <c r="C715" s="1">
        <v>37956</v>
      </c>
      <c r="D715" s="2">
        <v>0.01</v>
      </c>
      <c r="F715" s="4">
        <v>72317</v>
      </c>
      <c r="G715">
        <v>25</v>
      </c>
      <c r="I715" s="4">
        <v>32214</v>
      </c>
      <c r="J715" s="3">
        <v>253945776524</v>
      </c>
      <c r="K715" s="2">
        <v>0.10299999999999999</v>
      </c>
      <c r="L715" s="3">
        <v>3223</v>
      </c>
      <c r="N715" s="2">
        <v>4.0000000000000001E-3</v>
      </c>
      <c r="O715">
        <v>0.4</v>
      </c>
      <c r="Q715">
        <v>82</v>
      </c>
      <c r="R715">
        <v>76</v>
      </c>
      <c r="S715">
        <v>0.9</v>
      </c>
      <c r="T715" s="2">
        <v>0.16500000000000001</v>
      </c>
      <c r="U715" s="2">
        <v>0.67800000000000005</v>
      </c>
      <c r="V715" s="2">
        <v>0.157</v>
      </c>
      <c r="W715" s="4">
        <v>8121423</v>
      </c>
      <c r="X715" s="2">
        <v>0.65800000000000003</v>
      </c>
      <c r="Y715" s="3">
        <v>15128000000</v>
      </c>
      <c r="Z715" s="3">
        <v>9761000000</v>
      </c>
      <c r="AA715" t="str">
        <f>VLOOKUP($A715,Mapping!$A:$D,2,FALSE)</f>
        <v>Austria</v>
      </c>
      <c r="AB715" t="str">
        <f>VLOOKUP($A715,Mapping!$A:$D,3,FALSE)</f>
        <v>AUT</v>
      </c>
      <c r="AC715">
        <f>VLOOKUP($A715,Mapping!$A:$D,4,FALSE)</f>
        <v>40</v>
      </c>
    </row>
    <row r="716" spans="1:29" x14ac:dyDescent="0.2">
      <c r="A716" t="s">
        <v>119</v>
      </c>
      <c r="B716" t="s">
        <v>116</v>
      </c>
      <c r="C716" s="1">
        <v>37956</v>
      </c>
      <c r="D716" s="2">
        <v>8.9999999999999993E-3</v>
      </c>
      <c r="F716" s="4">
        <v>53722</v>
      </c>
      <c r="G716">
        <v>79</v>
      </c>
      <c r="I716" s="4">
        <v>26009</v>
      </c>
      <c r="J716" s="3">
        <v>17825436035</v>
      </c>
      <c r="K716" s="2">
        <v>6.6000000000000003E-2</v>
      </c>
      <c r="L716" s="3">
        <v>120</v>
      </c>
      <c r="N716" s="2">
        <v>8.9999999999999993E-3</v>
      </c>
      <c r="P716" s="2">
        <v>0.24</v>
      </c>
      <c r="Q716">
        <v>75</v>
      </c>
      <c r="R716">
        <v>63</v>
      </c>
      <c r="S716">
        <v>0.1</v>
      </c>
      <c r="T716" s="2">
        <v>0.16600000000000001</v>
      </c>
      <c r="U716" s="2">
        <v>0.69099999999999995</v>
      </c>
      <c r="V716" s="2">
        <v>0.14299999999999999</v>
      </c>
      <c r="W716" s="4">
        <v>9797000</v>
      </c>
      <c r="X716" s="2">
        <v>0.71399999999999997</v>
      </c>
      <c r="Y716" s="3">
        <v>339000000</v>
      </c>
      <c r="Z716" s="3">
        <v>436000000</v>
      </c>
      <c r="AA716" t="str">
        <f>VLOOKUP($A716,Mapping!$A:$D,2,FALSE)</f>
        <v>Belarus</v>
      </c>
      <c r="AB716" t="str">
        <f>VLOOKUP($A716,Mapping!$A:$D,3,FALSE)</f>
        <v>BLR</v>
      </c>
      <c r="AC716">
        <f>VLOOKUP($A716,Mapping!$A:$D,4,FALSE)</f>
        <v>112</v>
      </c>
    </row>
    <row r="717" spans="1:29" x14ac:dyDescent="0.2">
      <c r="A717" t="s">
        <v>120</v>
      </c>
      <c r="B717" t="s">
        <v>116</v>
      </c>
      <c r="C717" s="1">
        <v>37956</v>
      </c>
      <c r="D717" s="2">
        <v>1.0999999999999999E-2</v>
      </c>
      <c r="F717" s="4">
        <v>114836</v>
      </c>
      <c r="G717">
        <v>56</v>
      </c>
      <c r="I717" s="4">
        <v>59242</v>
      </c>
      <c r="J717" s="3">
        <v>311689616253</v>
      </c>
      <c r="K717" s="2">
        <v>0.1</v>
      </c>
      <c r="L717" s="3">
        <v>3000</v>
      </c>
      <c r="N717" s="2">
        <v>4.0000000000000001E-3</v>
      </c>
      <c r="O717">
        <v>0.5</v>
      </c>
      <c r="P717" s="2">
        <v>6.9000000000000006E-2</v>
      </c>
      <c r="Q717">
        <v>81</v>
      </c>
      <c r="R717">
        <v>75</v>
      </c>
      <c r="S717">
        <v>0.8</v>
      </c>
      <c r="T717" s="2">
        <v>0.17299999999999999</v>
      </c>
      <c r="U717" s="2">
        <v>0.65500000000000003</v>
      </c>
      <c r="V717" s="2">
        <v>0.17199999999999999</v>
      </c>
      <c r="W717" s="4">
        <v>10376133</v>
      </c>
      <c r="X717" s="2">
        <v>0.97299999999999998</v>
      </c>
      <c r="Y717" s="3">
        <v>8848000000</v>
      </c>
      <c r="Z717" s="3">
        <v>13402000000</v>
      </c>
      <c r="AA717" t="str">
        <f>VLOOKUP($A717,Mapping!$A:$D,2,FALSE)</f>
        <v>Belgium</v>
      </c>
      <c r="AB717" t="str">
        <f>VLOOKUP($A717,Mapping!$A:$D,3,FALSE)</f>
        <v>BEL</v>
      </c>
      <c r="AC717">
        <f>VLOOKUP($A717,Mapping!$A:$D,4,FALSE)</f>
        <v>56</v>
      </c>
    </row>
    <row r="718" spans="1:29" x14ac:dyDescent="0.2">
      <c r="A718" t="s">
        <v>121</v>
      </c>
      <c r="B718" t="s">
        <v>116</v>
      </c>
      <c r="C718" s="1">
        <v>37956</v>
      </c>
      <c r="D718" s="2">
        <v>8.9999999999999993E-3</v>
      </c>
      <c r="F718" s="4">
        <v>23238</v>
      </c>
      <c r="G718">
        <v>68</v>
      </c>
      <c r="I718" s="4">
        <v>4400</v>
      </c>
      <c r="J718" s="3">
        <v>8370020196</v>
      </c>
      <c r="K718" s="2">
        <v>0.08</v>
      </c>
      <c r="L718" s="3">
        <v>174</v>
      </c>
      <c r="N718" s="2">
        <v>7.0000000000000001E-3</v>
      </c>
      <c r="O718">
        <v>0</v>
      </c>
      <c r="P718" s="2">
        <v>0.109</v>
      </c>
      <c r="Q718">
        <v>78</v>
      </c>
      <c r="R718">
        <v>73</v>
      </c>
      <c r="S718">
        <v>0.3</v>
      </c>
      <c r="T718" s="2">
        <v>0.19400000000000001</v>
      </c>
      <c r="U718" s="2">
        <v>0.68400000000000005</v>
      </c>
      <c r="V718" s="2">
        <v>0.122</v>
      </c>
      <c r="W718" s="4">
        <v>3895779</v>
      </c>
      <c r="X718" s="2">
        <v>0.39200000000000002</v>
      </c>
      <c r="Y718" s="3">
        <v>404000000</v>
      </c>
      <c r="Z718" s="3">
        <v>145000000</v>
      </c>
      <c r="AA718" t="str">
        <f>VLOOKUP($A718,Mapping!$A:$D,2,FALSE)</f>
        <v>Bosnia and Herzegovina</v>
      </c>
      <c r="AB718" t="str">
        <f>VLOOKUP($A718,Mapping!$A:$D,3,FALSE)</f>
        <v>BIH</v>
      </c>
      <c r="AC718">
        <f>VLOOKUP($A718,Mapping!$A:$D,4,FALSE)</f>
        <v>70</v>
      </c>
    </row>
    <row r="719" spans="1:29" x14ac:dyDescent="0.2">
      <c r="A719" t="s">
        <v>122</v>
      </c>
      <c r="B719" t="s">
        <v>116</v>
      </c>
      <c r="C719" s="1">
        <v>37956</v>
      </c>
      <c r="D719" s="2">
        <v>8.9999999999999993E-3</v>
      </c>
      <c r="F719" s="4">
        <v>47308</v>
      </c>
      <c r="G719">
        <v>32</v>
      </c>
      <c r="I719" s="4">
        <v>19399</v>
      </c>
      <c r="J719" s="3">
        <v>20668176834</v>
      </c>
      <c r="K719" s="2">
        <v>7.5999999999999998E-2</v>
      </c>
      <c r="L719" s="3">
        <v>201</v>
      </c>
      <c r="N719" s="2">
        <v>1.6E-2</v>
      </c>
      <c r="O719">
        <v>0.1</v>
      </c>
      <c r="P719" s="2">
        <v>8.5000000000000006E-2</v>
      </c>
      <c r="Q719">
        <v>76</v>
      </c>
      <c r="R719">
        <v>69</v>
      </c>
      <c r="S719">
        <v>0.4</v>
      </c>
      <c r="T719" s="2">
        <v>0.14299999999999999</v>
      </c>
      <c r="U719" s="2">
        <v>0.68500000000000005</v>
      </c>
      <c r="V719" s="2">
        <v>0.17100000000000001</v>
      </c>
      <c r="W719" s="4">
        <v>7823557</v>
      </c>
      <c r="X719" s="2">
        <v>0.69899999999999995</v>
      </c>
      <c r="Y719" s="3">
        <v>2051000000</v>
      </c>
      <c r="Z719" s="3">
        <v>1467000000</v>
      </c>
      <c r="AA719" t="str">
        <f>VLOOKUP($A719,Mapping!$A:$D,2,FALSE)</f>
        <v>Bulgaria</v>
      </c>
      <c r="AB719" t="str">
        <f>VLOOKUP($A719,Mapping!$A:$D,3,FALSE)</f>
        <v>BGR</v>
      </c>
      <c r="AC719">
        <f>VLOOKUP($A719,Mapping!$A:$D,4,FALSE)</f>
        <v>100</v>
      </c>
    </row>
    <row r="720" spans="1:29" x14ac:dyDescent="0.2">
      <c r="A720" t="s">
        <v>123</v>
      </c>
      <c r="B720" t="s">
        <v>116</v>
      </c>
      <c r="C720" s="1">
        <v>37956</v>
      </c>
      <c r="D720" s="2">
        <v>8.9999999999999993E-3</v>
      </c>
      <c r="F720" s="4">
        <v>23542</v>
      </c>
      <c r="G720">
        <v>29</v>
      </c>
      <c r="I720" s="4">
        <v>8812</v>
      </c>
      <c r="J720" s="3">
        <v>34143409062</v>
      </c>
      <c r="K720" s="2">
        <v>6.4000000000000001E-2</v>
      </c>
      <c r="L720" s="3">
        <v>495</v>
      </c>
      <c r="N720" s="2">
        <v>6.0000000000000001E-3</v>
      </c>
      <c r="O720">
        <v>0.2</v>
      </c>
      <c r="P720" s="2">
        <v>0.11600000000000001</v>
      </c>
      <c r="Q720">
        <v>78</v>
      </c>
      <c r="R720">
        <v>71</v>
      </c>
      <c r="S720">
        <v>0.6</v>
      </c>
      <c r="T720" s="2">
        <v>0.16400000000000001</v>
      </c>
      <c r="U720" s="2">
        <v>0.67</v>
      </c>
      <c r="V720" s="2">
        <v>0.16600000000000001</v>
      </c>
      <c r="W720" s="4">
        <v>4440000</v>
      </c>
      <c r="X720" s="2">
        <v>0.56000000000000005</v>
      </c>
      <c r="Y720" s="3">
        <v>6513000000</v>
      </c>
      <c r="Z720" s="3">
        <v>709000000</v>
      </c>
      <c r="AA720" t="str">
        <f>VLOOKUP($A720,Mapping!$A:$D,2,FALSE)</f>
        <v>Croatia</v>
      </c>
      <c r="AB720" t="str">
        <f>VLOOKUP($A720,Mapping!$A:$D,3,FALSE)</f>
        <v>HRV</v>
      </c>
      <c r="AC720">
        <f>VLOOKUP($A720,Mapping!$A:$D,4,FALSE)</f>
        <v>191</v>
      </c>
    </row>
    <row r="721" spans="1:29" x14ac:dyDescent="0.2">
      <c r="A721" t="s">
        <v>124</v>
      </c>
      <c r="B721" t="s">
        <v>116</v>
      </c>
      <c r="C721" s="1">
        <v>37956</v>
      </c>
      <c r="D721" s="2">
        <v>1.2E-2</v>
      </c>
      <c r="F721" s="4">
        <v>7748</v>
      </c>
      <c r="I721" s="4">
        <v>2332</v>
      </c>
      <c r="J721" s="3">
        <v>13319544758</v>
      </c>
      <c r="K721" s="2">
        <v>6.8000000000000005E-2</v>
      </c>
      <c r="L721" s="3">
        <v>1235</v>
      </c>
      <c r="N721" s="2">
        <v>5.0000000000000001E-3</v>
      </c>
      <c r="O721">
        <v>0.3</v>
      </c>
      <c r="P721" s="2">
        <v>6.9000000000000006E-2</v>
      </c>
      <c r="Q721">
        <v>81</v>
      </c>
      <c r="R721">
        <v>76</v>
      </c>
      <c r="S721">
        <v>0.6</v>
      </c>
      <c r="T721" s="2">
        <v>0.20899999999999999</v>
      </c>
      <c r="U721" s="2">
        <v>0.68600000000000005</v>
      </c>
      <c r="V721" s="2">
        <v>0.105</v>
      </c>
      <c r="W721" s="4">
        <v>998142</v>
      </c>
      <c r="X721" s="2">
        <v>0.68600000000000005</v>
      </c>
      <c r="Y721" s="3">
        <v>2325000000</v>
      </c>
      <c r="Z721" s="3">
        <v>700000000</v>
      </c>
      <c r="AA721" t="str">
        <f>VLOOKUP($A721,Mapping!$A:$D,2,FALSE)</f>
        <v>Cyprus</v>
      </c>
      <c r="AB721" t="str">
        <f>VLOOKUP($A721,Mapping!$A:$D,3,FALSE)</f>
        <v>CYP</v>
      </c>
      <c r="AC721">
        <f>VLOOKUP($A721,Mapping!$A:$D,4,FALSE)</f>
        <v>196</v>
      </c>
    </row>
    <row r="722" spans="1:29" x14ac:dyDescent="0.2">
      <c r="A722" t="s">
        <v>125</v>
      </c>
      <c r="B722" t="s">
        <v>116</v>
      </c>
      <c r="C722" s="1">
        <v>37956</v>
      </c>
      <c r="D722" s="2">
        <v>8.9999999999999993E-3</v>
      </c>
      <c r="F722" s="4">
        <v>122379</v>
      </c>
      <c r="G722">
        <v>40</v>
      </c>
      <c r="I722" s="4">
        <v>44415</v>
      </c>
      <c r="J722" s="3">
        <v>95292530753</v>
      </c>
      <c r="K722" s="2">
        <v>7.0999999999999994E-2</v>
      </c>
      <c r="L722" s="3">
        <v>666</v>
      </c>
      <c r="N722" s="2">
        <v>5.0000000000000001E-3</v>
      </c>
      <c r="O722">
        <v>0.3</v>
      </c>
      <c r="P722" s="2">
        <v>5.8999999999999997E-2</v>
      </c>
      <c r="Q722">
        <v>79</v>
      </c>
      <c r="R722">
        <v>72</v>
      </c>
      <c r="S722">
        <v>1</v>
      </c>
      <c r="T722" s="2">
        <v>0.154</v>
      </c>
      <c r="U722" s="2">
        <v>0.70699999999999996</v>
      </c>
      <c r="V722" s="2">
        <v>0.13900000000000001</v>
      </c>
      <c r="W722" s="4">
        <v>10193998</v>
      </c>
      <c r="X722" s="2">
        <v>0.73699999999999999</v>
      </c>
      <c r="Y722" s="3">
        <v>4069000000</v>
      </c>
      <c r="Z722" s="3">
        <v>2177000000</v>
      </c>
      <c r="AA722" t="str">
        <f>VLOOKUP($A722,Mapping!$A:$D,2,FALSE)</f>
        <v>Czech Republic</v>
      </c>
      <c r="AB722" t="str">
        <f>VLOOKUP($A722,Mapping!$A:$D,3,FALSE)</f>
        <v>CZE</v>
      </c>
      <c r="AC722">
        <f>VLOOKUP($A722,Mapping!$A:$D,4,FALSE)</f>
        <v>203</v>
      </c>
    </row>
    <row r="723" spans="1:29" x14ac:dyDescent="0.2">
      <c r="A723" t="s">
        <v>126</v>
      </c>
      <c r="B723" t="s">
        <v>116</v>
      </c>
      <c r="C723" s="1">
        <v>37956</v>
      </c>
      <c r="D723" s="2">
        <v>1.2E-2</v>
      </c>
      <c r="F723" s="4">
        <v>55735</v>
      </c>
      <c r="G723">
        <v>7</v>
      </c>
      <c r="I723" s="4">
        <v>20087</v>
      </c>
      <c r="J723" s="3">
        <v>212621855883</v>
      </c>
      <c r="K723" s="2">
        <v>9.5000000000000001E-2</v>
      </c>
      <c r="L723" s="3">
        <v>3756</v>
      </c>
      <c r="N723" s="2">
        <v>4.0000000000000001E-3</v>
      </c>
      <c r="O723">
        <v>0.8</v>
      </c>
      <c r="Q723">
        <v>80</v>
      </c>
      <c r="R723">
        <v>75</v>
      </c>
      <c r="S723">
        <v>0.9</v>
      </c>
      <c r="T723" s="2">
        <v>0.188</v>
      </c>
      <c r="U723" s="2">
        <v>0.66300000000000003</v>
      </c>
      <c r="V723" s="2">
        <v>0.14899999999999999</v>
      </c>
      <c r="W723" s="4">
        <v>5390574</v>
      </c>
      <c r="X723" s="2">
        <v>0.85399999999999998</v>
      </c>
      <c r="Y723" s="3">
        <v>5271000000</v>
      </c>
      <c r="Z723" s="3">
        <v>6659000000</v>
      </c>
      <c r="AA723" t="str">
        <f>VLOOKUP($A723,Mapping!$A:$D,2,FALSE)</f>
        <v>Denmark</v>
      </c>
      <c r="AB723" t="str">
        <f>VLOOKUP($A723,Mapping!$A:$D,3,FALSE)</f>
        <v>DNK</v>
      </c>
      <c r="AC723">
        <f>VLOOKUP($A723,Mapping!$A:$D,4,FALSE)</f>
        <v>208</v>
      </c>
    </row>
    <row r="724" spans="1:29" x14ac:dyDescent="0.2">
      <c r="A724" t="s">
        <v>127</v>
      </c>
      <c r="B724" t="s">
        <v>116</v>
      </c>
      <c r="C724" s="1">
        <v>37956</v>
      </c>
      <c r="D724" s="2">
        <v>0.01</v>
      </c>
      <c r="F724" s="4">
        <v>17052</v>
      </c>
      <c r="G724">
        <v>72</v>
      </c>
      <c r="I724" s="4">
        <v>5188</v>
      </c>
      <c r="J724" s="3">
        <v>9845187817</v>
      </c>
      <c r="K724" s="2">
        <v>4.9000000000000002E-2</v>
      </c>
      <c r="L724" s="3">
        <v>352</v>
      </c>
      <c r="N724" s="2">
        <v>7.0000000000000001E-3</v>
      </c>
      <c r="O724">
        <v>0.5</v>
      </c>
      <c r="P724" s="2">
        <v>5.5E-2</v>
      </c>
      <c r="Q724">
        <v>77</v>
      </c>
      <c r="R724">
        <v>66</v>
      </c>
      <c r="S724">
        <v>0.8</v>
      </c>
      <c r="T724" s="2">
        <v>0.161</v>
      </c>
      <c r="U724" s="2">
        <v>0.67600000000000005</v>
      </c>
      <c r="V724" s="2">
        <v>0.16300000000000001</v>
      </c>
      <c r="W724" s="4">
        <v>1370720</v>
      </c>
      <c r="X724" s="2">
        <v>0.69</v>
      </c>
      <c r="Y724" s="3">
        <v>883000000</v>
      </c>
      <c r="Z724" s="3">
        <v>404000000</v>
      </c>
      <c r="AA724" t="str">
        <f>VLOOKUP($A724,Mapping!$A:$D,2,FALSE)</f>
        <v>Estonia</v>
      </c>
      <c r="AB724" t="str">
        <f>VLOOKUP($A724,Mapping!$A:$D,3,FALSE)</f>
        <v>EST</v>
      </c>
      <c r="AC724">
        <f>VLOOKUP($A724,Mapping!$A:$D,4,FALSE)</f>
        <v>233</v>
      </c>
    </row>
    <row r="725" spans="1:29" x14ac:dyDescent="0.2">
      <c r="A725" t="s">
        <v>128</v>
      </c>
      <c r="B725" t="s">
        <v>116</v>
      </c>
      <c r="C725" s="1">
        <v>37956</v>
      </c>
      <c r="F725">
        <v>777</v>
      </c>
      <c r="J725" s="3">
        <v>1486861879</v>
      </c>
      <c r="O725">
        <v>0.6</v>
      </c>
      <c r="Q725">
        <v>82</v>
      </c>
      <c r="R725">
        <v>77</v>
      </c>
      <c r="S725">
        <v>0.8</v>
      </c>
      <c r="W725" s="4">
        <v>48308</v>
      </c>
      <c r="X725" s="2">
        <v>0.38700000000000001</v>
      </c>
      <c r="AA725" t="str">
        <f>VLOOKUP($A725,Mapping!$A:$D,2,FALSE)</f>
        <v>Faroe Islands</v>
      </c>
      <c r="AB725" t="str">
        <f>VLOOKUP($A725,Mapping!$A:$D,3,FALSE)</f>
        <v>FRO</v>
      </c>
      <c r="AC725">
        <f>VLOOKUP($A725,Mapping!$A:$D,4,FALSE)</f>
        <v>234</v>
      </c>
    </row>
    <row r="726" spans="1:29" x14ac:dyDescent="0.2">
      <c r="A726" t="s">
        <v>129</v>
      </c>
      <c r="B726" t="s">
        <v>116</v>
      </c>
      <c r="C726" s="1">
        <v>37956</v>
      </c>
      <c r="D726" s="2">
        <v>1.0999999999999999E-2</v>
      </c>
      <c r="F726" s="4">
        <v>68888</v>
      </c>
      <c r="G726">
        <v>31</v>
      </c>
      <c r="I726" s="4">
        <v>36747</v>
      </c>
      <c r="J726" s="3">
        <v>164256207675</v>
      </c>
      <c r="K726" s="2">
        <v>8.2000000000000003E-2</v>
      </c>
      <c r="L726" s="3">
        <v>2572</v>
      </c>
      <c r="N726" s="2">
        <v>3.0000000000000001E-3</v>
      </c>
      <c r="O726">
        <v>0.7</v>
      </c>
      <c r="P726" s="2">
        <v>4.1000000000000002E-2</v>
      </c>
      <c r="Q726">
        <v>82</v>
      </c>
      <c r="R726">
        <v>75</v>
      </c>
      <c r="S726">
        <v>0.9</v>
      </c>
      <c r="T726" s="2">
        <v>0.17699999999999999</v>
      </c>
      <c r="U726" s="2">
        <v>0.66800000000000004</v>
      </c>
      <c r="V726" s="2">
        <v>0.155</v>
      </c>
      <c r="W726" s="4">
        <v>5213014</v>
      </c>
      <c r="X726" s="2">
        <v>0.82599999999999996</v>
      </c>
      <c r="Y726" s="3">
        <v>2676000000</v>
      </c>
      <c r="Z726" s="3">
        <v>2954000000</v>
      </c>
      <c r="AA726" t="str">
        <f>VLOOKUP($A726,Mapping!$A:$D,2,FALSE)</f>
        <v>Finland</v>
      </c>
      <c r="AB726" t="str">
        <f>VLOOKUP($A726,Mapping!$A:$D,3,FALSE)</f>
        <v>FIN</v>
      </c>
      <c r="AC726">
        <f>VLOOKUP($A726,Mapping!$A:$D,4,FALSE)</f>
        <v>246</v>
      </c>
    </row>
    <row r="727" spans="1:29" x14ac:dyDescent="0.2">
      <c r="A727" t="s">
        <v>130</v>
      </c>
      <c r="B727" t="s">
        <v>116</v>
      </c>
      <c r="C727" s="1">
        <v>37956</v>
      </c>
      <c r="D727" s="2">
        <v>1.2999999999999999E-2</v>
      </c>
      <c r="F727" s="4">
        <v>387591</v>
      </c>
      <c r="G727">
        <v>41</v>
      </c>
      <c r="I727" s="4">
        <v>265879</v>
      </c>
      <c r="J727" s="3">
        <v>1792215124154</v>
      </c>
      <c r="K727" s="2">
        <v>0.108</v>
      </c>
      <c r="L727" s="3">
        <v>3137</v>
      </c>
      <c r="N727" s="2">
        <v>4.0000000000000001E-3</v>
      </c>
      <c r="O727">
        <v>0.4</v>
      </c>
      <c r="P727" s="2">
        <v>6.6000000000000003E-2</v>
      </c>
      <c r="Q727">
        <v>83</v>
      </c>
      <c r="R727">
        <v>76</v>
      </c>
      <c r="S727">
        <v>0.7</v>
      </c>
      <c r="T727" s="2">
        <v>0.186</v>
      </c>
      <c r="U727" s="2">
        <v>0.65100000000000002</v>
      </c>
      <c r="V727" s="2">
        <v>0.16300000000000001</v>
      </c>
      <c r="W727" s="4">
        <v>62242474</v>
      </c>
      <c r="X727" s="2">
        <v>0.76600000000000001</v>
      </c>
      <c r="Y727" s="3">
        <v>45990000000</v>
      </c>
      <c r="Z727" s="3">
        <v>32618000000</v>
      </c>
      <c r="AA727" t="str">
        <f>VLOOKUP($A727,Mapping!$A:$D,2,FALSE)</f>
        <v>France</v>
      </c>
      <c r="AB727" t="str">
        <f>VLOOKUP($A727,Mapping!$A:$D,3,FALSE)</f>
        <v>FRA</v>
      </c>
      <c r="AC727">
        <f>VLOOKUP($A727,Mapping!$A:$D,4,FALSE)</f>
        <v>250</v>
      </c>
    </row>
    <row r="728" spans="1:29" x14ac:dyDescent="0.2">
      <c r="A728" t="s">
        <v>131</v>
      </c>
      <c r="B728" t="s">
        <v>116</v>
      </c>
      <c r="C728" s="1">
        <v>37956</v>
      </c>
      <c r="D728" s="2">
        <v>8.9999999999999993E-3</v>
      </c>
      <c r="F728" s="4">
        <v>833406</v>
      </c>
      <c r="G728">
        <v>45</v>
      </c>
      <c r="I728" s="4">
        <v>338070</v>
      </c>
      <c r="J728" s="3">
        <v>2423814898420</v>
      </c>
      <c r="K728" s="2">
        <v>0.109</v>
      </c>
      <c r="L728" s="3">
        <v>3206</v>
      </c>
      <c r="N728" s="2">
        <v>4.0000000000000001E-3</v>
      </c>
      <c r="O728">
        <v>0.6</v>
      </c>
      <c r="Q728">
        <v>81</v>
      </c>
      <c r="R728">
        <v>76</v>
      </c>
      <c r="S728">
        <v>0.8</v>
      </c>
      <c r="T728" s="2">
        <v>0.14799999999999999</v>
      </c>
      <c r="U728" s="2">
        <v>0.67300000000000004</v>
      </c>
      <c r="V728" s="2">
        <v>0.17899999999999999</v>
      </c>
      <c r="W728" s="4">
        <v>82534176</v>
      </c>
      <c r="X728" s="2">
        <v>0.73199999999999998</v>
      </c>
      <c r="Y728" s="3">
        <v>30104000000</v>
      </c>
      <c r="Z728" s="3">
        <v>73203000000</v>
      </c>
      <c r="AA728" t="str">
        <f>VLOOKUP($A728,Mapping!$A:$D,2,FALSE)</f>
        <v>Germany</v>
      </c>
      <c r="AB728" t="str">
        <f>VLOOKUP($A728,Mapping!$A:$D,3,FALSE)</f>
        <v>DEU</v>
      </c>
      <c r="AC728">
        <f>VLOOKUP($A728,Mapping!$A:$D,4,FALSE)</f>
        <v>276</v>
      </c>
    </row>
    <row r="729" spans="1:29" x14ac:dyDescent="0.2">
      <c r="A729" t="s">
        <v>132</v>
      </c>
      <c r="B729" t="s">
        <v>116</v>
      </c>
      <c r="C729" s="1">
        <v>37956</v>
      </c>
      <c r="D729" s="2">
        <v>0.01</v>
      </c>
      <c r="F729" s="4">
        <v>95738</v>
      </c>
      <c r="G729">
        <v>38</v>
      </c>
      <c r="I729" s="4">
        <v>29141</v>
      </c>
      <c r="J729" s="3">
        <v>192850270290</v>
      </c>
      <c r="K729" s="2">
        <v>8.8999999999999996E-2</v>
      </c>
      <c r="L729" s="3">
        <v>1579</v>
      </c>
      <c r="N729" s="2">
        <v>6.0000000000000001E-3</v>
      </c>
      <c r="O729">
        <v>0.2</v>
      </c>
      <c r="P729" s="2">
        <v>6.8000000000000005E-2</v>
      </c>
      <c r="Q729">
        <v>81</v>
      </c>
      <c r="R729">
        <v>77</v>
      </c>
      <c r="S729">
        <v>0.8</v>
      </c>
      <c r="T729" s="2">
        <v>0.14599999999999999</v>
      </c>
      <c r="U729" s="2">
        <v>0.67400000000000004</v>
      </c>
      <c r="V729" s="2">
        <v>0.18</v>
      </c>
      <c r="W729" s="4">
        <v>11018324</v>
      </c>
      <c r="X729" s="2">
        <v>0.73699999999999999</v>
      </c>
      <c r="Y729" s="3">
        <v>10842000000</v>
      </c>
      <c r="Z729" s="3">
        <v>2439000000</v>
      </c>
      <c r="AA729" t="str">
        <f>VLOOKUP($A729,Mapping!$A:$D,2,FALSE)</f>
        <v>Greece</v>
      </c>
      <c r="AB729" t="str">
        <f>VLOOKUP($A729,Mapping!$A:$D,3,FALSE)</f>
        <v>GRC</v>
      </c>
      <c r="AC729">
        <f>VLOOKUP($A729,Mapping!$A:$D,4,FALSE)</f>
        <v>300</v>
      </c>
    </row>
    <row r="730" spans="1:29" x14ac:dyDescent="0.2">
      <c r="A730" t="s">
        <v>133</v>
      </c>
      <c r="B730" t="s">
        <v>116</v>
      </c>
      <c r="C730" s="1">
        <v>37956</v>
      </c>
      <c r="D730" s="2">
        <v>8.9999999999999993E-3</v>
      </c>
      <c r="F730" s="4">
        <v>59072</v>
      </c>
      <c r="G730">
        <v>52</v>
      </c>
      <c r="I730" s="4">
        <v>26136</v>
      </c>
      <c r="J730" s="3">
        <v>83538373061</v>
      </c>
      <c r="K730" s="2">
        <v>8.5999999999999993E-2</v>
      </c>
      <c r="L730" s="3">
        <v>706</v>
      </c>
      <c r="N730" s="2">
        <v>8.0000000000000002E-3</v>
      </c>
      <c r="O730">
        <v>0.2</v>
      </c>
      <c r="P730" s="2">
        <v>9.6000000000000002E-2</v>
      </c>
      <c r="Q730">
        <v>77</v>
      </c>
      <c r="R730">
        <v>68</v>
      </c>
      <c r="S730">
        <v>0.8</v>
      </c>
      <c r="T730" s="2">
        <v>0.16</v>
      </c>
      <c r="U730" s="2">
        <v>0.68500000000000005</v>
      </c>
      <c r="V730" s="2">
        <v>0.155</v>
      </c>
      <c r="W730" s="4">
        <v>10129552</v>
      </c>
      <c r="X730" s="2">
        <v>0.65500000000000003</v>
      </c>
      <c r="Y730" s="3">
        <v>4119000000</v>
      </c>
      <c r="Z730" s="3">
        <v>2700000000</v>
      </c>
      <c r="AA730" t="str">
        <f>VLOOKUP($A730,Mapping!$A:$D,2,FALSE)</f>
        <v>Hungary</v>
      </c>
      <c r="AB730" t="str">
        <f>VLOOKUP($A730,Mapping!$A:$D,3,FALSE)</f>
        <v>HUN</v>
      </c>
      <c r="AC730">
        <f>VLOOKUP($A730,Mapping!$A:$D,4,FALSE)</f>
        <v>348</v>
      </c>
    </row>
    <row r="731" spans="1:29" x14ac:dyDescent="0.2">
      <c r="A731" t="s">
        <v>134</v>
      </c>
      <c r="B731" t="s">
        <v>116</v>
      </c>
      <c r="C731" s="1">
        <v>37956</v>
      </c>
      <c r="D731" s="2">
        <v>1.4E-2</v>
      </c>
      <c r="F731" s="4">
        <v>2167</v>
      </c>
      <c r="I731" s="4">
        <v>3273</v>
      </c>
      <c r="J731" s="3">
        <v>10969898924</v>
      </c>
      <c r="K731" s="2">
        <v>0.106</v>
      </c>
      <c r="L731" s="3">
        <v>4020</v>
      </c>
      <c r="N731" s="2">
        <v>3.0000000000000001E-3</v>
      </c>
      <c r="O731">
        <v>0.8</v>
      </c>
      <c r="P731" s="2">
        <v>0.12</v>
      </c>
      <c r="Q731">
        <v>83</v>
      </c>
      <c r="R731">
        <v>80</v>
      </c>
      <c r="S731">
        <v>1</v>
      </c>
      <c r="T731" s="2">
        <v>0.22500000000000001</v>
      </c>
      <c r="U731" s="2">
        <v>0.65800000000000003</v>
      </c>
      <c r="V731" s="2">
        <v>0.11700000000000001</v>
      </c>
      <c r="W731" s="4">
        <v>289521</v>
      </c>
      <c r="X731" s="2">
        <v>0.92800000000000005</v>
      </c>
      <c r="Y731" s="3">
        <v>486000000</v>
      </c>
      <c r="Z731" s="3">
        <v>524000000</v>
      </c>
      <c r="AA731" t="str">
        <f>VLOOKUP($A731,Mapping!$A:$D,2,FALSE)</f>
        <v>Iceland</v>
      </c>
      <c r="AB731" t="str">
        <f>VLOOKUP($A731,Mapping!$A:$D,3,FALSE)</f>
        <v>ISL</v>
      </c>
      <c r="AC731">
        <f>VLOOKUP($A731,Mapping!$A:$D,4,FALSE)</f>
        <v>352</v>
      </c>
    </row>
    <row r="732" spans="1:29" x14ac:dyDescent="0.2">
      <c r="A732" t="s">
        <v>135</v>
      </c>
      <c r="B732" t="s">
        <v>116</v>
      </c>
      <c r="C732" s="1">
        <v>37956</v>
      </c>
      <c r="D732" s="2">
        <v>1.4999999999999999E-2</v>
      </c>
      <c r="F732" s="4">
        <v>43337</v>
      </c>
      <c r="G732">
        <v>18</v>
      </c>
      <c r="I732" s="4">
        <v>14061</v>
      </c>
      <c r="J732" s="3">
        <v>158730360073</v>
      </c>
      <c r="K732" s="2">
        <v>7.2999999999999995E-2</v>
      </c>
      <c r="L732" s="3">
        <v>2918</v>
      </c>
      <c r="N732" s="2">
        <v>5.0000000000000001E-3</v>
      </c>
      <c r="O732">
        <v>0.3</v>
      </c>
      <c r="P732" s="2">
        <v>2.8000000000000001E-2</v>
      </c>
      <c r="Q732">
        <v>81</v>
      </c>
      <c r="R732">
        <v>76</v>
      </c>
      <c r="S732">
        <v>0.9</v>
      </c>
      <c r="T732" s="2">
        <v>0.20799999999999999</v>
      </c>
      <c r="U732" s="2">
        <v>0.68100000000000005</v>
      </c>
      <c r="V732" s="2">
        <v>0.111</v>
      </c>
      <c r="W732" s="4">
        <v>3996521</v>
      </c>
      <c r="X732" s="2">
        <v>0.59899999999999998</v>
      </c>
      <c r="Y732" s="3">
        <v>5206000000</v>
      </c>
      <c r="Z732" s="3">
        <v>4832000000</v>
      </c>
      <c r="AA732" t="str">
        <f>VLOOKUP($A732,Mapping!$A:$D,2,FALSE)</f>
        <v>Ireland</v>
      </c>
      <c r="AB732" t="str">
        <f>VLOOKUP($A732,Mapping!$A:$D,3,FALSE)</f>
        <v>IRL</v>
      </c>
      <c r="AC732">
        <f>VLOOKUP($A732,Mapping!$A:$D,4,FALSE)</f>
        <v>372</v>
      </c>
    </row>
    <row r="733" spans="1:29" x14ac:dyDescent="0.2">
      <c r="A733" t="s">
        <v>136</v>
      </c>
      <c r="B733" t="s">
        <v>116</v>
      </c>
      <c r="C733" s="1">
        <v>37956</v>
      </c>
      <c r="J733" s="3">
        <v>2264911807</v>
      </c>
      <c r="W733" s="4">
        <v>79001</v>
      </c>
      <c r="X733" s="2">
        <v>0.51900000000000002</v>
      </c>
      <c r="AA733" t="str">
        <f>VLOOKUP($A733,Mapping!$A:$D,2,FALSE)</f>
        <v>Isle of Man</v>
      </c>
      <c r="AB733" t="str">
        <f>VLOOKUP($A733,Mapping!$A:$D,3,FALSE)</f>
        <v>IMN</v>
      </c>
      <c r="AC733">
        <f>VLOOKUP($A733,Mapping!$A:$D,4,FALSE)</f>
        <v>833</v>
      </c>
    </row>
    <row r="734" spans="1:29" x14ac:dyDescent="0.2">
      <c r="A734" t="s">
        <v>137</v>
      </c>
      <c r="B734" t="s">
        <v>116</v>
      </c>
      <c r="C734" s="1">
        <v>37956</v>
      </c>
      <c r="D734" s="2">
        <v>8.9999999999999993E-3</v>
      </c>
      <c r="F734" s="4">
        <v>468349</v>
      </c>
      <c r="G734">
        <v>23</v>
      </c>
      <c r="I734" s="4">
        <v>179423</v>
      </c>
      <c r="J734" s="3">
        <v>1514503536381</v>
      </c>
      <c r="K734" s="2">
        <v>8.2000000000000003E-2</v>
      </c>
      <c r="L734" s="3">
        <v>2157</v>
      </c>
      <c r="N734" s="2">
        <v>4.0000000000000001E-3</v>
      </c>
      <c r="O734">
        <v>0.3</v>
      </c>
      <c r="P734" s="2">
        <v>5.8000000000000003E-2</v>
      </c>
      <c r="Q734">
        <v>83</v>
      </c>
      <c r="R734">
        <v>77</v>
      </c>
      <c r="S734">
        <v>1</v>
      </c>
      <c r="T734" s="2">
        <v>0.14199999999999999</v>
      </c>
      <c r="U734" s="2">
        <v>0.66700000000000004</v>
      </c>
      <c r="V734" s="2">
        <v>0.192</v>
      </c>
      <c r="W734" s="4">
        <v>57313203</v>
      </c>
      <c r="X734" s="2">
        <v>0.67500000000000004</v>
      </c>
      <c r="Y734" s="3">
        <v>32591000000</v>
      </c>
      <c r="Z734" s="3">
        <v>23731000000</v>
      </c>
      <c r="AA734" t="str">
        <f>VLOOKUP($A734,Mapping!$A:$D,2,FALSE)</f>
        <v>Italy</v>
      </c>
      <c r="AB734" t="str">
        <f>VLOOKUP($A734,Mapping!$A:$D,3,FALSE)</f>
        <v>ITA</v>
      </c>
      <c r="AC734">
        <f>VLOOKUP($A734,Mapping!$A:$D,4,FALSE)</f>
        <v>380</v>
      </c>
    </row>
    <row r="735" spans="1:29" x14ac:dyDescent="0.2">
      <c r="A735" t="s">
        <v>138</v>
      </c>
      <c r="B735" t="s">
        <v>116</v>
      </c>
      <c r="C735" s="1">
        <v>37956</v>
      </c>
      <c r="D735" s="2">
        <v>1.7999999999999999E-2</v>
      </c>
      <c r="I735" s="4">
        <v>1994</v>
      </c>
      <c r="J735" s="3">
        <v>3355083117</v>
      </c>
      <c r="Q735">
        <v>71</v>
      </c>
      <c r="R735">
        <v>66</v>
      </c>
      <c r="W735" s="4">
        <v>1703466</v>
      </c>
      <c r="AA735" t="e">
        <f>VLOOKUP($A735,Mapping!$A:$D,2,FALSE)</f>
        <v>#N/A</v>
      </c>
      <c r="AB735" t="e">
        <f>VLOOKUP($A735,Mapping!$A:$D,3,FALSE)</f>
        <v>#N/A</v>
      </c>
      <c r="AC735" t="e">
        <f>VLOOKUP($A735,Mapping!$A:$D,4,FALSE)</f>
        <v>#N/A</v>
      </c>
    </row>
    <row r="736" spans="1:29" x14ac:dyDescent="0.2">
      <c r="A736" t="s">
        <v>139</v>
      </c>
      <c r="B736" t="s">
        <v>116</v>
      </c>
      <c r="C736" s="1">
        <v>37956</v>
      </c>
      <c r="D736" s="2">
        <v>8.9999999999999993E-3</v>
      </c>
      <c r="F736" s="4">
        <v>7088</v>
      </c>
      <c r="G736">
        <v>16</v>
      </c>
      <c r="I736" s="4">
        <v>4324</v>
      </c>
      <c r="J736" s="3">
        <v>11186452601</v>
      </c>
      <c r="K736" s="2">
        <v>6.2E-2</v>
      </c>
      <c r="L736" s="3">
        <v>295</v>
      </c>
      <c r="N736" s="2">
        <v>1.2E-2</v>
      </c>
      <c r="O736">
        <v>0.3</v>
      </c>
      <c r="P736" s="2">
        <v>5.3999999999999999E-2</v>
      </c>
      <c r="Q736">
        <v>77</v>
      </c>
      <c r="R736">
        <v>66</v>
      </c>
      <c r="S736">
        <v>0.5</v>
      </c>
      <c r="T736" s="2">
        <v>0.158</v>
      </c>
      <c r="U736" s="2">
        <v>0.67900000000000005</v>
      </c>
      <c r="V736" s="2">
        <v>0.16300000000000001</v>
      </c>
      <c r="W736" s="4">
        <v>2287955</v>
      </c>
      <c r="X736" s="2">
        <v>0.67800000000000005</v>
      </c>
      <c r="Y736" s="3">
        <v>271000000</v>
      </c>
      <c r="Z736" s="3">
        <v>365000000</v>
      </c>
      <c r="AA736" t="str">
        <f>VLOOKUP($A736,Mapping!$A:$D,2,FALSE)</f>
        <v>Latvia</v>
      </c>
      <c r="AB736" t="str">
        <f>VLOOKUP($A736,Mapping!$A:$D,3,FALSE)</f>
        <v>LVA</v>
      </c>
      <c r="AC736">
        <f>VLOOKUP($A736,Mapping!$A:$D,4,FALSE)</f>
        <v>428</v>
      </c>
    </row>
    <row r="737" spans="1:29" x14ac:dyDescent="0.2">
      <c r="A737" t="s">
        <v>140</v>
      </c>
      <c r="B737" t="s">
        <v>116</v>
      </c>
      <c r="C737" s="1">
        <v>37956</v>
      </c>
      <c r="D737" s="2">
        <v>0.01</v>
      </c>
      <c r="J737" s="3">
        <v>3070803431</v>
      </c>
      <c r="O737">
        <v>0.6</v>
      </c>
      <c r="Q737">
        <v>82</v>
      </c>
      <c r="R737">
        <v>78</v>
      </c>
      <c r="S737">
        <v>0.7</v>
      </c>
      <c r="W737" s="4">
        <v>34141</v>
      </c>
      <c r="X737" s="2">
        <v>0.14899999999999999</v>
      </c>
      <c r="AA737" t="str">
        <f>VLOOKUP($A737,Mapping!$A:$D,2,FALSE)</f>
        <v>Liechtenstein</v>
      </c>
      <c r="AB737" t="str">
        <f>VLOOKUP($A737,Mapping!$A:$D,3,FALSE)</f>
        <v>LIE</v>
      </c>
      <c r="AC737">
        <f>VLOOKUP($A737,Mapping!$A:$D,4,FALSE)</f>
        <v>438</v>
      </c>
    </row>
    <row r="738" spans="1:29" x14ac:dyDescent="0.2">
      <c r="A738" t="s">
        <v>141</v>
      </c>
      <c r="B738" t="s">
        <v>116</v>
      </c>
      <c r="C738" s="1">
        <v>37956</v>
      </c>
      <c r="D738" s="2">
        <v>8.9999999999999993E-3</v>
      </c>
      <c r="F738" s="4">
        <v>12915</v>
      </c>
      <c r="G738">
        <v>26</v>
      </c>
      <c r="I738" s="4">
        <v>9253</v>
      </c>
      <c r="J738" s="3">
        <v>18608709857</v>
      </c>
      <c r="K738" s="2">
        <v>6.5000000000000002E-2</v>
      </c>
      <c r="L738" s="3">
        <v>351</v>
      </c>
      <c r="N738" s="2">
        <v>8.9999999999999993E-3</v>
      </c>
      <c r="O738">
        <v>0.3</v>
      </c>
      <c r="P738" s="2">
        <v>5.8000000000000003E-2</v>
      </c>
      <c r="Q738">
        <v>78</v>
      </c>
      <c r="R738">
        <v>67</v>
      </c>
      <c r="S738">
        <v>0.6</v>
      </c>
      <c r="T738" s="2">
        <v>0.18</v>
      </c>
      <c r="U738" s="2">
        <v>0.67300000000000004</v>
      </c>
      <c r="V738" s="2">
        <v>0.14699999999999999</v>
      </c>
      <c r="W738" s="4">
        <v>3415213</v>
      </c>
      <c r="X738" s="2">
        <v>0.66700000000000004</v>
      </c>
      <c r="Y738" s="3">
        <v>700000000</v>
      </c>
      <c r="Z738" s="3">
        <v>476000000</v>
      </c>
      <c r="AA738" t="str">
        <f>VLOOKUP($A738,Mapping!$A:$D,2,FALSE)</f>
        <v>Lithuania</v>
      </c>
      <c r="AB738" t="str">
        <f>VLOOKUP($A738,Mapping!$A:$D,3,FALSE)</f>
        <v>LTU</v>
      </c>
      <c r="AC738">
        <f>VLOOKUP($A738,Mapping!$A:$D,4,FALSE)</f>
        <v>440</v>
      </c>
    </row>
    <row r="739" spans="1:29" x14ac:dyDescent="0.2">
      <c r="A739" t="s">
        <v>142</v>
      </c>
      <c r="B739" t="s">
        <v>116</v>
      </c>
      <c r="C739" s="1">
        <v>37956</v>
      </c>
      <c r="D739" s="2">
        <v>1.2E-2</v>
      </c>
      <c r="F739" s="4">
        <v>9905</v>
      </c>
      <c r="I739" s="4">
        <v>3843</v>
      </c>
      <c r="J739" s="3">
        <v>29144582393</v>
      </c>
      <c r="K739" s="2">
        <v>7.6999999999999999E-2</v>
      </c>
      <c r="L739" s="3">
        <v>4984</v>
      </c>
      <c r="N739" s="2">
        <v>3.0000000000000001E-3</v>
      </c>
      <c r="O739">
        <v>0.5</v>
      </c>
      <c r="Q739">
        <v>81</v>
      </c>
      <c r="R739">
        <v>75</v>
      </c>
      <c r="S739">
        <v>1.2</v>
      </c>
      <c r="T739" s="2">
        <v>0.189</v>
      </c>
      <c r="U739" s="2">
        <v>0.66800000000000004</v>
      </c>
      <c r="V739" s="2">
        <v>0.14399999999999999</v>
      </c>
      <c r="W739" s="4">
        <v>451630</v>
      </c>
      <c r="X739" s="2">
        <v>0.85699999999999998</v>
      </c>
      <c r="Y739" s="3">
        <v>3149000000</v>
      </c>
      <c r="Z739" s="3">
        <v>2445000000</v>
      </c>
      <c r="AA739" t="str">
        <f>VLOOKUP($A739,Mapping!$A:$D,2,FALSE)</f>
        <v>Luxembourg</v>
      </c>
      <c r="AB739" t="str">
        <f>VLOOKUP($A739,Mapping!$A:$D,3,FALSE)</f>
        <v>LUX</v>
      </c>
      <c r="AC739">
        <f>VLOOKUP($A739,Mapping!$A:$D,4,FALSE)</f>
        <v>442</v>
      </c>
    </row>
    <row r="740" spans="1:29" x14ac:dyDescent="0.2">
      <c r="A740" t="s">
        <v>143</v>
      </c>
      <c r="B740" t="s">
        <v>116</v>
      </c>
      <c r="C740" s="1">
        <v>37956</v>
      </c>
      <c r="D740" s="2">
        <v>1.2E-2</v>
      </c>
      <c r="F740" s="4">
        <v>11309</v>
      </c>
      <c r="G740">
        <v>48</v>
      </c>
      <c r="I740" s="4">
        <v>2776</v>
      </c>
      <c r="J740" s="3">
        <v>4756221629</v>
      </c>
      <c r="K740" s="2">
        <v>9.2999999999999999E-2</v>
      </c>
      <c r="L740" s="3">
        <v>212</v>
      </c>
      <c r="N740" s="2">
        <v>1.2999999999999999E-2</v>
      </c>
      <c r="O740">
        <v>0.2</v>
      </c>
      <c r="P740" s="2">
        <v>0.16</v>
      </c>
      <c r="Q740">
        <v>76</v>
      </c>
      <c r="R740">
        <v>71</v>
      </c>
      <c r="S740">
        <v>0.4</v>
      </c>
      <c r="T740" s="2">
        <v>0.20799999999999999</v>
      </c>
      <c r="U740" s="2">
        <v>0.68400000000000005</v>
      </c>
      <c r="V740" s="2">
        <v>0.108</v>
      </c>
      <c r="W740" s="4">
        <v>2080866</v>
      </c>
      <c r="X740" s="2">
        <v>0.57899999999999996</v>
      </c>
      <c r="Y740" s="3">
        <v>86000000</v>
      </c>
      <c r="Z740" s="3">
        <v>71000000</v>
      </c>
      <c r="AA740" t="str">
        <f>VLOOKUP($A740,Mapping!$A:$D,2,FALSE)</f>
        <v>Macedonia (the former Yugoslav Republic of)</v>
      </c>
      <c r="AB740" t="str">
        <f>VLOOKUP($A740,Mapping!$A:$D,3,FALSE)</f>
        <v>MKD</v>
      </c>
      <c r="AC740">
        <f>VLOOKUP($A740,Mapping!$A:$D,4,FALSE)</f>
        <v>807</v>
      </c>
    </row>
    <row r="741" spans="1:29" x14ac:dyDescent="0.2">
      <c r="A741" t="s">
        <v>144</v>
      </c>
      <c r="B741" t="s">
        <v>116</v>
      </c>
      <c r="C741" s="1">
        <v>37956</v>
      </c>
      <c r="D741" s="2">
        <v>0.01</v>
      </c>
      <c r="F741" s="4">
        <v>2582</v>
      </c>
      <c r="I741">
        <v>826</v>
      </c>
      <c r="J741" s="3">
        <v>5119621569</v>
      </c>
      <c r="K741" s="2">
        <v>8.2000000000000003E-2</v>
      </c>
      <c r="L741" s="3">
        <v>1074</v>
      </c>
      <c r="N741" s="2">
        <v>6.0000000000000001E-3</v>
      </c>
      <c r="O741">
        <v>0.3</v>
      </c>
      <c r="P741" s="2">
        <v>5.8999999999999997E-2</v>
      </c>
      <c r="Q741">
        <v>81</v>
      </c>
      <c r="R741">
        <v>76</v>
      </c>
      <c r="S741">
        <v>0.7</v>
      </c>
      <c r="T741" s="2">
        <v>0.185</v>
      </c>
      <c r="U741" s="2">
        <v>0.69099999999999995</v>
      </c>
      <c r="V741" s="2">
        <v>0.123</v>
      </c>
      <c r="W741" s="4">
        <v>398582</v>
      </c>
      <c r="X741" s="2">
        <v>0.93200000000000005</v>
      </c>
      <c r="Y741" s="3">
        <v>869000000</v>
      </c>
      <c r="Z741" s="3">
        <v>238000000</v>
      </c>
      <c r="AA741" t="str">
        <f>VLOOKUP($A741,Mapping!$A:$D,2,FALSE)</f>
        <v>Malta</v>
      </c>
      <c r="AB741" t="str">
        <f>VLOOKUP($A741,Mapping!$A:$D,3,FALSE)</f>
        <v>MLT</v>
      </c>
      <c r="AC741">
        <f>VLOOKUP($A741,Mapping!$A:$D,4,FALSE)</f>
        <v>470</v>
      </c>
    </row>
    <row r="742" spans="1:29" x14ac:dyDescent="0.2">
      <c r="A742" t="s">
        <v>145</v>
      </c>
      <c r="B742" t="s">
        <v>116</v>
      </c>
      <c r="C742" s="1">
        <v>37956</v>
      </c>
      <c r="D742" s="2">
        <v>1.2E-2</v>
      </c>
      <c r="F742" s="4">
        <v>4290</v>
      </c>
      <c r="G742">
        <v>42</v>
      </c>
      <c r="I742" s="4">
        <v>3360</v>
      </c>
      <c r="J742" s="3">
        <v>1980901554</v>
      </c>
      <c r="K742" s="2">
        <v>8.3000000000000004E-2</v>
      </c>
      <c r="L742" s="3">
        <v>46</v>
      </c>
      <c r="N742" s="2">
        <v>2.1000000000000001E-2</v>
      </c>
      <c r="O742">
        <v>0.1</v>
      </c>
      <c r="P742" s="2">
        <v>0.193</v>
      </c>
      <c r="Q742">
        <v>72</v>
      </c>
      <c r="R742">
        <v>64</v>
      </c>
      <c r="S742">
        <v>0.1</v>
      </c>
      <c r="T742" s="2">
        <v>0.20799999999999999</v>
      </c>
      <c r="U742" s="2">
        <v>0.68300000000000005</v>
      </c>
      <c r="V742" s="2">
        <v>0.108</v>
      </c>
      <c r="W742" s="4">
        <v>3612874</v>
      </c>
      <c r="X742" s="2">
        <v>0.45500000000000002</v>
      </c>
      <c r="Y742" s="3">
        <v>79000000</v>
      </c>
      <c r="Z742" s="3">
        <v>118000000</v>
      </c>
      <c r="AA742" t="str">
        <f>VLOOKUP($A742,Mapping!$A:$D,2,FALSE)</f>
        <v>Moldova (Republic of)</v>
      </c>
      <c r="AB742" t="str">
        <f>VLOOKUP($A742,Mapping!$A:$D,3,FALSE)</f>
        <v>MDA</v>
      </c>
      <c r="AC742">
        <f>VLOOKUP($A742,Mapping!$A:$D,4,FALSE)</f>
        <v>498</v>
      </c>
    </row>
    <row r="743" spans="1:29" x14ac:dyDescent="0.2">
      <c r="A743" t="s">
        <v>146</v>
      </c>
      <c r="B743" t="s">
        <v>116</v>
      </c>
      <c r="C743" s="1">
        <v>37956</v>
      </c>
      <c r="J743" s="3">
        <v>3588988601</v>
      </c>
      <c r="K743" s="2">
        <v>3.9E-2</v>
      </c>
      <c r="L743" s="3">
        <v>4216</v>
      </c>
      <c r="N743" s="2">
        <v>4.0000000000000001E-3</v>
      </c>
      <c r="O743">
        <v>0.5</v>
      </c>
      <c r="S743">
        <v>0.5</v>
      </c>
      <c r="W743" s="4">
        <v>32968</v>
      </c>
      <c r="X743" s="2">
        <v>1</v>
      </c>
      <c r="AA743" t="str">
        <f>VLOOKUP($A743,Mapping!$A:$D,2,FALSE)</f>
        <v>Monaco</v>
      </c>
      <c r="AB743" t="str">
        <f>VLOOKUP($A743,Mapping!$A:$D,3,FALSE)</f>
        <v>MCO</v>
      </c>
      <c r="AC743">
        <f>VLOOKUP($A743,Mapping!$A:$D,4,FALSE)</f>
        <v>492</v>
      </c>
    </row>
    <row r="744" spans="1:29" x14ac:dyDescent="0.2">
      <c r="A744" t="s">
        <v>147</v>
      </c>
      <c r="B744" t="s">
        <v>116</v>
      </c>
      <c r="C744" s="1">
        <v>37956</v>
      </c>
      <c r="D744" s="2">
        <v>1.2999999999999999E-2</v>
      </c>
      <c r="J744" s="3">
        <v>1707662608</v>
      </c>
      <c r="K744" s="2">
        <v>9.0999999999999998E-2</v>
      </c>
      <c r="L744" s="3">
        <v>254</v>
      </c>
      <c r="N744" s="2">
        <v>1.0999999999999999E-2</v>
      </c>
      <c r="Q744">
        <v>76</v>
      </c>
      <c r="R744">
        <v>71</v>
      </c>
      <c r="T744" s="2">
        <v>0.20499999999999999</v>
      </c>
      <c r="U744" s="2">
        <v>0.67</v>
      </c>
      <c r="V744" s="2">
        <v>0.125</v>
      </c>
      <c r="W744" s="4">
        <v>613448</v>
      </c>
      <c r="X744" s="2">
        <v>0.61599999999999999</v>
      </c>
      <c r="AA744" t="str">
        <f>VLOOKUP($A744,Mapping!$A:$D,2,FALSE)</f>
        <v>Montenegro</v>
      </c>
      <c r="AB744" t="str">
        <f>VLOOKUP($A744,Mapping!$A:$D,3,FALSE)</f>
        <v>MNE</v>
      </c>
      <c r="AC744">
        <f>VLOOKUP($A744,Mapping!$A:$D,4,FALSE)</f>
        <v>499</v>
      </c>
    </row>
    <row r="745" spans="1:29" x14ac:dyDescent="0.2">
      <c r="A745" t="s">
        <v>148</v>
      </c>
      <c r="B745" t="s">
        <v>116</v>
      </c>
      <c r="C745" s="1">
        <v>37956</v>
      </c>
      <c r="D745" s="2">
        <v>1.2E-2</v>
      </c>
      <c r="F745" s="4">
        <v>175041</v>
      </c>
      <c r="G745">
        <v>9</v>
      </c>
      <c r="I745" s="4">
        <v>78010</v>
      </c>
      <c r="J745" s="3">
        <v>538312641084</v>
      </c>
      <c r="K745" s="2">
        <v>9.8000000000000004E-2</v>
      </c>
      <c r="L745" s="3">
        <v>3249</v>
      </c>
      <c r="N745" s="2">
        <v>5.0000000000000001E-3</v>
      </c>
      <c r="O745">
        <v>0.6</v>
      </c>
      <c r="P745" s="2">
        <v>0.03</v>
      </c>
      <c r="Q745">
        <v>81</v>
      </c>
      <c r="R745">
        <v>76</v>
      </c>
      <c r="S745">
        <v>0.8</v>
      </c>
      <c r="T745" s="2">
        <v>0.186</v>
      </c>
      <c r="U745" s="2">
        <v>0.67600000000000005</v>
      </c>
      <c r="V745" s="2">
        <v>0.13800000000000001</v>
      </c>
      <c r="W745" s="4">
        <v>16225302</v>
      </c>
      <c r="X745" s="2">
        <v>0.80300000000000005</v>
      </c>
      <c r="Y745" s="3">
        <v>14603000000</v>
      </c>
      <c r="Z745" s="3">
        <v>15887000000</v>
      </c>
      <c r="AA745" t="str">
        <f>VLOOKUP($A745,Mapping!$A:$D,2,FALSE)</f>
        <v>Netherlands</v>
      </c>
      <c r="AB745" t="str">
        <f>VLOOKUP($A745,Mapping!$A:$D,3,FALSE)</f>
        <v>NLD</v>
      </c>
      <c r="AC745">
        <f>VLOOKUP($A745,Mapping!$A:$D,4,FALSE)</f>
        <v>528</v>
      </c>
    </row>
    <row r="746" spans="1:29" x14ac:dyDescent="0.2">
      <c r="A746" t="s">
        <v>149</v>
      </c>
      <c r="B746" t="s">
        <v>116</v>
      </c>
      <c r="C746" s="1">
        <v>37956</v>
      </c>
      <c r="D746" s="2">
        <v>1.2E-2</v>
      </c>
      <c r="F746" s="4">
        <v>42625</v>
      </c>
      <c r="G746">
        <v>18</v>
      </c>
      <c r="I746" s="4">
        <v>27020</v>
      </c>
      <c r="J746" s="3">
        <v>224880794328</v>
      </c>
      <c r="K746" s="2">
        <v>0.106</v>
      </c>
      <c r="L746" s="3">
        <v>5220</v>
      </c>
      <c r="N746" s="2">
        <v>4.0000000000000001E-3</v>
      </c>
      <c r="O746">
        <v>0.8</v>
      </c>
      <c r="P746" s="2">
        <v>4.7E-2</v>
      </c>
      <c r="Q746">
        <v>82</v>
      </c>
      <c r="R746">
        <v>77</v>
      </c>
      <c r="S746">
        <v>0.9</v>
      </c>
      <c r="T746" s="2">
        <v>0.19900000000000001</v>
      </c>
      <c r="U746" s="2">
        <v>0.65300000000000002</v>
      </c>
      <c r="V746" s="2">
        <v>0.14799999999999999</v>
      </c>
      <c r="W746" s="4">
        <v>4564855</v>
      </c>
      <c r="X746" s="2">
        <v>0.77200000000000002</v>
      </c>
      <c r="Y746" s="3">
        <v>2989000000</v>
      </c>
      <c r="Z746" s="3">
        <v>7089000000</v>
      </c>
      <c r="AA746" t="str">
        <f>VLOOKUP($A746,Mapping!$A:$D,2,FALSE)</f>
        <v>Norway</v>
      </c>
      <c r="AB746" t="str">
        <f>VLOOKUP($A746,Mapping!$A:$D,3,FALSE)</f>
        <v>NOR</v>
      </c>
      <c r="AC746">
        <f>VLOOKUP($A746,Mapping!$A:$D,4,FALSE)</f>
        <v>578</v>
      </c>
    </row>
    <row r="747" spans="1:29" x14ac:dyDescent="0.2">
      <c r="A747" t="s">
        <v>150</v>
      </c>
      <c r="B747" t="s">
        <v>116</v>
      </c>
      <c r="C747" s="1">
        <v>37956</v>
      </c>
      <c r="D747" s="2">
        <v>8.9999999999999993E-3</v>
      </c>
      <c r="F747" s="4">
        <v>304856</v>
      </c>
      <c r="G747">
        <v>31</v>
      </c>
      <c r="I747" s="4">
        <v>91105</v>
      </c>
      <c r="J747" s="3">
        <v>216800888642</v>
      </c>
      <c r="K747" s="2">
        <v>6.2E-2</v>
      </c>
      <c r="L747" s="3">
        <v>354</v>
      </c>
      <c r="N747" s="2">
        <v>7.0000000000000001E-3</v>
      </c>
      <c r="O747">
        <v>0.2</v>
      </c>
      <c r="P747" s="2">
        <v>7.2999999999999995E-2</v>
      </c>
      <c r="Q747">
        <v>79</v>
      </c>
      <c r="R747">
        <v>71</v>
      </c>
      <c r="S747">
        <v>0.5</v>
      </c>
      <c r="T747" s="2">
        <v>0.17399999999999999</v>
      </c>
      <c r="U747" s="2">
        <v>0.69599999999999995</v>
      </c>
      <c r="V747" s="2">
        <v>0.13</v>
      </c>
      <c r="W747" s="4">
        <v>38204570</v>
      </c>
      <c r="X747" s="2">
        <v>0.61699999999999999</v>
      </c>
      <c r="Y747" s="3">
        <v>4733000000</v>
      </c>
      <c r="Z747" s="3">
        <v>3286000000</v>
      </c>
      <c r="AA747" t="str">
        <f>VLOOKUP($A747,Mapping!$A:$D,2,FALSE)</f>
        <v>Poland</v>
      </c>
      <c r="AB747" t="str">
        <f>VLOOKUP($A747,Mapping!$A:$D,3,FALSE)</f>
        <v>POL</v>
      </c>
      <c r="AC747">
        <f>VLOOKUP($A747,Mapping!$A:$D,4,FALSE)</f>
        <v>616</v>
      </c>
    </row>
    <row r="748" spans="1:29" x14ac:dyDescent="0.2">
      <c r="A748" t="s">
        <v>151</v>
      </c>
      <c r="B748" t="s">
        <v>116</v>
      </c>
      <c r="C748" s="1">
        <v>37956</v>
      </c>
      <c r="D748" s="2">
        <v>1.0999999999999999E-2</v>
      </c>
      <c r="F748" s="4">
        <v>61276</v>
      </c>
      <c r="G748">
        <v>78</v>
      </c>
      <c r="I748" s="4">
        <v>25129</v>
      </c>
      <c r="J748" s="3">
        <v>161931941309</v>
      </c>
      <c r="K748" s="2">
        <v>9.7000000000000003E-2</v>
      </c>
      <c r="L748" s="3">
        <v>1514</v>
      </c>
      <c r="N748" s="2">
        <v>4.0000000000000001E-3</v>
      </c>
      <c r="O748">
        <v>0.3</v>
      </c>
      <c r="Q748">
        <v>81</v>
      </c>
      <c r="R748">
        <v>74</v>
      </c>
      <c r="S748">
        <v>1</v>
      </c>
      <c r="T748" s="2">
        <v>0.158</v>
      </c>
      <c r="U748" s="2">
        <v>0.67400000000000004</v>
      </c>
      <c r="V748" s="2">
        <v>0.16800000000000001</v>
      </c>
      <c r="W748" s="4">
        <v>10458821</v>
      </c>
      <c r="X748" s="2">
        <v>0.56299999999999994</v>
      </c>
      <c r="Y748" s="3">
        <v>7634000000</v>
      </c>
      <c r="Z748" s="3">
        <v>2982000000</v>
      </c>
      <c r="AA748" t="str">
        <f>VLOOKUP($A748,Mapping!$A:$D,2,FALSE)</f>
        <v>Portugal</v>
      </c>
      <c r="AB748" t="str">
        <f>VLOOKUP($A748,Mapping!$A:$D,3,FALSE)</f>
        <v>PRT</v>
      </c>
      <c r="AC748">
        <f>VLOOKUP($A748,Mapping!$A:$D,4,FALSE)</f>
        <v>620</v>
      </c>
    </row>
    <row r="749" spans="1:29" x14ac:dyDescent="0.2">
      <c r="A749" t="s">
        <v>152</v>
      </c>
      <c r="B749" t="s">
        <v>116</v>
      </c>
      <c r="C749" s="1">
        <v>37956</v>
      </c>
      <c r="D749" s="2">
        <v>0.01</v>
      </c>
      <c r="F749" s="4">
        <v>95940</v>
      </c>
      <c r="G749">
        <v>29</v>
      </c>
      <c r="I749" s="4">
        <v>39525</v>
      </c>
      <c r="J749" s="3">
        <v>59466017706</v>
      </c>
      <c r="K749" s="2">
        <v>5.2999999999999999E-2</v>
      </c>
      <c r="L749" s="3">
        <v>146</v>
      </c>
      <c r="N749" s="2">
        <v>2.1000000000000001E-2</v>
      </c>
      <c r="O749">
        <v>0.1</v>
      </c>
      <c r="P749" s="2">
        <v>0.254</v>
      </c>
      <c r="Q749">
        <v>75</v>
      </c>
      <c r="R749">
        <v>68</v>
      </c>
      <c r="S749">
        <v>0.3</v>
      </c>
      <c r="T749" s="2">
        <v>0.16600000000000001</v>
      </c>
      <c r="U749" s="2">
        <v>0.69099999999999995</v>
      </c>
      <c r="V749" s="2">
        <v>0.14299999999999999</v>
      </c>
      <c r="W749" s="4">
        <v>21574326</v>
      </c>
      <c r="X749" s="2">
        <v>0.52900000000000003</v>
      </c>
      <c r="Y749" s="3">
        <v>523000000</v>
      </c>
      <c r="Z749" s="3">
        <v>572000000</v>
      </c>
      <c r="AA749" t="str">
        <f>VLOOKUP($A749,Mapping!$A:$D,2,FALSE)</f>
        <v>Romania</v>
      </c>
      <c r="AB749" t="str">
        <f>VLOOKUP($A749,Mapping!$A:$D,3,FALSE)</f>
        <v>ROU</v>
      </c>
      <c r="AC749">
        <f>VLOOKUP($A749,Mapping!$A:$D,4,FALSE)</f>
        <v>642</v>
      </c>
    </row>
    <row r="750" spans="1:29" x14ac:dyDescent="0.2">
      <c r="A750" t="s">
        <v>153</v>
      </c>
      <c r="B750" t="s">
        <v>116</v>
      </c>
      <c r="C750" s="1">
        <v>37956</v>
      </c>
      <c r="D750" s="2">
        <v>0.01</v>
      </c>
      <c r="F750" s="4">
        <v>1604973</v>
      </c>
      <c r="G750">
        <v>43</v>
      </c>
      <c r="I750" s="4">
        <v>645323</v>
      </c>
      <c r="J750" s="3">
        <v>430347770733</v>
      </c>
      <c r="K750" s="2">
        <v>5.6000000000000001E-2</v>
      </c>
      <c r="L750" s="3">
        <v>167</v>
      </c>
      <c r="N750" s="2">
        <v>1.7000000000000001E-2</v>
      </c>
      <c r="O750">
        <v>0.1</v>
      </c>
      <c r="P750" s="2">
        <v>0.13</v>
      </c>
      <c r="Q750">
        <v>72</v>
      </c>
      <c r="R750">
        <v>59</v>
      </c>
      <c r="S750">
        <v>0.2</v>
      </c>
      <c r="T750" s="2">
        <v>0.16200000000000001</v>
      </c>
      <c r="U750" s="2">
        <v>0.70499999999999996</v>
      </c>
      <c r="V750" s="2">
        <v>0.13400000000000001</v>
      </c>
      <c r="W750" s="4">
        <v>144667468</v>
      </c>
      <c r="X750" s="2">
        <v>0.73399999999999999</v>
      </c>
      <c r="Y750" s="3">
        <v>5879000000</v>
      </c>
      <c r="Z750" s="3">
        <v>13427000000</v>
      </c>
      <c r="AA750" t="str">
        <f>VLOOKUP($A750,Mapping!$A:$D,2,FALSE)</f>
        <v>Russian Federation</v>
      </c>
      <c r="AB750" t="str">
        <f>VLOOKUP($A750,Mapping!$A:$D,3,FALSE)</f>
        <v>RUS</v>
      </c>
      <c r="AC750">
        <f>VLOOKUP($A750,Mapping!$A:$D,4,FALSE)</f>
        <v>643</v>
      </c>
    </row>
    <row r="751" spans="1:29" x14ac:dyDescent="0.2">
      <c r="A751" t="s">
        <v>154</v>
      </c>
      <c r="B751" t="s">
        <v>116</v>
      </c>
      <c r="C751" s="1">
        <v>37956</v>
      </c>
      <c r="J751" s="3">
        <v>1122981525</v>
      </c>
      <c r="K751" s="2">
        <v>5.0999999999999997E-2</v>
      </c>
      <c r="L751" s="3">
        <v>2837</v>
      </c>
      <c r="N751" s="2">
        <v>4.0000000000000001E-3</v>
      </c>
      <c r="O751">
        <v>0.5</v>
      </c>
      <c r="P751" s="2">
        <v>7.4999999999999997E-2</v>
      </c>
      <c r="Q751">
        <v>85</v>
      </c>
      <c r="R751">
        <v>78</v>
      </c>
      <c r="S751">
        <v>0.6</v>
      </c>
      <c r="W751" s="4">
        <v>28700</v>
      </c>
      <c r="X751" s="2">
        <v>0.94</v>
      </c>
      <c r="AA751" t="str">
        <f>VLOOKUP($A751,Mapping!$A:$D,2,FALSE)</f>
        <v>San Marino</v>
      </c>
      <c r="AB751" t="str">
        <f>VLOOKUP($A751,Mapping!$A:$D,3,FALSE)</f>
        <v>SMR</v>
      </c>
      <c r="AC751">
        <f>VLOOKUP($A751,Mapping!$A:$D,4,FALSE)</f>
        <v>674</v>
      </c>
    </row>
    <row r="752" spans="1:29" x14ac:dyDescent="0.2">
      <c r="A752" t="s">
        <v>155</v>
      </c>
      <c r="B752" t="s">
        <v>116</v>
      </c>
      <c r="C752" s="1">
        <v>37956</v>
      </c>
      <c r="D752" s="2">
        <v>1.0999999999999999E-2</v>
      </c>
      <c r="G752">
        <v>56</v>
      </c>
      <c r="I752" s="4">
        <v>16635</v>
      </c>
      <c r="J752" s="3">
        <v>19550781969</v>
      </c>
      <c r="K752" s="2">
        <v>8.7999999999999995E-2</v>
      </c>
      <c r="L752" s="3">
        <v>171</v>
      </c>
      <c r="N752" s="2">
        <v>8.9999999999999993E-3</v>
      </c>
      <c r="P752" s="2">
        <v>0.155</v>
      </c>
      <c r="Q752">
        <v>75</v>
      </c>
      <c r="R752">
        <v>70</v>
      </c>
      <c r="T752" s="2">
        <v>0.189</v>
      </c>
      <c r="U752" s="2">
        <v>0.67400000000000004</v>
      </c>
      <c r="V752" s="2">
        <v>0.13700000000000001</v>
      </c>
      <c r="W752" s="4">
        <v>7480591</v>
      </c>
      <c r="X752" s="2">
        <v>0.54</v>
      </c>
      <c r="Y752" s="3">
        <v>159000000</v>
      </c>
      <c r="Z752" s="3">
        <v>144000000</v>
      </c>
      <c r="AA752" t="str">
        <f>VLOOKUP($A752,Mapping!$A:$D,2,FALSE)</f>
        <v>Serbia</v>
      </c>
      <c r="AB752" t="str">
        <f>VLOOKUP($A752,Mapping!$A:$D,3,FALSE)</f>
        <v>SRB</v>
      </c>
      <c r="AC752">
        <f>VLOOKUP($A752,Mapping!$A:$D,4,FALSE)</f>
        <v>688</v>
      </c>
    </row>
    <row r="753" spans="1:29" x14ac:dyDescent="0.2">
      <c r="A753" t="s">
        <v>156</v>
      </c>
      <c r="B753" t="s">
        <v>116</v>
      </c>
      <c r="C753" s="1">
        <v>37956</v>
      </c>
      <c r="D753" s="2">
        <v>0.01</v>
      </c>
      <c r="F753" s="4">
        <v>39494</v>
      </c>
      <c r="G753">
        <v>103</v>
      </c>
      <c r="I753" s="4">
        <v>18639</v>
      </c>
      <c r="J753" s="3">
        <v>45837416479</v>
      </c>
      <c r="K753" s="2">
        <v>5.8000000000000003E-2</v>
      </c>
      <c r="L753" s="3">
        <v>360</v>
      </c>
      <c r="N753" s="2">
        <v>8.9999999999999993E-3</v>
      </c>
      <c r="O753">
        <v>0.4</v>
      </c>
      <c r="P753" s="2">
        <v>8.5000000000000006E-2</v>
      </c>
      <c r="Q753">
        <v>78</v>
      </c>
      <c r="R753">
        <v>70</v>
      </c>
      <c r="S753">
        <v>0.7</v>
      </c>
      <c r="T753" s="2">
        <v>0.17899999999999999</v>
      </c>
      <c r="U753" s="2">
        <v>0.70599999999999996</v>
      </c>
      <c r="V753" s="2">
        <v>0.11600000000000001</v>
      </c>
      <c r="W753" s="4">
        <v>5373374</v>
      </c>
      <c r="X753" s="2">
        <v>0.55900000000000005</v>
      </c>
      <c r="Y753" s="3">
        <v>876000000</v>
      </c>
      <c r="Z753" s="3">
        <v>662000000</v>
      </c>
      <c r="AA753" t="str">
        <f>VLOOKUP($A753,Mapping!$A:$D,2,FALSE)</f>
        <v>Slovakia</v>
      </c>
      <c r="AB753" t="str">
        <f>VLOOKUP($A753,Mapping!$A:$D,3,FALSE)</f>
        <v>SVK</v>
      </c>
      <c r="AC753">
        <f>VLOOKUP($A753,Mapping!$A:$D,4,FALSE)</f>
        <v>703</v>
      </c>
    </row>
    <row r="754" spans="1:29" x14ac:dyDescent="0.2">
      <c r="A754" t="s">
        <v>157</v>
      </c>
      <c r="B754" t="s">
        <v>116</v>
      </c>
      <c r="C754" s="1">
        <v>37956</v>
      </c>
      <c r="D754" s="2">
        <v>8.9999999999999993E-3</v>
      </c>
      <c r="F754" s="4">
        <v>15500</v>
      </c>
      <c r="G754">
        <v>60</v>
      </c>
      <c r="I754" s="4">
        <v>6912</v>
      </c>
      <c r="J754" s="3">
        <v>29152072068</v>
      </c>
      <c r="K754" s="2">
        <v>8.5999999999999993E-2</v>
      </c>
      <c r="L754" s="3">
        <v>1263</v>
      </c>
      <c r="N754" s="2">
        <v>4.0000000000000001E-3</v>
      </c>
      <c r="O754">
        <v>0.3</v>
      </c>
      <c r="P754" s="2">
        <v>0.108</v>
      </c>
      <c r="Q754">
        <v>81</v>
      </c>
      <c r="R754">
        <v>73</v>
      </c>
      <c r="S754">
        <v>0.9</v>
      </c>
      <c r="T754" s="2">
        <v>0.14699999999999999</v>
      </c>
      <c r="U754" s="2">
        <v>0.70299999999999996</v>
      </c>
      <c r="V754" s="2">
        <v>0.15</v>
      </c>
      <c r="W754" s="4">
        <v>1995733</v>
      </c>
      <c r="X754" s="2">
        <v>0.50700000000000001</v>
      </c>
      <c r="Y754" s="3">
        <v>1427000000</v>
      </c>
      <c r="Z754" s="3">
        <v>805000000</v>
      </c>
      <c r="AA754" t="str">
        <f>VLOOKUP($A754,Mapping!$A:$D,2,FALSE)</f>
        <v>Slovenia</v>
      </c>
      <c r="AB754" t="str">
        <f>VLOOKUP($A754,Mapping!$A:$D,3,FALSE)</f>
        <v>SVN</v>
      </c>
      <c r="AC754">
        <f>VLOOKUP($A754,Mapping!$A:$D,4,FALSE)</f>
        <v>705</v>
      </c>
    </row>
    <row r="755" spans="1:29" x14ac:dyDescent="0.2">
      <c r="A755" t="s">
        <v>158</v>
      </c>
      <c r="B755" t="s">
        <v>116</v>
      </c>
      <c r="C755" s="1">
        <v>37956</v>
      </c>
      <c r="D755" s="2">
        <v>0.01</v>
      </c>
      <c r="F755" s="4">
        <v>321097</v>
      </c>
      <c r="G755">
        <v>114</v>
      </c>
      <c r="I755" s="4">
        <v>133196</v>
      </c>
      <c r="J755" s="3">
        <v>883839729120</v>
      </c>
      <c r="K755" s="2">
        <v>8.2000000000000003E-2</v>
      </c>
      <c r="L755" s="3">
        <v>1730</v>
      </c>
      <c r="N755" s="2">
        <v>5.0000000000000001E-3</v>
      </c>
      <c r="O755">
        <v>0.4</v>
      </c>
      <c r="Q755">
        <v>83</v>
      </c>
      <c r="R755">
        <v>76</v>
      </c>
      <c r="S755">
        <v>0.9</v>
      </c>
      <c r="T755" s="2">
        <v>0.14499999999999999</v>
      </c>
      <c r="U755" s="2">
        <v>0.68700000000000006</v>
      </c>
      <c r="V755" s="2">
        <v>0.16900000000000001</v>
      </c>
      <c r="W755" s="4">
        <v>42187645</v>
      </c>
      <c r="X755" s="2">
        <v>0.76800000000000002</v>
      </c>
      <c r="Y755" s="3">
        <v>43863000000</v>
      </c>
      <c r="Z755" s="3">
        <v>11330000000</v>
      </c>
      <c r="AA755" t="str">
        <f>VLOOKUP($A755,Mapping!$A:$D,2,FALSE)</f>
        <v>Spain</v>
      </c>
      <c r="AB755" t="str">
        <f>VLOOKUP($A755,Mapping!$A:$D,3,FALSE)</f>
        <v>ESP</v>
      </c>
      <c r="AC755">
        <f>VLOOKUP($A755,Mapping!$A:$D,4,FALSE)</f>
        <v>724</v>
      </c>
    </row>
    <row r="756" spans="1:29" x14ac:dyDescent="0.2">
      <c r="A756" t="s">
        <v>159</v>
      </c>
      <c r="B756" t="s">
        <v>116</v>
      </c>
      <c r="C756" s="1">
        <v>37956</v>
      </c>
      <c r="D756" s="2">
        <v>1.0999999999999999E-2</v>
      </c>
      <c r="F756" s="4">
        <v>54781</v>
      </c>
      <c r="G756">
        <v>16</v>
      </c>
      <c r="I756" s="4">
        <v>50618</v>
      </c>
      <c r="J756" s="3">
        <v>314713404153</v>
      </c>
      <c r="K756" s="2">
        <v>9.2999999999999999E-2</v>
      </c>
      <c r="L756" s="3">
        <v>3277</v>
      </c>
      <c r="N756" s="2">
        <v>3.0000000000000001E-3</v>
      </c>
      <c r="O756">
        <v>0.8</v>
      </c>
      <c r="P756" s="2">
        <v>4.8000000000000001E-2</v>
      </c>
      <c r="Q756">
        <v>82</v>
      </c>
      <c r="R756">
        <v>78</v>
      </c>
      <c r="S756">
        <v>1</v>
      </c>
      <c r="T756" s="2">
        <v>0.17899999999999999</v>
      </c>
      <c r="U756" s="2">
        <v>0.64900000000000002</v>
      </c>
      <c r="V756" s="2">
        <v>0.17199999999999999</v>
      </c>
      <c r="W756" s="4">
        <v>8958229</v>
      </c>
      <c r="X756" s="2">
        <v>0.84199999999999997</v>
      </c>
      <c r="Y756" s="3">
        <v>6548000000</v>
      </c>
      <c r="Z756" s="3">
        <v>9375000000</v>
      </c>
      <c r="AA756" t="str">
        <f>VLOOKUP($A756,Mapping!$A:$D,2,FALSE)</f>
        <v>Sweden</v>
      </c>
      <c r="AB756" t="str">
        <f>VLOOKUP($A756,Mapping!$A:$D,3,FALSE)</f>
        <v>SWE</v>
      </c>
      <c r="AC756">
        <f>VLOOKUP($A756,Mapping!$A:$D,4,FALSE)</f>
        <v>752</v>
      </c>
    </row>
    <row r="757" spans="1:29" x14ac:dyDescent="0.2">
      <c r="A757" t="s">
        <v>160</v>
      </c>
      <c r="B757" t="s">
        <v>116</v>
      </c>
      <c r="C757" s="1">
        <v>37956</v>
      </c>
      <c r="D757" s="2">
        <v>0.01</v>
      </c>
      <c r="F757" s="4">
        <v>40205</v>
      </c>
      <c r="G757">
        <v>20</v>
      </c>
      <c r="I757" s="4">
        <v>25996</v>
      </c>
      <c r="J757" s="3">
        <v>334574926429</v>
      </c>
      <c r="K757" s="2">
        <v>0.109</v>
      </c>
      <c r="L757" s="3">
        <v>5002</v>
      </c>
      <c r="N757" s="2">
        <v>4.0000000000000001E-3</v>
      </c>
      <c r="O757">
        <v>0.7</v>
      </c>
      <c r="P757" s="2">
        <v>3.3000000000000002E-2</v>
      </c>
      <c r="Q757">
        <v>83</v>
      </c>
      <c r="R757">
        <v>78</v>
      </c>
      <c r="S757">
        <v>0.8</v>
      </c>
      <c r="T757" s="2">
        <v>0.16800000000000001</v>
      </c>
      <c r="U757" s="2">
        <v>0.67600000000000005</v>
      </c>
      <c r="V757" s="2">
        <v>0.156</v>
      </c>
      <c r="W757" s="4">
        <v>7339001</v>
      </c>
      <c r="X757" s="2">
        <v>0.73399999999999999</v>
      </c>
      <c r="Y757" s="3">
        <v>10493000000</v>
      </c>
      <c r="Z757" s="3">
        <v>8614000000</v>
      </c>
      <c r="AA757" t="str">
        <f>VLOOKUP($A757,Mapping!$A:$D,2,FALSE)</f>
        <v>Switzerland</v>
      </c>
      <c r="AB757" t="str">
        <f>VLOOKUP($A757,Mapping!$A:$D,3,FALSE)</f>
        <v>CHE</v>
      </c>
      <c r="AC757">
        <f>VLOOKUP($A757,Mapping!$A:$D,4,FALSE)</f>
        <v>756</v>
      </c>
    </row>
    <row r="758" spans="1:29" x14ac:dyDescent="0.2">
      <c r="A758" t="s">
        <v>161</v>
      </c>
      <c r="B758" t="s">
        <v>116</v>
      </c>
      <c r="C758" s="1">
        <v>37956</v>
      </c>
      <c r="D758" s="2">
        <v>0.02</v>
      </c>
      <c r="F758" s="4">
        <v>218509</v>
      </c>
      <c r="G758">
        <v>38</v>
      </c>
      <c r="I758" s="4">
        <v>77833</v>
      </c>
      <c r="J758" s="3">
        <v>303005303082</v>
      </c>
      <c r="K758" s="2">
        <v>5.2999999999999999E-2</v>
      </c>
      <c r="L758" s="3">
        <v>232</v>
      </c>
      <c r="N758" s="2">
        <v>2.9000000000000001E-2</v>
      </c>
      <c r="O758">
        <v>0.1</v>
      </c>
      <c r="Q758">
        <v>75</v>
      </c>
      <c r="R758">
        <v>68</v>
      </c>
      <c r="S758">
        <v>0.4</v>
      </c>
      <c r="T758" s="2">
        <v>0.29299999999999998</v>
      </c>
      <c r="U758" s="2">
        <v>0.64300000000000002</v>
      </c>
      <c r="V758" s="2">
        <v>6.4000000000000001E-2</v>
      </c>
      <c r="W758" s="4">
        <v>65938265</v>
      </c>
      <c r="X758" s="2">
        <v>0.66600000000000004</v>
      </c>
      <c r="Y758" s="3">
        <v>13203000000</v>
      </c>
      <c r="Z758" s="3">
        <v>2113000000</v>
      </c>
      <c r="AA758" t="str">
        <f>VLOOKUP($A758,Mapping!$A:$D,2,FALSE)</f>
        <v>Turkey</v>
      </c>
      <c r="AB758" t="str">
        <f>VLOOKUP($A758,Mapping!$A:$D,3,FALSE)</f>
        <v>TUR</v>
      </c>
      <c r="AC758">
        <f>VLOOKUP($A758,Mapping!$A:$D,4,FALSE)</f>
        <v>792</v>
      </c>
    </row>
    <row r="759" spans="1:29" x14ac:dyDescent="0.2">
      <c r="A759" t="s">
        <v>162</v>
      </c>
      <c r="B759" t="s">
        <v>116</v>
      </c>
      <c r="C759" s="1">
        <v>37956</v>
      </c>
      <c r="D759" s="2">
        <v>8.9999999999999993E-3</v>
      </c>
      <c r="F759" s="4">
        <v>352259</v>
      </c>
      <c r="G759">
        <v>40</v>
      </c>
      <c r="I759" s="4">
        <v>144641</v>
      </c>
      <c r="J759" s="3">
        <v>50132953288</v>
      </c>
      <c r="K759" s="2">
        <v>6.9000000000000006E-2</v>
      </c>
      <c r="L759" s="3">
        <v>73</v>
      </c>
      <c r="N759" s="2">
        <v>1.4E-2</v>
      </c>
      <c r="O759">
        <v>0</v>
      </c>
      <c r="P759" s="2">
        <v>0.17899999999999999</v>
      </c>
      <c r="Q759">
        <v>74</v>
      </c>
      <c r="R759">
        <v>63</v>
      </c>
      <c r="S759">
        <v>0.1</v>
      </c>
      <c r="T759" s="2">
        <v>0.156</v>
      </c>
      <c r="U759" s="2">
        <v>0.69299999999999995</v>
      </c>
      <c r="V759" s="2">
        <v>0.15</v>
      </c>
      <c r="W759" s="4">
        <v>47812950</v>
      </c>
      <c r="X759" s="2">
        <v>0.67400000000000004</v>
      </c>
      <c r="Y759" s="3">
        <v>1204000000</v>
      </c>
      <c r="Z759" s="3">
        <v>953000000</v>
      </c>
      <c r="AA759" t="str">
        <f>VLOOKUP($A759,Mapping!$A:$D,2,FALSE)</f>
        <v>Ukraine</v>
      </c>
      <c r="AB759" t="str">
        <f>VLOOKUP($A759,Mapping!$A:$D,3,FALSE)</f>
        <v>UKR</v>
      </c>
      <c r="AC759">
        <f>VLOOKUP($A759,Mapping!$A:$D,4,FALSE)</f>
        <v>804</v>
      </c>
    </row>
    <row r="760" spans="1:29" x14ac:dyDescent="0.2">
      <c r="A760" t="s">
        <v>163</v>
      </c>
      <c r="B760" t="s">
        <v>116</v>
      </c>
      <c r="C760" s="1">
        <v>37956</v>
      </c>
      <c r="D760" s="2">
        <v>1.2E-2</v>
      </c>
      <c r="F760" s="4">
        <v>540640</v>
      </c>
      <c r="G760">
        <v>13</v>
      </c>
      <c r="I760" s="4">
        <v>222080</v>
      </c>
      <c r="J760" s="3">
        <v>1875141224490</v>
      </c>
      <c r="K760" s="2">
        <v>7.8E-2</v>
      </c>
      <c r="L760" s="3">
        <v>2444</v>
      </c>
      <c r="N760" s="2">
        <v>5.0000000000000001E-3</v>
      </c>
      <c r="O760">
        <v>0.6</v>
      </c>
      <c r="P760" s="2">
        <v>3.6999999999999998E-2</v>
      </c>
      <c r="Q760">
        <v>81</v>
      </c>
      <c r="R760">
        <v>76</v>
      </c>
      <c r="S760">
        <v>0.9</v>
      </c>
      <c r="T760" s="2">
        <v>0.183</v>
      </c>
      <c r="U760" s="2">
        <v>0.65800000000000003</v>
      </c>
      <c r="V760" s="2">
        <v>0.159</v>
      </c>
      <c r="W760" s="4">
        <v>59647577</v>
      </c>
      <c r="X760" s="2">
        <v>0.79300000000000004</v>
      </c>
      <c r="Y760" s="3">
        <v>30736000000</v>
      </c>
      <c r="Z760" s="3">
        <v>58627000000</v>
      </c>
      <c r="AA760" t="str">
        <f>VLOOKUP($A760,Mapping!$A:$D,2,FALSE)</f>
        <v>United Kingdom of Great Britain and Northern Ireland</v>
      </c>
      <c r="AB760" t="str">
        <f>VLOOKUP($A760,Mapping!$A:$D,3,FALSE)</f>
        <v>GBR</v>
      </c>
      <c r="AC760">
        <f>VLOOKUP($A760,Mapping!$A:$D,4,FALSE)</f>
        <v>826</v>
      </c>
    </row>
    <row r="761" spans="1:29" x14ac:dyDescent="0.2">
      <c r="A761" t="s">
        <v>164</v>
      </c>
      <c r="B761" t="s">
        <v>165</v>
      </c>
      <c r="C761" s="1">
        <v>37956</v>
      </c>
      <c r="D761" s="2">
        <v>0.02</v>
      </c>
      <c r="F761" s="4">
        <v>16468</v>
      </c>
      <c r="I761" s="4">
        <v>6752</v>
      </c>
      <c r="J761" s="3">
        <v>11075116594</v>
      </c>
      <c r="K761" s="2">
        <v>3.6999999999999998E-2</v>
      </c>
      <c r="L761" s="3">
        <v>536</v>
      </c>
      <c r="N761" s="2">
        <v>0.01</v>
      </c>
      <c r="O761">
        <v>0.2</v>
      </c>
      <c r="P761" s="2">
        <v>8.3000000000000004E-2</v>
      </c>
      <c r="Q761">
        <v>76</v>
      </c>
      <c r="R761">
        <v>74</v>
      </c>
      <c r="S761">
        <v>0.6</v>
      </c>
      <c r="T761" s="2">
        <v>0.29399999999999998</v>
      </c>
      <c r="U761" s="2">
        <v>0.68300000000000005</v>
      </c>
      <c r="V761" s="2">
        <v>2.3E-2</v>
      </c>
      <c r="W761" s="4">
        <v>772058</v>
      </c>
      <c r="X761" s="2">
        <v>0.88400000000000001</v>
      </c>
      <c r="Y761" s="3">
        <v>1206000000</v>
      </c>
      <c r="Z761" s="3">
        <v>492000000</v>
      </c>
      <c r="AA761" t="str">
        <f>VLOOKUP($A761,Mapping!$A:$D,2,FALSE)</f>
        <v>Bahrain</v>
      </c>
      <c r="AB761" t="str">
        <f>VLOOKUP($A761,Mapping!$A:$D,3,FALSE)</f>
        <v>BHR</v>
      </c>
      <c r="AC761">
        <f>VLOOKUP($A761,Mapping!$A:$D,4,FALSE)</f>
        <v>48</v>
      </c>
    </row>
    <row r="762" spans="1:29" x14ac:dyDescent="0.2">
      <c r="A762" t="s">
        <v>166</v>
      </c>
      <c r="B762" t="s">
        <v>165</v>
      </c>
      <c r="C762" s="1">
        <v>37956</v>
      </c>
      <c r="D762" s="2">
        <v>1.7999999999999999E-2</v>
      </c>
      <c r="F762" s="4">
        <v>418859</v>
      </c>
      <c r="G762">
        <v>29</v>
      </c>
      <c r="I762" s="4">
        <v>142649</v>
      </c>
      <c r="J762" s="3">
        <v>135409681532</v>
      </c>
      <c r="K762" s="2">
        <v>4.7E-2</v>
      </c>
      <c r="L762" s="3">
        <v>97</v>
      </c>
      <c r="N762" s="2">
        <v>2.4E-2</v>
      </c>
      <c r="O762">
        <v>0.1</v>
      </c>
      <c r="Q762">
        <v>72</v>
      </c>
      <c r="R762">
        <v>70</v>
      </c>
      <c r="S762">
        <v>0.1</v>
      </c>
      <c r="T762" s="2">
        <v>0.28899999999999998</v>
      </c>
      <c r="U762" s="2">
        <v>0.66400000000000003</v>
      </c>
      <c r="V762" s="2">
        <v>4.7E-2</v>
      </c>
      <c r="W762" s="4">
        <v>68543171</v>
      </c>
      <c r="X762" s="2">
        <v>0.66200000000000003</v>
      </c>
      <c r="Y762" s="3">
        <v>1266000000</v>
      </c>
      <c r="Z762" s="3">
        <v>4120000000</v>
      </c>
      <c r="AA762" t="str">
        <f>VLOOKUP($A762,Mapping!$A:$D,2,FALSE)</f>
        <v>Iran (Islamic Republic of)</v>
      </c>
      <c r="AB762" t="str">
        <f>VLOOKUP($A762,Mapping!$A:$D,3,FALSE)</f>
        <v>IRN</v>
      </c>
      <c r="AC762">
        <f>VLOOKUP($A762,Mapping!$A:$D,4,FALSE)</f>
        <v>364</v>
      </c>
    </row>
    <row r="763" spans="1:29" x14ac:dyDescent="0.2">
      <c r="A763" t="s">
        <v>167</v>
      </c>
      <c r="B763" t="s">
        <v>165</v>
      </c>
      <c r="C763" s="1">
        <v>37956</v>
      </c>
      <c r="D763" s="2">
        <v>3.5000000000000003E-2</v>
      </c>
      <c r="F763" s="4">
        <v>91118</v>
      </c>
      <c r="I763" s="4">
        <v>27086</v>
      </c>
      <c r="K763" s="2">
        <v>4.3999999999999997E-2</v>
      </c>
      <c r="L763" s="3">
        <v>16</v>
      </c>
      <c r="N763" s="2">
        <v>3.4000000000000002E-2</v>
      </c>
      <c r="O763">
        <v>0</v>
      </c>
      <c r="Q763">
        <v>73</v>
      </c>
      <c r="R763">
        <v>68</v>
      </c>
      <c r="S763">
        <v>0</v>
      </c>
      <c r="T763" s="2">
        <v>0.42199999999999999</v>
      </c>
      <c r="U763" s="2">
        <v>0.54300000000000004</v>
      </c>
      <c r="V763" s="2">
        <v>3.5000000000000003E-2</v>
      </c>
      <c r="W763" s="4">
        <v>25959531</v>
      </c>
      <c r="X763" s="2">
        <v>0.68700000000000006</v>
      </c>
      <c r="AA763" t="str">
        <f>VLOOKUP($A763,Mapping!$A:$D,2,FALSE)</f>
        <v>Iraq</v>
      </c>
      <c r="AB763" t="str">
        <f>VLOOKUP($A763,Mapping!$A:$D,3,FALSE)</f>
        <v>IRQ</v>
      </c>
      <c r="AC763">
        <f>VLOOKUP($A763,Mapping!$A:$D,4,FALSE)</f>
        <v>368</v>
      </c>
    </row>
    <row r="764" spans="1:29" x14ac:dyDescent="0.2">
      <c r="A764" t="s">
        <v>168</v>
      </c>
      <c r="B764" t="s">
        <v>165</v>
      </c>
      <c r="C764" s="1">
        <v>37956</v>
      </c>
      <c r="D764" s="2">
        <v>2.1999999999999999E-2</v>
      </c>
      <c r="F764" s="4">
        <v>65122</v>
      </c>
      <c r="G764">
        <v>20</v>
      </c>
      <c r="I764" s="4">
        <v>19730</v>
      </c>
      <c r="J764" s="3">
        <v>118673283415</v>
      </c>
      <c r="K764" s="2">
        <v>7.6999999999999999E-2</v>
      </c>
      <c r="L764" s="3">
        <v>1364</v>
      </c>
      <c r="N764" s="2">
        <v>5.0000000000000001E-3</v>
      </c>
      <c r="O764">
        <v>0.2</v>
      </c>
      <c r="P764" s="2">
        <v>0.106</v>
      </c>
      <c r="Q764">
        <v>82</v>
      </c>
      <c r="R764">
        <v>78</v>
      </c>
      <c r="S764">
        <v>1</v>
      </c>
      <c r="T764" s="2">
        <v>0.28000000000000003</v>
      </c>
      <c r="U764" s="2">
        <v>0.62</v>
      </c>
      <c r="V764" s="2">
        <v>0.1</v>
      </c>
      <c r="W764" s="4">
        <v>6689700</v>
      </c>
      <c r="X764" s="2">
        <v>0.91400000000000003</v>
      </c>
      <c r="Y764" s="3">
        <v>2473000000</v>
      </c>
      <c r="Z764" s="3">
        <v>3341000000</v>
      </c>
      <c r="AA764" t="str">
        <f>VLOOKUP($A764,Mapping!$A:$D,2,FALSE)</f>
        <v>Israel</v>
      </c>
      <c r="AB764" t="str">
        <f>VLOOKUP($A764,Mapping!$A:$D,3,FALSE)</f>
        <v>ISR</v>
      </c>
      <c r="AC764">
        <f>VLOOKUP($A764,Mapping!$A:$D,4,FALSE)</f>
        <v>376</v>
      </c>
    </row>
    <row r="765" spans="1:29" x14ac:dyDescent="0.2">
      <c r="A765" t="s">
        <v>169</v>
      </c>
      <c r="B765" t="s">
        <v>165</v>
      </c>
      <c r="C765" s="1">
        <v>37956</v>
      </c>
      <c r="D765" s="2">
        <v>0.03</v>
      </c>
      <c r="F765" s="4">
        <v>17470</v>
      </c>
      <c r="G765">
        <v>79</v>
      </c>
      <c r="I765" s="4">
        <v>5176</v>
      </c>
      <c r="J765" s="3">
        <v>10193023726</v>
      </c>
      <c r="K765" s="2">
        <v>9.1999999999999998E-2</v>
      </c>
      <c r="L765" s="3">
        <v>187</v>
      </c>
      <c r="N765" s="2">
        <v>2.1999999999999999E-2</v>
      </c>
      <c r="O765">
        <v>0.1</v>
      </c>
      <c r="P765" s="2">
        <v>9.2999999999999999E-2</v>
      </c>
      <c r="Q765">
        <v>74</v>
      </c>
      <c r="R765">
        <v>71</v>
      </c>
      <c r="S765">
        <v>0.3</v>
      </c>
      <c r="T765" s="2">
        <v>0.38700000000000001</v>
      </c>
      <c r="U765" s="2">
        <v>0.58199999999999996</v>
      </c>
      <c r="V765" s="2">
        <v>3.1E-2</v>
      </c>
      <c r="W765" s="4">
        <v>5164000</v>
      </c>
      <c r="X765" s="2">
        <v>0.80600000000000005</v>
      </c>
      <c r="Y765" s="3">
        <v>1266000000</v>
      </c>
      <c r="Z765" s="3">
        <v>503000000</v>
      </c>
      <c r="AA765" t="str">
        <f>VLOOKUP($A765,Mapping!$A:$D,2,FALSE)</f>
        <v>Jordan</v>
      </c>
      <c r="AB765" t="str">
        <f>VLOOKUP($A765,Mapping!$A:$D,3,FALSE)</f>
        <v>JOR</v>
      </c>
      <c r="AC765">
        <f>VLOOKUP($A765,Mapping!$A:$D,4,FALSE)</f>
        <v>400</v>
      </c>
    </row>
    <row r="766" spans="1:29" x14ac:dyDescent="0.2">
      <c r="A766" t="s">
        <v>170</v>
      </c>
      <c r="B766" t="s">
        <v>165</v>
      </c>
      <c r="C766" s="1">
        <v>37956</v>
      </c>
      <c r="D766" s="2">
        <v>2.1999999999999999E-2</v>
      </c>
      <c r="F766" s="4">
        <v>61657</v>
      </c>
      <c r="G766">
        <v>35</v>
      </c>
      <c r="I766" s="4">
        <v>22001</v>
      </c>
      <c r="J766" s="3">
        <v>47875837662</v>
      </c>
      <c r="K766" s="2">
        <v>3.2000000000000001E-2</v>
      </c>
      <c r="L766" s="3">
        <v>728</v>
      </c>
      <c r="N766" s="2">
        <v>0.01</v>
      </c>
      <c r="O766">
        <v>0.2</v>
      </c>
      <c r="P766" s="2">
        <v>5.3999999999999999E-2</v>
      </c>
      <c r="Q766">
        <v>75</v>
      </c>
      <c r="R766">
        <v>73</v>
      </c>
      <c r="S766">
        <v>0.7</v>
      </c>
      <c r="T766" s="2">
        <v>0.25600000000000001</v>
      </c>
      <c r="U766" s="2">
        <v>0.71</v>
      </c>
      <c r="V766" s="2">
        <v>3.4000000000000002E-2</v>
      </c>
      <c r="W766" s="4">
        <v>2116353</v>
      </c>
      <c r="X766" s="2">
        <v>0.98199999999999998</v>
      </c>
      <c r="Y766" s="3">
        <v>328000000</v>
      </c>
      <c r="Z766" s="3">
        <v>3750000000</v>
      </c>
      <c r="AA766" t="str">
        <f>VLOOKUP($A766,Mapping!$A:$D,2,FALSE)</f>
        <v>Kuwait</v>
      </c>
      <c r="AB766" t="str">
        <f>VLOOKUP($A766,Mapping!$A:$D,3,FALSE)</f>
        <v>KWT</v>
      </c>
      <c r="AC766">
        <f>VLOOKUP($A766,Mapping!$A:$D,4,FALSE)</f>
        <v>414</v>
      </c>
    </row>
    <row r="767" spans="1:29" x14ac:dyDescent="0.2">
      <c r="A767" t="s">
        <v>171</v>
      </c>
      <c r="B767" t="s">
        <v>165</v>
      </c>
      <c r="C767" s="1">
        <v>37956</v>
      </c>
      <c r="D767" s="2">
        <v>1.6E-2</v>
      </c>
      <c r="F767" s="4">
        <v>18221</v>
      </c>
      <c r="G767">
        <v>46</v>
      </c>
      <c r="I767" s="4">
        <v>5220</v>
      </c>
      <c r="J767" s="3">
        <v>20082918740</v>
      </c>
      <c r="K767" s="2">
        <v>9.2999999999999999E-2</v>
      </c>
      <c r="L767" s="3">
        <v>498</v>
      </c>
      <c r="N767" s="2">
        <v>1.4E-2</v>
      </c>
      <c r="O767">
        <v>0.1</v>
      </c>
      <c r="P767" s="2">
        <v>0.13400000000000001</v>
      </c>
      <c r="Q767">
        <v>78</v>
      </c>
      <c r="R767">
        <v>74</v>
      </c>
      <c r="S767">
        <v>0.2</v>
      </c>
      <c r="T767" s="2">
        <v>0.28399999999999997</v>
      </c>
      <c r="U767" s="2">
        <v>0.64300000000000002</v>
      </c>
      <c r="V767" s="2">
        <v>7.2999999999999995E-2</v>
      </c>
      <c r="W767" s="4">
        <v>3690110</v>
      </c>
      <c r="X767" s="2">
        <v>0.86299999999999999</v>
      </c>
      <c r="Y767" s="3">
        <v>6782000000</v>
      </c>
      <c r="Z767" s="3">
        <v>3319000000</v>
      </c>
      <c r="AA767" t="str">
        <f>VLOOKUP($A767,Mapping!$A:$D,2,FALSE)</f>
        <v>Lebanon</v>
      </c>
      <c r="AB767" t="str">
        <f>VLOOKUP($A767,Mapping!$A:$D,3,FALSE)</f>
        <v>LBN</v>
      </c>
      <c r="AC767">
        <f>VLOOKUP($A767,Mapping!$A:$D,4,FALSE)</f>
        <v>422</v>
      </c>
    </row>
    <row r="768" spans="1:29" x14ac:dyDescent="0.2">
      <c r="A768" t="s">
        <v>172</v>
      </c>
      <c r="B768" t="s">
        <v>165</v>
      </c>
      <c r="C768" s="1">
        <v>37956</v>
      </c>
      <c r="D768" s="2">
        <v>2.1999999999999999E-2</v>
      </c>
      <c r="F768" s="4">
        <v>32391</v>
      </c>
      <c r="G768">
        <v>35</v>
      </c>
      <c r="I768" s="4">
        <v>9350</v>
      </c>
      <c r="J768" s="3">
        <v>21542262852</v>
      </c>
      <c r="K768" s="2">
        <v>3.2000000000000001E-2</v>
      </c>
      <c r="L768" s="3">
        <v>294</v>
      </c>
      <c r="N768" s="2">
        <v>1.2E-2</v>
      </c>
      <c r="O768">
        <v>0.1</v>
      </c>
      <c r="P768" s="2">
        <v>8.2000000000000003E-2</v>
      </c>
      <c r="Q768">
        <v>76</v>
      </c>
      <c r="R768">
        <v>72</v>
      </c>
      <c r="S768">
        <v>0.2</v>
      </c>
      <c r="T768" s="2">
        <v>0.36399999999999999</v>
      </c>
      <c r="U768" s="2">
        <v>0.61199999999999999</v>
      </c>
      <c r="V768" s="2">
        <v>2.5000000000000001E-2</v>
      </c>
      <c r="W768" s="4">
        <v>2389121</v>
      </c>
      <c r="X768" s="2">
        <v>0.71499999999999997</v>
      </c>
      <c r="Y768" s="3">
        <v>546000000</v>
      </c>
      <c r="Z768" s="3">
        <v>804000000</v>
      </c>
      <c r="AA768" t="str">
        <f>VLOOKUP($A768,Mapping!$A:$D,2,FALSE)</f>
        <v>Oman</v>
      </c>
      <c r="AB768" t="str">
        <f>VLOOKUP($A768,Mapping!$A:$D,3,FALSE)</f>
        <v>OMN</v>
      </c>
      <c r="AC768">
        <f>VLOOKUP($A768,Mapping!$A:$D,4,FALSE)</f>
        <v>512</v>
      </c>
    </row>
    <row r="769" spans="1:29" x14ac:dyDescent="0.2">
      <c r="A769" t="s">
        <v>173</v>
      </c>
      <c r="B769" t="s">
        <v>165</v>
      </c>
      <c r="C769" s="1">
        <v>37956</v>
      </c>
      <c r="D769" s="2">
        <v>1.7000000000000001E-2</v>
      </c>
      <c r="F769" s="4">
        <v>36157</v>
      </c>
      <c r="I769" s="4">
        <v>14185</v>
      </c>
      <c r="J769" s="3">
        <v>23533790531</v>
      </c>
      <c r="K769" s="2">
        <v>4.1000000000000002E-2</v>
      </c>
      <c r="L769" s="3">
        <v>1476</v>
      </c>
      <c r="N769" s="2">
        <v>0.01</v>
      </c>
      <c r="O769">
        <v>0.2</v>
      </c>
      <c r="Q769">
        <v>78</v>
      </c>
      <c r="R769">
        <v>76</v>
      </c>
      <c r="S769">
        <v>0.6</v>
      </c>
      <c r="T769" s="2">
        <v>0.26900000000000002</v>
      </c>
      <c r="U769" s="2">
        <v>0.71599999999999997</v>
      </c>
      <c r="V769" s="2">
        <v>1.4999999999999999E-2</v>
      </c>
      <c r="W769" s="4">
        <v>660238</v>
      </c>
      <c r="X769" s="2">
        <v>0.96899999999999997</v>
      </c>
      <c r="Y769" s="3">
        <v>369000000</v>
      </c>
      <c r="Z769" s="3">
        <v>471000000</v>
      </c>
      <c r="AA769" t="str">
        <f>VLOOKUP($A769,Mapping!$A:$D,2,FALSE)</f>
        <v>Qatar</v>
      </c>
      <c r="AB769" t="str">
        <f>VLOOKUP($A769,Mapping!$A:$D,3,FALSE)</f>
        <v>QAT</v>
      </c>
      <c r="AC769">
        <f>VLOOKUP($A769,Mapping!$A:$D,4,FALSE)</f>
        <v>634</v>
      </c>
    </row>
    <row r="770" spans="1:29" x14ac:dyDescent="0.2">
      <c r="A770" t="s">
        <v>174</v>
      </c>
      <c r="B770" t="s">
        <v>165</v>
      </c>
      <c r="C770" s="1">
        <v>37956</v>
      </c>
      <c r="D770" s="2">
        <v>2.4E-2</v>
      </c>
      <c r="F770" s="4">
        <v>327272</v>
      </c>
      <c r="G770">
        <v>74</v>
      </c>
      <c r="I770" s="4">
        <v>121382</v>
      </c>
      <c r="J770" s="3">
        <v>214572800000</v>
      </c>
      <c r="K770" s="2">
        <v>0.04</v>
      </c>
      <c r="L770" s="3">
        <v>384</v>
      </c>
      <c r="N770" s="2">
        <v>1.7999999999999999E-2</v>
      </c>
      <c r="O770">
        <v>0.1</v>
      </c>
      <c r="Q770">
        <v>75</v>
      </c>
      <c r="R770">
        <v>72</v>
      </c>
      <c r="S770">
        <v>0.3</v>
      </c>
      <c r="T770" s="2">
        <v>0.35899999999999999</v>
      </c>
      <c r="U770" s="2">
        <v>0.60799999999999998</v>
      </c>
      <c r="V770" s="2">
        <v>3.3000000000000002E-2</v>
      </c>
      <c r="W770" s="4">
        <v>22852333</v>
      </c>
      <c r="X770" s="2">
        <v>0.80500000000000005</v>
      </c>
      <c r="Y770" s="3">
        <v>3418000000</v>
      </c>
      <c r="Z770" s="3">
        <v>4165000000</v>
      </c>
      <c r="AA770" t="str">
        <f>VLOOKUP($A770,Mapping!$A:$D,2,FALSE)</f>
        <v>Saudi Arabia</v>
      </c>
      <c r="AB770" t="str">
        <f>VLOOKUP($A770,Mapping!$A:$D,3,FALSE)</f>
        <v>SAU</v>
      </c>
      <c r="AC770">
        <f>VLOOKUP($A770,Mapping!$A:$D,4,FALSE)</f>
        <v>682</v>
      </c>
    </row>
    <row r="771" spans="1:29" x14ac:dyDescent="0.2">
      <c r="A771" t="s">
        <v>175</v>
      </c>
      <c r="B771" t="s">
        <v>165</v>
      </c>
      <c r="C771" s="1">
        <v>37956</v>
      </c>
      <c r="D771" s="2">
        <v>2.8000000000000001E-2</v>
      </c>
      <c r="F771" s="4">
        <v>54286</v>
      </c>
      <c r="G771">
        <v>43</v>
      </c>
      <c r="I771" s="4">
        <v>16543</v>
      </c>
      <c r="J771" s="3">
        <v>21828144686</v>
      </c>
      <c r="K771" s="2">
        <v>5.0999999999999997E-2</v>
      </c>
      <c r="L771" s="3">
        <v>60</v>
      </c>
      <c r="N771" s="2">
        <v>1.7999999999999999E-2</v>
      </c>
      <c r="O771">
        <v>0</v>
      </c>
      <c r="P771" s="2">
        <v>7.4999999999999997E-2</v>
      </c>
      <c r="Q771">
        <v>76</v>
      </c>
      <c r="R771">
        <v>72</v>
      </c>
      <c r="S771">
        <v>0.1</v>
      </c>
      <c r="T771" s="2">
        <v>0.39600000000000002</v>
      </c>
      <c r="U771" s="2">
        <v>0.56999999999999995</v>
      </c>
      <c r="V771" s="2">
        <v>3.4000000000000002E-2</v>
      </c>
      <c r="W771" s="4">
        <v>17298476</v>
      </c>
      <c r="X771" s="2">
        <v>0.53</v>
      </c>
      <c r="Y771" s="3">
        <v>877000000</v>
      </c>
      <c r="Z771" s="3">
        <v>734000000</v>
      </c>
      <c r="AA771" t="str">
        <f>VLOOKUP($A771,Mapping!$A:$D,2,FALSE)</f>
        <v>Syrian Arab Republic</v>
      </c>
      <c r="AB771" t="str">
        <f>VLOOKUP($A771,Mapping!$A:$D,3,FALSE)</f>
        <v>SYR</v>
      </c>
      <c r="AC771">
        <f>VLOOKUP($A771,Mapping!$A:$D,4,FALSE)</f>
        <v>760</v>
      </c>
    </row>
    <row r="772" spans="1:29" x14ac:dyDescent="0.2">
      <c r="A772" t="s">
        <v>176</v>
      </c>
      <c r="B772" t="s">
        <v>165</v>
      </c>
      <c r="C772" s="1">
        <v>37956</v>
      </c>
      <c r="D772" s="2">
        <v>1.6E-2</v>
      </c>
      <c r="F772" s="4">
        <v>106842</v>
      </c>
      <c r="G772">
        <v>19</v>
      </c>
      <c r="I772" s="4">
        <v>40190</v>
      </c>
      <c r="J772" s="3">
        <v>124346361619</v>
      </c>
      <c r="K772" s="2">
        <v>2.5999999999999999E-2</v>
      </c>
      <c r="L772" s="3">
        <v>968</v>
      </c>
      <c r="N772" s="2">
        <v>8.9999999999999993E-3</v>
      </c>
      <c r="O772">
        <v>0.3</v>
      </c>
      <c r="Q772">
        <v>76</v>
      </c>
      <c r="R772">
        <v>74</v>
      </c>
      <c r="S772">
        <v>0.9</v>
      </c>
      <c r="T772" s="2">
        <v>0.23400000000000001</v>
      </c>
      <c r="U772" s="2">
        <v>0.75600000000000001</v>
      </c>
      <c r="V772" s="2">
        <v>0.01</v>
      </c>
      <c r="W772" s="4">
        <v>3369254</v>
      </c>
      <c r="X772" s="2">
        <v>0.81499999999999995</v>
      </c>
      <c r="Y772" s="3">
        <v>1438000000</v>
      </c>
      <c r="Z772" s="3">
        <v>3956000000</v>
      </c>
      <c r="AA772" t="str">
        <f>VLOOKUP($A772,Mapping!$A:$D,2,FALSE)</f>
        <v>United Arab Emirates</v>
      </c>
      <c r="AB772" t="str">
        <f>VLOOKUP($A772,Mapping!$A:$D,3,FALSE)</f>
        <v>ARE</v>
      </c>
      <c r="AC772">
        <f>VLOOKUP($A772,Mapping!$A:$D,4,FALSE)</f>
        <v>784</v>
      </c>
    </row>
    <row r="773" spans="1:29" x14ac:dyDescent="0.2">
      <c r="A773" t="s">
        <v>177</v>
      </c>
      <c r="B773" t="s">
        <v>165</v>
      </c>
      <c r="C773" s="1">
        <v>37956</v>
      </c>
      <c r="D773" s="2">
        <v>3.6999999999999998E-2</v>
      </c>
      <c r="F773" s="4">
        <v>17305</v>
      </c>
      <c r="G773">
        <v>72</v>
      </c>
      <c r="I773" s="4">
        <v>5667</v>
      </c>
      <c r="J773" s="3">
        <v>11777768087</v>
      </c>
      <c r="K773" s="2">
        <v>0.05</v>
      </c>
      <c r="L773" s="3">
        <v>35</v>
      </c>
      <c r="N773" s="2">
        <v>6.0999999999999999E-2</v>
      </c>
      <c r="O773">
        <v>0</v>
      </c>
      <c r="P773" s="2">
        <v>0.18</v>
      </c>
      <c r="Q773">
        <v>63</v>
      </c>
      <c r="R773">
        <v>60</v>
      </c>
      <c r="S773">
        <v>0</v>
      </c>
      <c r="T773" s="2">
        <v>0.47</v>
      </c>
      <c r="U773" s="2">
        <v>0.503</v>
      </c>
      <c r="V773" s="2">
        <v>2.7E-2</v>
      </c>
      <c r="W773" s="4">
        <v>19081306</v>
      </c>
      <c r="X773" s="2">
        <v>0.27800000000000002</v>
      </c>
      <c r="Y773" s="3">
        <v>139000000</v>
      </c>
      <c r="Z773" s="3">
        <v>134000000</v>
      </c>
      <c r="AA773" t="str">
        <f>VLOOKUP($A773,Mapping!$A:$D,2,FALSE)</f>
        <v>Yemen</v>
      </c>
      <c r="AB773" t="str">
        <f>VLOOKUP($A773,Mapping!$A:$D,3,FALSE)</f>
        <v>YEM</v>
      </c>
      <c r="AC773">
        <f>VLOOKUP($A773,Mapping!$A:$D,4,FALSE)</f>
        <v>887</v>
      </c>
    </row>
    <row r="774" spans="1:29" x14ac:dyDescent="0.2">
      <c r="A774" t="s">
        <v>178</v>
      </c>
      <c r="B774" t="s">
        <v>179</v>
      </c>
      <c r="C774" s="1">
        <v>37956</v>
      </c>
      <c r="S774">
        <v>0</v>
      </c>
      <c r="W774" s="4">
        <v>59117</v>
      </c>
      <c r="X774" s="2">
        <v>0.88300000000000001</v>
      </c>
      <c r="AA774" t="str">
        <f>VLOOKUP($A774,Mapping!$A:$D,2,FALSE)</f>
        <v>American Samoa</v>
      </c>
      <c r="AB774" t="str">
        <f>VLOOKUP($A774,Mapping!$A:$D,3,FALSE)</f>
        <v>ASM</v>
      </c>
      <c r="AC774">
        <f>VLOOKUP($A774,Mapping!$A:$D,4,FALSE)</f>
        <v>16</v>
      </c>
    </row>
    <row r="775" spans="1:29" x14ac:dyDescent="0.2">
      <c r="A775" t="s">
        <v>180</v>
      </c>
      <c r="B775" t="s">
        <v>179</v>
      </c>
      <c r="C775" s="1">
        <v>37956</v>
      </c>
      <c r="D775" s="2">
        <v>1.2999999999999999E-2</v>
      </c>
      <c r="F775" s="4">
        <v>346476</v>
      </c>
      <c r="G775">
        <v>3</v>
      </c>
      <c r="I775" s="4">
        <v>110814</v>
      </c>
      <c r="J775" s="3">
        <v>466663366337</v>
      </c>
      <c r="K775" s="2">
        <v>8.3000000000000004E-2</v>
      </c>
      <c r="L775" s="3">
        <v>2323</v>
      </c>
      <c r="N775" s="2">
        <v>5.0000000000000001E-3</v>
      </c>
      <c r="P775" s="2">
        <v>8.4000000000000005E-2</v>
      </c>
      <c r="Q775">
        <v>83</v>
      </c>
      <c r="R775">
        <v>78</v>
      </c>
      <c r="S775">
        <v>0.7</v>
      </c>
      <c r="T775" s="2">
        <v>0.20200000000000001</v>
      </c>
      <c r="U775" s="2">
        <v>0.67100000000000004</v>
      </c>
      <c r="V775" s="2">
        <v>0.127</v>
      </c>
      <c r="W775" s="4">
        <v>19895400</v>
      </c>
      <c r="X775" s="2">
        <v>0.877</v>
      </c>
      <c r="Y775" s="3">
        <v>16647000000</v>
      </c>
      <c r="Z775" s="3">
        <v>10135000000</v>
      </c>
      <c r="AA775" t="str">
        <f>VLOOKUP($A775,Mapping!$A:$D,2,FALSE)</f>
        <v>Australia</v>
      </c>
      <c r="AB775" t="str">
        <f>VLOOKUP($A775,Mapping!$A:$D,3,FALSE)</f>
        <v>AUS</v>
      </c>
      <c r="AC775">
        <f>VLOOKUP($A775,Mapping!$A:$D,4,FALSE)</f>
        <v>36</v>
      </c>
    </row>
    <row r="776" spans="1:29" x14ac:dyDescent="0.2">
      <c r="A776" t="s">
        <v>181</v>
      </c>
      <c r="B776" t="s">
        <v>179</v>
      </c>
      <c r="C776" s="1">
        <v>37956</v>
      </c>
      <c r="D776" s="2">
        <v>2.4E-2</v>
      </c>
      <c r="F776">
        <v>862</v>
      </c>
      <c r="G776">
        <v>45</v>
      </c>
      <c r="J776" s="3">
        <v>2315935753</v>
      </c>
      <c r="K776" s="2">
        <v>3.4000000000000002E-2</v>
      </c>
      <c r="L776" s="3">
        <v>95</v>
      </c>
      <c r="N776" s="2">
        <v>0.02</v>
      </c>
      <c r="O776">
        <v>0.1</v>
      </c>
      <c r="P776" s="2">
        <v>7.5999999999999998E-2</v>
      </c>
      <c r="Q776">
        <v>71</v>
      </c>
      <c r="R776">
        <v>66</v>
      </c>
      <c r="S776">
        <v>0.1</v>
      </c>
      <c r="T776" s="2">
        <v>0.32400000000000001</v>
      </c>
      <c r="U776" s="2">
        <v>0.63800000000000001</v>
      </c>
      <c r="V776" s="2">
        <v>3.7999999999999999E-2</v>
      </c>
      <c r="W776" s="4">
        <v>817224</v>
      </c>
      <c r="X776" s="2">
        <v>0.49099999999999999</v>
      </c>
      <c r="Y776" s="3">
        <v>496000000</v>
      </c>
      <c r="Z776" s="3">
        <v>88000000</v>
      </c>
      <c r="AA776" t="str">
        <f>VLOOKUP($A776,Mapping!$A:$D,2,FALSE)</f>
        <v>Fiji</v>
      </c>
      <c r="AB776" t="str">
        <f>VLOOKUP($A776,Mapping!$A:$D,3,FALSE)</f>
        <v>FJI</v>
      </c>
      <c r="AC776">
        <f>VLOOKUP($A776,Mapping!$A:$D,4,FALSE)</f>
        <v>242</v>
      </c>
    </row>
    <row r="777" spans="1:29" x14ac:dyDescent="0.2">
      <c r="A777" t="s">
        <v>182</v>
      </c>
      <c r="B777" t="s">
        <v>179</v>
      </c>
      <c r="C777" s="1">
        <v>37956</v>
      </c>
      <c r="D777" s="2">
        <v>1.9E-2</v>
      </c>
      <c r="F777">
        <v>799</v>
      </c>
      <c r="O777">
        <v>0.1</v>
      </c>
      <c r="Q777">
        <v>76</v>
      </c>
      <c r="R777">
        <v>71</v>
      </c>
      <c r="S777">
        <v>0.2</v>
      </c>
      <c r="T777" s="2">
        <v>0.29399999999999998</v>
      </c>
      <c r="U777" s="2">
        <v>0.65900000000000003</v>
      </c>
      <c r="V777" s="2">
        <v>4.5999999999999999E-2</v>
      </c>
      <c r="W777" s="4">
        <v>248536</v>
      </c>
      <c r="X777" s="2">
        <v>0.56000000000000005</v>
      </c>
      <c r="Y777" s="3">
        <v>651000000</v>
      </c>
      <c r="Z777" s="3">
        <v>335000000</v>
      </c>
      <c r="AA777" t="str">
        <f>VLOOKUP($A777,Mapping!$A:$D,2,FALSE)</f>
        <v>French Polynesia</v>
      </c>
      <c r="AB777" t="str">
        <f>VLOOKUP($A777,Mapping!$A:$D,3,FALSE)</f>
        <v>PYF</v>
      </c>
      <c r="AC777">
        <f>VLOOKUP($A777,Mapping!$A:$D,4,FALSE)</f>
        <v>258</v>
      </c>
    </row>
    <row r="778" spans="1:29" x14ac:dyDescent="0.2">
      <c r="A778" t="s">
        <v>183</v>
      </c>
      <c r="B778" t="s">
        <v>179</v>
      </c>
      <c r="C778" s="1">
        <v>37956</v>
      </c>
      <c r="D778" s="2">
        <v>0.02</v>
      </c>
      <c r="O778">
        <v>0.3</v>
      </c>
      <c r="Q778">
        <v>79</v>
      </c>
      <c r="R778">
        <v>74</v>
      </c>
      <c r="S778">
        <v>0.5</v>
      </c>
      <c r="T778" s="2">
        <v>0.3</v>
      </c>
      <c r="U778" s="2">
        <v>0.64</v>
      </c>
      <c r="V778" s="2">
        <v>0.06</v>
      </c>
      <c r="W778" s="4">
        <v>157823</v>
      </c>
      <c r="X778" s="2">
        <v>0.93400000000000005</v>
      </c>
      <c r="AA778" t="str">
        <f>VLOOKUP($A778,Mapping!$A:$D,2,FALSE)</f>
        <v>Guam</v>
      </c>
      <c r="AB778" t="str">
        <f>VLOOKUP($A778,Mapping!$A:$D,3,FALSE)</f>
        <v>GUM</v>
      </c>
      <c r="AC778">
        <f>VLOOKUP($A778,Mapping!$A:$D,4,FALSE)</f>
        <v>316</v>
      </c>
    </row>
    <row r="779" spans="1:29" x14ac:dyDescent="0.2">
      <c r="A779" t="s">
        <v>184</v>
      </c>
      <c r="B779" t="s">
        <v>179</v>
      </c>
      <c r="C779" s="1">
        <v>37956</v>
      </c>
      <c r="D779" s="2">
        <v>2.5999999999999999E-2</v>
      </c>
      <c r="F779">
        <v>40</v>
      </c>
      <c r="G779">
        <v>21</v>
      </c>
      <c r="J779" s="3">
        <v>90148518</v>
      </c>
      <c r="K779" s="2">
        <v>9.6000000000000002E-2</v>
      </c>
      <c r="L779" s="3">
        <v>103</v>
      </c>
      <c r="N779" s="2">
        <v>5.0999999999999997E-2</v>
      </c>
      <c r="O779">
        <v>0</v>
      </c>
      <c r="Q779">
        <v>69</v>
      </c>
      <c r="R779">
        <v>63</v>
      </c>
      <c r="S779">
        <v>0</v>
      </c>
      <c r="T779" s="2">
        <v>0.38300000000000001</v>
      </c>
      <c r="U779" s="2">
        <v>0.58199999999999996</v>
      </c>
      <c r="V779" s="2">
        <v>3.5000000000000003E-2</v>
      </c>
      <c r="W779" s="4">
        <v>87371</v>
      </c>
      <c r="X779" s="2">
        <v>0.435</v>
      </c>
      <c r="AA779" t="str">
        <f>VLOOKUP($A779,Mapping!$A:$D,2,FALSE)</f>
        <v>Kiribati</v>
      </c>
      <c r="AB779" t="str">
        <f>VLOOKUP($A779,Mapping!$A:$D,3,FALSE)</f>
        <v>KIR</v>
      </c>
      <c r="AC779">
        <f>VLOOKUP($A779,Mapping!$A:$D,4,FALSE)</f>
        <v>296</v>
      </c>
    </row>
    <row r="780" spans="1:29" x14ac:dyDescent="0.2">
      <c r="A780" t="s">
        <v>185</v>
      </c>
      <c r="B780" t="s">
        <v>179</v>
      </c>
      <c r="C780" s="1">
        <v>37956</v>
      </c>
      <c r="F780">
        <v>84</v>
      </c>
      <c r="G780">
        <v>17</v>
      </c>
      <c r="J780" s="3">
        <v>126887585</v>
      </c>
      <c r="K780" s="2">
        <v>0.17299999999999999</v>
      </c>
      <c r="L780" s="3">
        <v>411</v>
      </c>
      <c r="N780" s="2">
        <v>3.3000000000000002E-2</v>
      </c>
      <c r="O780">
        <v>0</v>
      </c>
      <c r="S780">
        <v>0</v>
      </c>
      <c r="W780" s="4">
        <v>52115</v>
      </c>
      <c r="X780" s="2">
        <v>0.69299999999999995</v>
      </c>
      <c r="Y780" s="3">
        <v>4000000</v>
      </c>
      <c r="Z780" s="3">
        <v>300000</v>
      </c>
      <c r="AA780" t="str">
        <f>VLOOKUP($A780,Mapping!$A:$D,2,FALSE)</f>
        <v>Marshall Islands</v>
      </c>
      <c r="AB780" t="str">
        <f>VLOOKUP($A780,Mapping!$A:$D,3,FALSE)</f>
        <v>MHL</v>
      </c>
      <c r="AC780">
        <f>VLOOKUP($A780,Mapping!$A:$D,4,FALSE)</f>
        <v>584</v>
      </c>
    </row>
    <row r="781" spans="1:29" x14ac:dyDescent="0.2">
      <c r="A781" t="s">
        <v>186</v>
      </c>
      <c r="B781" t="s">
        <v>179</v>
      </c>
      <c r="C781" s="1">
        <v>37956</v>
      </c>
      <c r="D781" s="2">
        <v>2.8000000000000001E-2</v>
      </c>
      <c r="F781">
        <v>147</v>
      </c>
      <c r="G781">
        <v>16</v>
      </c>
      <c r="J781" s="3">
        <v>244990984</v>
      </c>
      <c r="K781" s="2">
        <v>9.5000000000000001E-2</v>
      </c>
      <c r="L781" s="3">
        <v>218</v>
      </c>
      <c r="N781" s="2">
        <v>3.9E-2</v>
      </c>
      <c r="O781">
        <v>0.1</v>
      </c>
      <c r="P781" s="2">
        <v>0.15</v>
      </c>
      <c r="Q781">
        <v>68</v>
      </c>
      <c r="R781">
        <v>67</v>
      </c>
      <c r="S781">
        <v>0.1</v>
      </c>
      <c r="T781" s="2">
        <v>0.39300000000000002</v>
      </c>
      <c r="U781" s="2">
        <v>0.56799999999999995</v>
      </c>
      <c r="V781" s="2">
        <v>3.9E-2</v>
      </c>
      <c r="W781" s="4">
        <v>106816</v>
      </c>
      <c r="X781" s="2">
        <v>0.223</v>
      </c>
      <c r="Y781" s="3">
        <v>17000000</v>
      </c>
      <c r="Z781" s="3">
        <v>6000000</v>
      </c>
      <c r="AA781" t="str">
        <f>VLOOKUP($A781,Mapping!$A:$D,2,FALSE)</f>
        <v>Micronesia (Federated States of)</v>
      </c>
      <c r="AB781" t="str">
        <f>VLOOKUP($A781,Mapping!$A:$D,3,FALSE)</f>
        <v>FSM</v>
      </c>
      <c r="AC781">
        <f>VLOOKUP($A781,Mapping!$A:$D,4,FALSE)</f>
        <v>583</v>
      </c>
    </row>
    <row r="782" spans="1:29" x14ac:dyDescent="0.2">
      <c r="A782" t="s">
        <v>187</v>
      </c>
      <c r="B782" t="s">
        <v>179</v>
      </c>
      <c r="C782" s="1">
        <v>37956</v>
      </c>
      <c r="D782" s="2">
        <v>1.7999999999999999E-2</v>
      </c>
      <c r="F782" s="4">
        <v>2750</v>
      </c>
      <c r="O782">
        <v>0.3</v>
      </c>
      <c r="Q782">
        <v>79</v>
      </c>
      <c r="R782">
        <v>72</v>
      </c>
      <c r="S782">
        <v>0.4</v>
      </c>
      <c r="T782" s="2">
        <v>0.27800000000000002</v>
      </c>
      <c r="U782" s="2">
        <v>0.65900000000000003</v>
      </c>
      <c r="V782" s="2">
        <v>6.3E-2</v>
      </c>
      <c r="W782" s="4">
        <v>225735</v>
      </c>
      <c r="X782" s="2">
        <v>0.629</v>
      </c>
      <c r="Y782" s="3">
        <v>196000000</v>
      </c>
      <c r="Z782" s="3">
        <v>128000000</v>
      </c>
      <c r="AA782" t="str">
        <f>VLOOKUP($A782,Mapping!$A:$D,2,FALSE)</f>
        <v>New Caledonia</v>
      </c>
      <c r="AB782" t="str">
        <f>VLOOKUP($A782,Mapping!$A:$D,3,FALSE)</f>
        <v>NCL</v>
      </c>
      <c r="AC782">
        <f>VLOOKUP($A782,Mapping!$A:$D,4,FALSE)</f>
        <v>540</v>
      </c>
    </row>
    <row r="783" spans="1:29" x14ac:dyDescent="0.2">
      <c r="A783" t="s">
        <v>188</v>
      </c>
      <c r="B783" t="s">
        <v>179</v>
      </c>
      <c r="C783" s="1">
        <v>37956</v>
      </c>
      <c r="D783" s="2">
        <v>1.4E-2</v>
      </c>
      <c r="F783" s="4">
        <v>33938</v>
      </c>
      <c r="G783">
        <v>12</v>
      </c>
      <c r="I783" s="4">
        <v>16847</v>
      </c>
      <c r="J783" s="3">
        <v>87440435752</v>
      </c>
      <c r="K783" s="2">
        <v>7.9000000000000001E-2</v>
      </c>
      <c r="L783" s="3">
        <v>1602</v>
      </c>
      <c r="N783" s="2">
        <v>6.0000000000000001E-3</v>
      </c>
      <c r="O783">
        <v>0.6</v>
      </c>
      <c r="P783" s="2">
        <v>7.0000000000000007E-2</v>
      </c>
      <c r="Q783">
        <v>81</v>
      </c>
      <c r="R783">
        <v>77</v>
      </c>
      <c r="S783">
        <v>0.6</v>
      </c>
      <c r="T783" s="2">
        <v>0.221</v>
      </c>
      <c r="U783" s="2">
        <v>0.66100000000000003</v>
      </c>
      <c r="V783" s="2">
        <v>0.11899999999999999</v>
      </c>
      <c r="W783" s="4">
        <v>4027200</v>
      </c>
      <c r="X783" s="2">
        <v>0.86</v>
      </c>
      <c r="Y783" s="3">
        <v>4232000000</v>
      </c>
      <c r="Z783" s="3">
        <v>1649000000</v>
      </c>
      <c r="AA783" t="str">
        <f>VLOOKUP($A783,Mapping!$A:$D,2,FALSE)</f>
        <v>New Zealand</v>
      </c>
      <c r="AB783" t="str">
        <f>VLOOKUP($A783,Mapping!$A:$D,3,FALSE)</f>
        <v>NZL</v>
      </c>
      <c r="AC783">
        <f>VLOOKUP($A783,Mapping!$A:$D,4,FALSE)</f>
        <v>554</v>
      </c>
    </row>
    <row r="784" spans="1:29" x14ac:dyDescent="0.2">
      <c r="A784" t="s">
        <v>189</v>
      </c>
      <c r="B784" t="s">
        <v>179</v>
      </c>
      <c r="C784" s="1">
        <v>37956</v>
      </c>
      <c r="D784" s="2">
        <v>3.4000000000000002E-2</v>
      </c>
      <c r="F784" s="4">
        <v>3968</v>
      </c>
      <c r="G784">
        <v>51</v>
      </c>
      <c r="J784" s="3">
        <v>3536459120</v>
      </c>
      <c r="K784" s="2">
        <v>4.1000000000000002E-2</v>
      </c>
      <c r="L784" s="3">
        <v>25</v>
      </c>
      <c r="N784" s="2">
        <v>5.7000000000000002E-2</v>
      </c>
      <c r="O784">
        <v>0</v>
      </c>
      <c r="P784" s="2">
        <v>0.13400000000000001</v>
      </c>
      <c r="Q784">
        <v>62</v>
      </c>
      <c r="R784">
        <v>58</v>
      </c>
      <c r="S784">
        <v>0</v>
      </c>
      <c r="T784" s="2">
        <v>0.40100000000000002</v>
      </c>
      <c r="U784" s="2">
        <v>0.57299999999999995</v>
      </c>
      <c r="V784" s="2">
        <v>2.5999999999999999E-2</v>
      </c>
      <c r="W784" s="4">
        <v>5803302</v>
      </c>
      <c r="X784" s="2">
        <v>0.13100000000000001</v>
      </c>
      <c r="Y784" s="3">
        <v>4900000</v>
      </c>
      <c r="Z784" s="3">
        <v>52000000</v>
      </c>
      <c r="AA784" t="str">
        <f>VLOOKUP($A784,Mapping!$A:$D,2,FALSE)</f>
        <v>Papua New Guinea</v>
      </c>
      <c r="AB784" t="str">
        <f>VLOOKUP($A784,Mapping!$A:$D,3,FALSE)</f>
        <v>PNG</v>
      </c>
      <c r="AC784">
        <f>VLOOKUP($A784,Mapping!$A:$D,4,FALSE)</f>
        <v>598</v>
      </c>
    </row>
    <row r="785" spans="1:29" x14ac:dyDescent="0.2">
      <c r="A785" t="s">
        <v>190</v>
      </c>
      <c r="B785" t="s">
        <v>179</v>
      </c>
      <c r="C785" s="1">
        <v>37956</v>
      </c>
      <c r="D785" s="2">
        <v>0.03</v>
      </c>
      <c r="F785">
        <v>150</v>
      </c>
      <c r="G785">
        <v>42</v>
      </c>
      <c r="J785" s="3">
        <v>301905953</v>
      </c>
      <c r="K785" s="2">
        <v>5.0999999999999997E-2</v>
      </c>
      <c r="L785" s="3">
        <v>93</v>
      </c>
      <c r="N785" s="2">
        <v>1.7000000000000001E-2</v>
      </c>
      <c r="O785">
        <v>0</v>
      </c>
      <c r="P785" s="2">
        <v>0.113</v>
      </c>
      <c r="Q785">
        <v>74</v>
      </c>
      <c r="R785">
        <v>67</v>
      </c>
      <c r="S785">
        <v>0.1</v>
      </c>
      <c r="T785" s="2">
        <v>0.40100000000000002</v>
      </c>
      <c r="U785" s="2">
        <v>0.55200000000000005</v>
      </c>
      <c r="V785" s="2">
        <v>4.7E-2</v>
      </c>
      <c r="W785" s="4">
        <v>177677</v>
      </c>
      <c r="X785" s="2">
        <v>0.217</v>
      </c>
      <c r="Y785" s="3">
        <v>54000000</v>
      </c>
      <c r="AA785" t="str">
        <f>VLOOKUP($A785,Mapping!$A:$D,2,FALSE)</f>
        <v>Samoa</v>
      </c>
      <c r="AB785" t="str">
        <f>VLOOKUP($A785,Mapping!$A:$D,3,FALSE)</f>
        <v>WSM</v>
      </c>
      <c r="AC785">
        <f>VLOOKUP($A785,Mapping!$A:$D,4,FALSE)</f>
        <v>882</v>
      </c>
    </row>
    <row r="786" spans="1:29" x14ac:dyDescent="0.2">
      <c r="A786" t="s">
        <v>191</v>
      </c>
      <c r="B786" t="s">
        <v>179</v>
      </c>
      <c r="C786" s="1">
        <v>37956</v>
      </c>
      <c r="D786" s="2">
        <v>3.5000000000000003E-2</v>
      </c>
      <c r="F786">
        <v>180</v>
      </c>
      <c r="G786">
        <v>56</v>
      </c>
      <c r="J786" s="3">
        <v>332736307</v>
      </c>
      <c r="K786" s="2">
        <v>0.06</v>
      </c>
      <c r="L786" s="3">
        <v>45</v>
      </c>
      <c r="N786" s="2">
        <v>2.9000000000000001E-2</v>
      </c>
      <c r="O786">
        <v>0</v>
      </c>
      <c r="P786" s="2">
        <v>0.14699999999999999</v>
      </c>
      <c r="Q786">
        <v>66</v>
      </c>
      <c r="R786">
        <v>63</v>
      </c>
      <c r="S786">
        <v>0</v>
      </c>
      <c r="T786" s="2">
        <v>0.41499999999999998</v>
      </c>
      <c r="U786" s="2">
        <v>0.55600000000000005</v>
      </c>
      <c r="V786" s="2">
        <v>2.9000000000000001E-2</v>
      </c>
      <c r="W786" s="4">
        <v>446335</v>
      </c>
      <c r="X786" s="2">
        <v>0.17</v>
      </c>
      <c r="Y786" s="3">
        <v>1600000</v>
      </c>
      <c r="Z786" s="3">
        <v>6400000</v>
      </c>
      <c r="AA786" t="str">
        <f>VLOOKUP($A786,Mapping!$A:$D,2,FALSE)</f>
        <v>Solomon Islands</v>
      </c>
      <c r="AB786" t="str">
        <f>VLOOKUP($A786,Mapping!$A:$D,3,FALSE)</f>
        <v>SLB</v>
      </c>
      <c r="AC786">
        <f>VLOOKUP($A786,Mapping!$A:$D,4,FALSE)</f>
        <v>90</v>
      </c>
    </row>
    <row r="787" spans="1:29" x14ac:dyDescent="0.2">
      <c r="A787" t="s">
        <v>192</v>
      </c>
      <c r="B787" t="s">
        <v>179</v>
      </c>
      <c r="C787" s="1">
        <v>37956</v>
      </c>
      <c r="D787" s="2">
        <v>2.9000000000000001E-2</v>
      </c>
      <c r="F787">
        <v>176</v>
      </c>
      <c r="G787">
        <v>32</v>
      </c>
      <c r="J787" s="3">
        <v>208098552</v>
      </c>
      <c r="K787" s="2">
        <v>5.0999999999999997E-2</v>
      </c>
      <c r="L787" s="3">
        <v>106</v>
      </c>
      <c r="N787" s="2">
        <v>1.4E-2</v>
      </c>
      <c r="O787">
        <v>0</v>
      </c>
      <c r="P787" s="2">
        <v>0.113</v>
      </c>
      <c r="Q787">
        <v>74</v>
      </c>
      <c r="R787">
        <v>69</v>
      </c>
      <c r="S787">
        <v>0.1</v>
      </c>
      <c r="T787" s="2">
        <v>0.38200000000000001</v>
      </c>
      <c r="U787" s="2">
        <v>0.55900000000000005</v>
      </c>
      <c r="V787" s="2">
        <v>0.06</v>
      </c>
      <c r="W787" s="4">
        <v>99691</v>
      </c>
      <c r="X787" s="2">
        <v>0.23100000000000001</v>
      </c>
      <c r="Y787" s="3">
        <v>10300000</v>
      </c>
      <c r="Z787" s="3">
        <v>13200000</v>
      </c>
      <c r="AA787" t="str">
        <f>VLOOKUP($A787,Mapping!$A:$D,2,FALSE)</f>
        <v>Tonga</v>
      </c>
      <c r="AB787" t="str">
        <f>VLOOKUP($A787,Mapping!$A:$D,3,FALSE)</f>
        <v>TON</v>
      </c>
      <c r="AC787">
        <f>VLOOKUP($A787,Mapping!$A:$D,4,FALSE)</f>
        <v>776</v>
      </c>
    </row>
    <row r="788" spans="1:29" x14ac:dyDescent="0.2">
      <c r="A788" t="s">
        <v>193</v>
      </c>
      <c r="B788" t="s">
        <v>179</v>
      </c>
      <c r="C788" s="1">
        <v>37956</v>
      </c>
      <c r="D788" s="2">
        <v>3.1E-2</v>
      </c>
      <c r="F788">
        <v>81</v>
      </c>
      <c r="G788">
        <v>39</v>
      </c>
      <c r="J788" s="3">
        <v>314463144</v>
      </c>
      <c r="K788" s="2">
        <v>3.6999999999999998E-2</v>
      </c>
      <c r="L788" s="3">
        <v>58</v>
      </c>
      <c r="N788" s="2">
        <v>1.7999999999999999E-2</v>
      </c>
      <c r="O788">
        <v>0</v>
      </c>
      <c r="P788" s="2">
        <v>5.8999999999999997E-2</v>
      </c>
      <c r="Q788">
        <v>71</v>
      </c>
      <c r="R788">
        <v>67</v>
      </c>
      <c r="S788">
        <v>0</v>
      </c>
      <c r="T788" s="2">
        <v>0.40400000000000003</v>
      </c>
      <c r="U788" s="2">
        <v>0.56399999999999995</v>
      </c>
      <c r="V788" s="2">
        <v>3.2000000000000001E-2</v>
      </c>
      <c r="W788" s="4">
        <v>198952</v>
      </c>
      <c r="X788" s="2">
        <v>0.22500000000000001</v>
      </c>
      <c r="Y788" s="3">
        <v>83000000</v>
      </c>
      <c r="Z788" s="3">
        <v>14000000</v>
      </c>
      <c r="AA788" t="str">
        <f>VLOOKUP($A788,Mapping!$A:$D,2,FALSE)</f>
        <v>Vanuatu</v>
      </c>
      <c r="AB788" t="str">
        <f>VLOOKUP($A788,Mapping!$A:$D,3,FALSE)</f>
        <v>VUT</v>
      </c>
      <c r="AC788">
        <f>VLOOKUP($A788,Mapping!$A:$D,4,FALSE)</f>
        <v>548</v>
      </c>
    </row>
    <row r="789" spans="1:29" x14ac:dyDescent="0.2">
      <c r="A789" t="s">
        <v>194</v>
      </c>
      <c r="B789" t="s">
        <v>195</v>
      </c>
      <c r="C789" s="1">
        <v>37956</v>
      </c>
      <c r="D789" s="2">
        <v>1.9E-2</v>
      </c>
      <c r="F789">
        <v>389</v>
      </c>
      <c r="J789" s="3">
        <v>849234754</v>
      </c>
      <c r="K789" s="2">
        <v>4.3999999999999997E-2</v>
      </c>
      <c r="L789" s="3">
        <v>457</v>
      </c>
      <c r="N789" s="2">
        <v>1.2E-2</v>
      </c>
      <c r="O789">
        <v>0.2</v>
      </c>
      <c r="P789" s="2">
        <v>0.128</v>
      </c>
      <c r="Q789">
        <v>77</v>
      </c>
      <c r="R789">
        <v>72</v>
      </c>
      <c r="S789">
        <v>0.6</v>
      </c>
      <c r="T789" s="2">
        <v>0.28799999999999998</v>
      </c>
      <c r="U789" s="2">
        <v>0.64</v>
      </c>
      <c r="V789" s="2">
        <v>7.0999999999999994E-2</v>
      </c>
      <c r="W789" s="4">
        <v>80904</v>
      </c>
      <c r="X789" s="2">
        <v>0.30499999999999999</v>
      </c>
      <c r="Y789" s="3">
        <v>300000000</v>
      </c>
      <c r="Z789" s="3">
        <v>35000000</v>
      </c>
      <c r="AA789" t="str">
        <f>VLOOKUP($A789,Mapping!$A:$D,2,FALSE)</f>
        <v>Antigua and Barbuda</v>
      </c>
      <c r="AB789" t="str">
        <f>VLOOKUP($A789,Mapping!$A:$D,3,FALSE)</f>
        <v>ATG</v>
      </c>
      <c r="AC789">
        <f>VLOOKUP($A789,Mapping!$A:$D,4,FALSE)</f>
        <v>28</v>
      </c>
    </row>
    <row r="790" spans="1:29" x14ac:dyDescent="0.2">
      <c r="A790" t="s">
        <v>196</v>
      </c>
      <c r="B790" t="s">
        <v>195</v>
      </c>
      <c r="C790" s="1">
        <v>37956</v>
      </c>
      <c r="D790" s="2">
        <v>1.7999999999999999E-2</v>
      </c>
      <c r="F790" s="4">
        <v>133127</v>
      </c>
      <c r="G790">
        <v>66</v>
      </c>
      <c r="I790" s="4">
        <v>59047</v>
      </c>
      <c r="J790" s="3">
        <v>156988741752</v>
      </c>
      <c r="K790" s="2">
        <v>8.2000000000000003E-2</v>
      </c>
      <c r="L790" s="3">
        <v>280</v>
      </c>
      <c r="N790" s="2">
        <v>1.7000000000000001E-2</v>
      </c>
      <c r="O790">
        <v>0.1</v>
      </c>
      <c r="P790" s="2">
        <v>0.191</v>
      </c>
      <c r="Q790">
        <v>78</v>
      </c>
      <c r="R790">
        <v>71</v>
      </c>
      <c r="S790">
        <v>0.2</v>
      </c>
      <c r="T790" s="2">
        <v>0.27</v>
      </c>
      <c r="U790" s="2">
        <v>0.629</v>
      </c>
      <c r="V790" s="2">
        <v>0.10100000000000001</v>
      </c>
      <c r="W790" s="4">
        <v>37970411</v>
      </c>
      <c r="X790" s="2">
        <v>0.89700000000000002</v>
      </c>
      <c r="Y790" s="3">
        <v>2306000000</v>
      </c>
      <c r="Z790" s="3">
        <v>2997000000</v>
      </c>
      <c r="AA790" t="str">
        <f>VLOOKUP($A790,Mapping!$A:$D,2,FALSE)</f>
        <v>Argentina</v>
      </c>
      <c r="AB790" t="str">
        <f>VLOOKUP($A790,Mapping!$A:$D,3,FALSE)</f>
        <v>ARG</v>
      </c>
      <c r="AC790">
        <f>VLOOKUP($A790,Mapping!$A:$D,4,FALSE)</f>
        <v>32</v>
      </c>
    </row>
    <row r="791" spans="1:29" x14ac:dyDescent="0.2">
      <c r="A791" t="s">
        <v>197</v>
      </c>
      <c r="B791" t="s">
        <v>195</v>
      </c>
      <c r="C791" s="1">
        <v>37956</v>
      </c>
      <c r="D791" s="2">
        <v>1.2999999999999999E-2</v>
      </c>
      <c r="F791" s="4">
        <v>2255</v>
      </c>
      <c r="J791" s="3">
        <v>2021301676</v>
      </c>
      <c r="O791">
        <v>0.2</v>
      </c>
      <c r="P791" s="2">
        <v>0.115</v>
      </c>
      <c r="Q791">
        <v>76</v>
      </c>
      <c r="R791">
        <v>72</v>
      </c>
      <c r="S791">
        <v>0.7</v>
      </c>
      <c r="T791" s="2">
        <v>0.221</v>
      </c>
      <c r="U791" s="2">
        <v>0.69799999999999995</v>
      </c>
      <c r="V791" s="2">
        <v>8.1000000000000003E-2</v>
      </c>
      <c r="W791" s="4">
        <v>97015</v>
      </c>
      <c r="X791" s="2">
        <v>0.45600000000000002</v>
      </c>
      <c r="Y791" s="3">
        <v>858000000</v>
      </c>
      <c r="Z791" s="3">
        <v>213000000</v>
      </c>
      <c r="AA791" t="str">
        <f>VLOOKUP($A791,Mapping!$A:$D,2,FALSE)</f>
        <v>Aruba</v>
      </c>
      <c r="AB791" t="str">
        <f>VLOOKUP($A791,Mapping!$A:$D,3,FALSE)</f>
        <v>ABW</v>
      </c>
      <c r="AC791">
        <f>VLOOKUP($A791,Mapping!$A:$D,4,FALSE)</f>
        <v>533</v>
      </c>
    </row>
    <row r="792" spans="1:29" x14ac:dyDescent="0.2">
      <c r="A792" t="s">
        <v>198</v>
      </c>
      <c r="B792" t="s">
        <v>195</v>
      </c>
      <c r="C792" s="1">
        <v>37956</v>
      </c>
      <c r="D792" s="2">
        <v>1.6E-2</v>
      </c>
      <c r="F792" s="4">
        <v>1518</v>
      </c>
      <c r="J792" s="3">
        <v>6949317000</v>
      </c>
      <c r="K792" s="2">
        <v>5.6000000000000001E-2</v>
      </c>
      <c r="L792" s="3">
        <v>1237</v>
      </c>
      <c r="N792" s="2">
        <v>1.2999999999999999E-2</v>
      </c>
      <c r="O792">
        <v>0.2</v>
      </c>
      <c r="P792" s="2">
        <v>0.06</v>
      </c>
      <c r="Q792">
        <v>76</v>
      </c>
      <c r="R792">
        <v>70</v>
      </c>
      <c r="S792">
        <v>0.4</v>
      </c>
      <c r="T792" s="2">
        <v>0.27100000000000002</v>
      </c>
      <c r="U792" s="2">
        <v>0.67</v>
      </c>
      <c r="V792" s="2">
        <v>5.8999999999999997E-2</v>
      </c>
      <c r="W792" s="4">
        <v>315624</v>
      </c>
      <c r="X792" s="2">
        <v>0.82199999999999995</v>
      </c>
      <c r="Y792" s="3">
        <v>1770000000</v>
      </c>
      <c r="Z792" s="3">
        <v>404000000</v>
      </c>
      <c r="AA792" t="str">
        <f>VLOOKUP($A792,Mapping!$A:$D,2,FALSE)</f>
        <v>Bahamas</v>
      </c>
      <c r="AB792" t="str">
        <f>VLOOKUP($A792,Mapping!$A:$D,3,FALSE)</f>
        <v>BHS</v>
      </c>
      <c r="AC792">
        <f>VLOOKUP($A792,Mapping!$A:$D,4,FALSE)</f>
        <v>44</v>
      </c>
    </row>
    <row r="793" spans="1:29" x14ac:dyDescent="0.2">
      <c r="A793" t="s">
        <v>199</v>
      </c>
      <c r="B793" t="s">
        <v>195</v>
      </c>
      <c r="C793" s="1">
        <v>37956</v>
      </c>
      <c r="D793" s="2">
        <v>1.2999999999999999E-2</v>
      </c>
      <c r="F793" s="4">
        <v>1269</v>
      </c>
      <c r="J793" s="3">
        <v>3271200000</v>
      </c>
      <c r="K793" s="2">
        <v>7.0999999999999994E-2</v>
      </c>
      <c r="L793" s="3">
        <v>702</v>
      </c>
      <c r="N793" s="2">
        <v>1.4999999999999999E-2</v>
      </c>
      <c r="O793">
        <v>0.4</v>
      </c>
      <c r="P793" s="2">
        <v>8.5000000000000006E-2</v>
      </c>
      <c r="Q793">
        <v>76</v>
      </c>
      <c r="R793">
        <v>71</v>
      </c>
      <c r="S793">
        <v>0.5</v>
      </c>
      <c r="T793" s="2">
        <v>0.21099999999999999</v>
      </c>
      <c r="U793" s="2">
        <v>0.67700000000000005</v>
      </c>
      <c r="V793" s="2">
        <v>0.112</v>
      </c>
      <c r="W793" s="4">
        <v>270844</v>
      </c>
      <c r="X793" s="2">
        <v>0.33300000000000002</v>
      </c>
      <c r="Y793" s="3">
        <v>767000000</v>
      </c>
      <c r="Z793" s="3">
        <v>153000000</v>
      </c>
      <c r="AA793" t="str">
        <f>VLOOKUP($A793,Mapping!$A:$D,2,FALSE)</f>
        <v>Barbados</v>
      </c>
      <c r="AB793" t="str">
        <f>VLOOKUP($A793,Mapping!$A:$D,3,FALSE)</f>
        <v>BRB</v>
      </c>
      <c r="AC793">
        <f>VLOOKUP($A793,Mapping!$A:$D,4,FALSE)</f>
        <v>52</v>
      </c>
    </row>
    <row r="794" spans="1:29" x14ac:dyDescent="0.2">
      <c r="A794" t="s">
        <v>200</v>
      </c>
      <c r="B794" t="s">
        <v>195</v>
      </c>
      <c r="C794" s="1">
        <v>37956</v>
      </c>
      <c r="D794" s="2">
        <v>2.8000000000000001E-2</v>
      </c>
      <c r="F794">
        <v>374</v>
      </c>
      <c r="J794" s="3">
        <v>990350000</v>
      </c>
      <c r="K794" s="2">
        <v>4.4999999999999998E-2</v>
      </c>
      <c r="L794" s="3">
        <v>174</v>
      </c>
      <c r="N794" s="2">
        <v>1.9E-2</v>
      </c>
      <c r="P794" s="2">
        <v>0.14299999999999999</v>
      </c>
      <c r="Q794">
        <v>75</v>
      </c>
      <c r="R794">
        <v>68</v>
      </c>
      <c r="S794">
        <v>0.2</v>
      </c>
      <c r="T794" s="2">
        <v>0.38800000000000001</v>
      </c>
      <c r="U794" s="2">
        <v>0.56999999999999995</v>
      </c>
      <c r="V794" s="2">
        <v>4.2000000000000003E-2</v>
      </c>
      <c r="W794" s="4">
        <v>258346</v>
      </c>
      <c r="X794" s="2">
        <v>0.46899999999999997</v>
      </c>
      <c r="Y794" s="3">
        <v>150000000</v>
      </c>
      <c r="Z794" s="3">
        <v>50000000</v>
      </c>
      <c r="AA794" t="str">
        <f>VLOOKUP($A794,Mapping!$A:$D,2,FALSE)</f>
        <v>Belize</v>
      </c>
      <c r="AB794" t="str">
        <f>VLOOKUP($A794,Mapping!$A:$D,3,FALSE)</f>
        <v>BLZ</v>
      </c>
      <c r="AC794">
        <f>VLOOKUP($A794,Mapping!$A:$D,4,FALSE)</f>
        <v>84</v>
      </c>
    </row>
    <row r="795" spans="1:29" x14ac:dyDescent="0.2">
      <c r="A795" t="s">
        <v>201</v>
      </c>
      <c r="B795" t="s">
        <v>195</v>
      </c>
      <c r="C795" s="1">
        <v>37956</v>
      </c>
      <c r="D795" s="2">
        <v>1.2999999999999999E-2</v>
      </c>
      <c r="F795">
        <v>510</v>
      </c>
      <c r="J795" s="3">
        <v>4186525000</v>
      </c>
      <c r="O795">
        <v>0.6</v>
      </c>
      <c r="Q795">
        <v>81</v>
      </c>
      <c r="R795">
        <v>76</v>
      </c>
      <c r="S795">
        <v>0.6</v>
      </c>
      <c r="W795" s="4">
        <v>63325</v>
      </c>
      <c r="X795" s="2">
        <v>1</v>
      </c>
      <c r="Y795" s="3">
        <v>348000000</v>
      </c>
      <c r="Z795" s="3">
        <v>248000000</v>
      </c>
      <c r="AA795" t="str">
        <f>VLOOKUP($A795,Mapping!$A:$D,2,FALSE)</f>
        <v>Bermuda</v>
      </c>
      <c r="AB795" t="str">
        <f>VLOOKUP($A795,Mapping!$A:$D,3,FALSE)</f>
        <v>BMU</v>
      </c>
      <c r="AC795">
        <f>VLOOKUP($A795,Mapping!$A:$D,4,FALSE)</f>
        <v>60</v>
      </c>
    </row>
    <row r="796" spans="1:29" x14ac:dyDescent="0.2">
      <c r="A796" t="s">
        <v>202</v>
      </c>
      <c r="B796" t="s">
        <v>195</v>
      </c>
      <c r="C796" s="1">
        <v>37956</v>
      </c>
      <c r="D796" s="2">
        <v>0.03</v>
      </c>
      <c r="F796" s="4">
        <v>14129</v>
      </c>
      <c r="G796">
        <v>60</v>
      </c>
      <c r="I796" s="4">
        <v>3688</v>
      </c>
      <c r="J796" s="3">
        <v>8082396526</v>
      </c>
      <c r="K796" s="2">
        <v>5.6000000000000001E-2</v>
      </c>
      <c r="L796" s="3">
        <v>50</v>
      </c>
      <c r="N796" s="2">
        <v>4.9000000000000002E-2</v>
      </c>
      <c r="O796">
        <v>0</v>
      </c>
      <c r="P796" s="2">
        <v>0.17699999999999999</v>
      </c>
      <c r="Q796">
        <v>66</v>
      </c>
      <c r="R796">
        <v>62</v>
      </c>
      <c r="S796">
        <v>0.1</v>
      </c>
      <c r="T796" s="2">
        <v>0.39</v>
      </c>
      <c r="U796" s="2">
        <v>0.56699999999999995</v>
      </c>
      <c r="V796" s="2">
        <v>4.2999999999999997E-2</v>
      </c>
      <c r="W796" s="4">
        <v>9016787</v>
      </c>
      <c r="X796" s="2">
        <v>0.63300000000000001</v>
      </c>
      <c r="Y796" s="3">
        <v>243000000</v>
      </c>
      <c r="Z796" s="3">
        <v>197000000</v>
      </c>
      <c r="AA796" t="str">
        <f>VLOOKUP($A796,Mapping!$A:$D,2,FALSE)</f>
        <v>Bolivia (Plurinational State of)</v>
      </c>
      <c r="AB796" t="str">
        <f>VLOOKUP($A796,Mapping!$A:$D,3,FALSE)</f>
        <v>BOL</v>
      </c>
      <c r="AC796">
        <f>VLOOKUP($A796,Mapping!$A:$D,4,FALSE)</f>
        <v>68</v>
      </c>
    </row>
    <row r="797" spans="1:29" x14ac:dyDescent="0.2">
      <c r="A797" t="s">
        <v>203</v>
      </c>
      <c r="B797" t="s">
        <v>195</v>
      </c>
      <c r="C797" s="1">
        <v>37956</v>
      </c>
      <c r="D797" s="2">
        <v>1.9E-2</v>
      </c>
      <c r="F797" s="4">
        <v>321622</v>
      </c>
      <c r="G797">
        <v>152</v>
      </c>
      <c r="I797" s="4">
        <v>198976</v>
      </c>
      <c r="J797" s="3">
        <v>552469288268</v>
      </c>
      <c r="K797" s="2">
        <v>7.0000000000000007E-2</v>
      </c>
      <c r="L797" s="3">
        <v>214</v>
      </c>
      <c r="N797" s="2">
        <v>2.4E-2</v>
      </c>
      <c r="O797">
        <v>0.1</v>
      </c>
      <c r="P797" s="2">
        <v>0.67100000000000004</v>
      </c>
      <c r="Q797">
        <v>75</v>
      </c>
      <c r="R797">
        <v>67</v>
      </c>
      <c r="S797">
        <v>0.3</v>
      </c>
      <c r="T797" s="2">
        <v>0.28299999999999997</v>
      </c>
      <c r="U797" s="2">
        <v>0.65800000000000003</v>
      </c>
      <c r="V797" s="2">
        <v>5.8999999999999997E-2</v>
      </c>
      <c r="W797" s="4">
        <v>181752951</v>
      </c>
      <c r="X797" s="2">
        <v>0.82199999999999995</v>
      </c>
      <c r="Y797" s="3">
        <v>2673000000</v>
      </c>
      <c r="Z797" s="3">
        <v>2874000000</v>
      </c>
      <c r="AA797" t="str">
        <f>VLOOKUP($A797,Mapping!$A:$D,2,FALSE)</f>
        <v>Brazil</v>
      </c>
      <c r="AB797" t="str">
        <f>VLOOKUP($A797,Mapping!$A:$D,3,FALSE)</f>
        <v>BRA</v>
      </c>
      <c r="AC797">
        <f>VLOOKUP($A797,Mapping!$A:$D,4,FALSE)</f>
        <v>76</v>
      </c>
    </row>
    <row r="798" spans="1:29" x14ac:dyDescent="0.2">
      <c r="A798" t="s">
        <v>204</v>
      </c>
      <c r="B798" t="s">
        <v>195</v>
      </c>
      <c r="C798" s="1">
        <v>37956</v>
      </c>
      <c r="D798" s="2">
        <v>1.0999999999999999E-2</v>
      </c>
      <c r="F798" s="4">
        <v>553185</v>
      </c>
      <c r="G798">
        <v>3</v>
      </c>
      <c r="I798" s="4">
        <v>262038</v>
      </c>
      <c r="J798" s="3">
        <v>887751766469</v>
      </c>
      <c r="K798" s="2">
        <v>9.8000000000000004E-2</v>
      </c>
      <c r="L798" s="3">
        <v>2680</v>
      </c>
      <c r="N798" s="2">
        <v>5.0000000000000001E-3</v>
      </c>
      <c r="O798">
        <v>0.6</v>
      </c>
      <c r="P798" s="2">
        <v>4.7E-2</v>
      </c>
      <c r="Q798">
        <v>82</v>
      </c>
      <c r="R798">
        <v>77</v>
      </c>
      <c r="S798">
        <v>0.4</v>
      </c>
      <c r="T798" s="2">
        <v>0.183</v>
      </c>
      <c r="U798" s="2">
        <v>0.68899999999999995</v>
      </c>
      <c r="V798" s="2">
        <v>0.129</v>
      </c>
      <c r="W798" s="4">
        <v>31676000</v>
      </c>
      <c r="X798" s="2">
        <v>0.8</v>
      </c>
      <c r="Y798" s="3">
        <v>12236000000</v>
      </c>
      <c r="Z798" s="3">
        <v>16309000000</v>
      </c>
      <c r="AA798" t="str">
        <f>VLOOKUP($A798,Mapping!$A:$D,2,FALSE)</f>
        <v>Canada</v>
      </c>
      <c r="AB798" t="str">
        <f>VLOOKUP($A798,Mapping!$A:$D,3,FALSE)</f>
        <v>CAN</v>
      </c>
      <c r="AC798">
        <f>VLOOKUP($A798,Mapping!$A:$D,4,FALSE)</f>
        <v>124</v>
      </c>
    </row>
    <row r="799" spans="1:29" x14ac:dyDescent="0.2">
      <c r="A799" t="s">
        <v>205</v>
      </c>
      <c r="B799" t="s">
        <v>195</v>
      </c>
      <c r="C799" s="1">
        <v>37956</v>
      </c>
      <c r="F799">
        <v>480</v>
      </c>
      <c r="S799">
        <v>0.5</v>
      </c>
      <c r="W799" s="4">
        <v>46032</v>
      </c>
      <c r="X799" s="2">
        <v>1</v>
      </c>
      <c r="Y799" s="3">
        <v>518000000</v>
      </c>
      <c r="AA799" t="str">
        <f>VLOOKUP($A799,Mapping!$A:$D,2,FALSE)</f>
        <v>Cayman Islands</v>
      </c>
      <c r="AB799" t="str">
        <f>VLOOKUP($A799,Mapping!$A:$D,3,FALSE)</f>
        <v>CYM</v>
      </c>
      <c r="AC799">
        <f>VLOOKUP($A799,Mapping!$A:$D,4,FALSE)</f>
        <v>136</v>
      </c>
    </row>
    <row r="800" spans="1:29" x14ac:dyDescent="0.2">
      <c r="A800" t="s">
        <v>206</v>
      </c>
      <c r="B800" t="s">
        <v>195</v>
      </c>
      <c r="C800" s="1">
        <v>37956</v>
      </c>
      <c r="D800" s="2">
        <v>1.6E-2</v>
      </c>
      <c r="F800" s="4">
        <v>55078</v>
      </c>
      <c r="G800">
        <v>27</v>
      </c>
      <c r="I800" s="4">
        <v>25833</v>
      </c>
      <c r="J800" s="3">
        <v>77840186385</v>
      </c>
      <c r="K800" s="2">
        <v>7.0999999999999994E-2</v>
      </c>
      <c r="L800" s="3">
        <v>338</v>
      </c>
      <c r="N800" s="2">
        <v>8.0000000000000002E-3</v>
      </c>
      <c r="O800">
        <v>0.3</v>
      </c>
      <c r="P800" s="2">
        <v>6.2E-2</v>
      </c>
      <c r="Q800">
        <v>81</v>
      </c>
      <c r="R800">
        <v>75</v>
      </c>
      <c r="S800">
        <v>0.5</v>
      </c>
      <c r="T800" s="2">
        <v>0.26100000000000001</v>
      </c>
      <c r="U800" s="2">
        <v>0.66200000000000003</v>
      </c>
      <c r="V800" s="2">
        <v>7.6999999999999999E-2</v>
      </c>
      <c r="W800" s="4">
        <v>15995658</v>
      </c>
      <c r="X800" s="2">
        <v>0.86899999999999999</v>
      </c>
      <c r="Y800" s="3">
        <v>1309000000</v>
      </c>
      <c r="Z800" s="3">
        <v>1109000000</v>
      </c>
      <c r="AA800" t="str">
        <f>VLOOKUP($A800,Mapping!$A:$D,2,FALSE)</f>
        <v>Chile</v>
      </c>
      <c r="AB800" t="str">
        <f>VLOOKUP($A800,Mapping!$A:$D,3,FALSE)</f>
        <v>CHL</v>
      </c>
      <c r="AC800">
        <f>VLOOKUP($A800,Mapping!$A:$D,4,FALSE)</f>
        <v>152</v>
      </c>
    </row>
    <row r="801" spans="1:29" x14ac:dyDescent="0.2">
      <c r="A801" t="s">
        <v>207</v>
      </c>
      <c r="B801" t="s">
        <v>195</v>
      </c>
      <c r="C801" s="1">
        <v>37956</v>
      </c>
      <c r="D801" s="2">
        <v>2.1999999999999999E-2</v>
      </c>
      <c r="F801" s="4">
        <v>57422</v>
      </c>
      <c r="G801">
        <v>60</v>
      </c>
      <c r="I801" s="4">
        <v>25736</v>
      </c>
      <c r="J801" s="3">
        <v>94684582573</v>
      </c>
      <c r="K801" s="2">
        <v>5.8999999999999997E-2</v>
      </c>
      <c r="L801" s="3">
        <v>134</v>
      </c>
      <c r="N801" s="2">
        <v>0.02</v>
      </c>
      <c r="O801">
        <v>0.1</v>
      </c>
      <c r="P801" s="2">
        <v>0.152</v>
      </c>
      <c r="Q801">
        <v>76</v>
      </c>
      <c r="R801">
        <v>68</v>
      </c>
      <c r="S801">
        <v>0.1</v>
      </c>
      <c r="T801" s="2">
        <v>0.316</v>
      </c>
      <c r="U801" s="2">
        <v>0.63500000000000001</v>
      </c>
      <c r="V801" s="2">
        <v>4.9000000000000002E-2</v>
      </c>
      <c r="W801" s="4">
        <v>41872051</v>
      </c>
      <c r="X801" s="2">
        <v>0.73</v>
      </c>
      <c r="Y801" s="3">
        <v>1191000000</v>
      </c>
      <c r="Z801" s="3">
        <v>1349000000</v>
      </c>
      <c r="AA801" t="str">
        <f>VLOOKUP($A801,Mapping!$A:$D,2,FALSE)</f>
        <v>Colombia</v>
      </c>
      <c r="AB801" t="str">
        <f>VLOOKUP($A801,Mapping!$A:$D,3,FALSE)</f>
        <v>COL</v>
      </c>
      <c r="AC801">
        <f>VLOOKUP($A801,Mapping!$A:$D,4,FALSE)</f>
        <v>170</v>
      </c>
    </row>
    <row r="802" spans="1:29" x14ac:dyDescent="0.2">
      <c r="A802" t="s">
        <v>208</v>
      </c>
      <c r="B802" t="s">
        <v>195</v>
      </c>
      <c r="C802" s="1">
        <v>37956</v>
      </c>
      <c r="D802" s="2">
        <v>1.7999999999999999E-2</v>
      </c>
      <c r="F802" s="4">
        <v>6626</v>
      </c>
      <c r="G802">
        <v>77</v>
      </c>
      <c r="I802" s="4">
        <v>3297</v>
      </c>
      <c r="J802" s="3">
        <v>17517536016</v>
      </c>
      <c r="K802" s="2">
        <v>8.1000000000000003E-2</v>
      </c>
      <c r="L802" s="3">
        <v>343</v>
      </c>
      <c r="N802" s="2">
        <v>8.9999999999999993E-3</v>
      </c>
      <c r="O802">
        <v>0.2</v>
      </c>
      <c r="P802" s="2">
        <v>0.25600000000000001</v>
      </c>
      <c r="Q802">
        <v>81</v>
      </c>
      <c r="R802">
        <v>76</v>
      </c>
      <c r="S802">
        <v>0.2</v>
      </c>
      <c r="T802" s="2">
        <v>0.29299999999999998</v>
      </c>
      <c r="U802" s="2">
        <v>0.65</v>
      </c>
      <c r="V802" s="2">
        <v>5.7000000000000002E-2</v>
      </c>
      <c r="W802" s="4">
        <v>4171145</v>
      </c>
      <c r="X802" s="2">
        <v>0.63100000000000001</v>
      </c>
      <c r="Y802" s="3">
        <v>1424000000</v>
      </c>
      <c r="Z802" s="3">
        <v>434000000</v>
      </c>
      <c r="AA802" t="str">
        <f>VLOOKUP($A802,Mapping!$A:$D,2,FALSE)</f>
        <v>Costa Rica</v>
      </c>
      <c r="AB802" t="str">
        <f>VLOOKUP($A802,Mapping!$A:$D,3,FALSE)</f>
        <v>CRI</v>
      </c>
      <c r="AC802">
        <f>VLOOKUP($A802,Mapping!$A:$D,4,FALSE)</f>
        <v>188</v>
      </c>
    </row>
    <row r="803" spans="1:29" x14ac:dyDescent="0.2">
      <c r="A803" t="s">
        <v>209</v>
      </c>
      <c r="B803" t="s">
        <v>195</v>
      </c>
      <c r="C803" s="1">
        <v>37956</v>
      </c>
      <c r="D803" s="2">
        <v>1.2E-2</v>
      </c>
      <c r="F803" s="4">
        <v>25486</v>
      </c>
      <c r="I803" s="4">
        <v>11662</v>
      </c>
      <c r="J803" s="3">
        <v>35901500000</v>
      </c>
      <c r="K803" s="2">
        <v>6.3E-2</v>
      </c>
      <c r="L803" s="3">
        <v>202</v>
      </c>
      <c r="N803" s="2">
        <v>6.0000000000000001E-3</v>
      </c>
      <c r="O803">
        <v>0.1</v>
      </c>
      <c r="Q803">
        <v>79</v>
      </c>
      <c r="R803">
        <v>75</v>
      </c>
      <c r="S803">
        <v>0</v>
      </c>
      <c r="T803" s="2">
        <v>0.20399999999999999</v>
      </c>
      <c r="U803" s="2">
        <v>0.69099999999999995</v>
      </c>
      <c r="V803" s="2">
        <v>0.105</v>
      </c>
      <c r="W803" s="4">
        <v>11245926</v>
      </c>
      <c r="X803" s="2">
        <v>0.75900000000000001</v>
      </c>
      <c r="Y803" s="3">
        <v>1999000000</v>
      </c>
      <c r="AA803" t="str">
        <f>VLOOKUP($A803,Mapping!$A:$D,2,FALSE)</f>
        <v>Cuba</v>
      </c>
      <c r="AB803" t="str">
        <f>VLOOKUP($A803,Mapping!$A:$D,3,FALSE)</f>
        <v>CUB</v>
      </c>
      <c r="AC803">
        <f>VLOOKUP($A803,Mapping!$A:$D,4,FALSE)</f>
        <v>192</v>
      </c>
    </row>
    <row r="804" spans="1:29" x14ac:dyDescent="0.2">
      <c r="A804" t="s">
        <v>210</v>
      </c>
      <c r="B804" t="s">
        <v>195</v>
      </c>
      <c r="C804" s="1">
        <v>37956</v>
      </c>
      <c r="T804" s="2">
        <v>0.22500000000000001</v>
      </c>
      <c r="U804" s="2">
        <v>0.66</v>
      </c>
      <c r="V804" s="2">
        <v>0.114</v>
      </c>
      <c r="W804" s="4">
        <v>131253</v>
      </c>
      <c r="X804" s="2">
        <v>0.90800000000000003</v>
      </c>
      <c r="Y804" s="3">
        <v>223000000</v>
      </c>
      <c r="Z804" s="3">
        <v>176000000</v>
      </c>
      <c r="AA804" t="str">
        <f>VLOOKUP($A804,Mapping!$A:$D,2,FALSE)</f>
        <v>Curaçao</v>
      </c>
      <c r="AB804" t="str">
        <f>VLOOKUP($A804,Mapping!$A:$D,3,FALSE)</f>
        <v>CUW</v>
      </c>
      <c r="AC804">
        <f>VLOOKUP($A804,Mapping!$A:$D,4,FALSE)</f>
        <v>531</v>
      </c>
    </row>
    <row r="805" spans="1:29" x14ac:dyDescent="0.2">
      <c r="A805" t="s">
        <v>211</v>
      </c>
      <c r="B805" t="s">
        <v>195</v>
      </c>
      <c r="C805" s="1">
        <v>37956</v>
      </c>
      <c r="F805">
        <v>114</v>
      </c>
      <c r="J805" s="3">
        <v>340803913</v>
      </c>
      <c r="K805" s="2">
        <v>4.9000000000000002E-2</v>
      </c>
      <c r="L805" s="3">
        <v>240</v>
      </c>
      <c r="N805" s="2">
        <v>1.2999999999999999E-2</v>
      </c>
      <c r="O805">
        <v>0.2</v>
      </c>
      <c r="P805" s="2">
        <v>0.115</v>
      </c>
      <c r="S805">
        <v>0.3</v>
      </c>
      <c r="W805" s="4">
        <v>70058</v>
      </c>
      <c r="X805" s="2">
        <v>0.66</v>
      </c>
      <c r="Y805" s="3">
        <v>52000000</v>
      </c>
      <c r="Z805" s="3">
        <v>9000000</v>
      </c>
      <c r="AA805" t="str">
        <f>VLOOKUP($A805,Mapping!$A:$D,2,FALSE)</f>
        <v>Dominica</v>
      </c>
      <c r="AB805" t="str">
        <f>VLOOKUP($A805,Mapping!$A:$D,3,FALSE)</f>
        <v>DMA</v>
      </c>
      <c r="AC805">
        <f>VLOOKUP($A805,Mapping!$A:$D,4,FALSE)</f>
        <v>212</v>
      </c>
    </row>
    <row r="806" spans="1:29" x14ac:dyDescent="0.2">
      <c r="A806" t="s">
        <v>212</v>
      </c>
      <c r="B806" t="s">
        <v>195</v>
      </c>
      <c r="C806" s="1">
        <v>37956</v>
      </c>
      <c r="D806" s="2">
        <v>2.4E-2</v>
      </c>
      <c r="F806" s="4">
        <v>21888</v>
      </c>
      <c r="G806">
        <v>77</v>
      </c>
      <c r="I806" s="4">
        <v>7479</v>
      </c>
      <c r="J806" s="3">
        <v>21268012747</v>
      </c>
      <c r="K806" s="2">
        <v>6.5000000000000002E-2</v>
      </c>
      <c r="L806" s="3">
        <v>143</v>
      </c>
      <c r="N806" s="2">
        <v>3.1E-2</v>
      </c>
      <c r="O806">
        <v>0.1</v>
      </c>
      <c r="P806" s="2">
        <v>0.314</v>
      </c>
      <c r="Q806">
        <v>74</v>
      </c>
      <c r="R806">
        <v>68</v>
      </c>
      <c r="S806">
        <v>0.2</v>
      </c>
      <c r="T806" s="2">
        <v>0.33800000000000002</v>
      </c>
      <c r="U806" s="2">
        <v>0.60699999999999998</v>
      </c>
      <c r="V806" s="2">
        <v>5.5E-2</v>
      </c>
      <c r="W806" s="4">
        <v>9071318</v>
      </c>
      <c r="X806" s="2">
        <v>0.64600000000000002</v>
      </c>
      <c r="Y806" s="3">
        <v>3128000000</v>
      </c>
      <c r="Z806" s="3">
        <v>408000000</v>
      </c>
      <c r="AA806" t="str">
        <f>VLOOKUP($A806,Mapping!$A:$D,2,FALSE)</f>
        <v>Dominican Republic</v>
      </c>
      <c r="AB806" t="str">
        <f>VLOOKUP($A806,Mapping!$A:$D,3,FALSE)</f>
        <v>DOM</v>
      </c>
      <c r="AC806">
        <f>VLOOKUP($A806,Mapping!$A:$D,4,FALSE)</f>
        <v>214</v>
      </c>
    </row>
    <row r="807" spans="1:29" x14ac:dyDescent="0.2">
      <c r="A807" t="s">
        <v>213</v>
      </c>
      <c r="B807" t="s">
        <v>195</v>
      </c>
      <c r="C807" s="1">
        <v>37956</v>
      </c>
      <c r="D807" s="2">
        <v>2.4E-2</v>
      </c>
      <c r="F807" s="4">
        <v>26523</v>
      </c>
      <c r="G807">
        <v>92</v>
      </c>
      <c r="I807" s="4">
        <v>9712</v>
      </c>
      <c r="J807" s="3">
        <v>32432859000</v>
      </c>
      <c r="K807" s="2">
        <v>6.7000000000000004E-2</v>
      </c>
      <c r="L807" s="3">
        <v>164</v>
      </c>
      <c r="N807" s="2">
        <v>2.5999999999999999E-2</v>
      </c>
      <c r="O807">
        <v>0</v>
      </c>
      <c r="P807" s="2">
        <v>0.13600000000000001</v>
      </c>
      <c r="Q807">
        <v>77</v>
      </c>
      <c r="R807">
        <v>71</v>
      </c>
      <c r="S807">
        <v>0.2</v>
      </c>
      <c r="T807" s="2">
        <v>0.33400000000000002</v>
      </c>
      <c r="U807" s="2">
        <v>0.61199999999999999</v>
      </c>
      <c r="V807" s="2">
        <v>5.3999999999999999E-2</v>
      </c>
      <c r="W807" s="4">
        <v>13279806</v>
      </c>
      <c r="X807" s="2">
        <v>0.61299999999999999</v>
      </c>
      <c r="Y807" s="3">
        <v>408000000</v>
      </c>
      <c r="Z807" s="3">
        <v>500000000</v>
      </c>
      <c r="AA807" t="str">
        <f>VLOOKUP($A807,Mapping!$A:$D,2,FALSE)</f>
        <v>Ecuador</v>
      </c>
      <c r="AB807" t="str">
        <f>VLOOKUP($A807,Mapping!$A:$D,3,FALSE)</f>
        <v>ECU</v>
      </c>
      <c r="AC807">
        <f>VLOOKUP($A807,Mapping!$A:$D,4,FALSE)</f>
        <v>218</v>
      </c>
    </row>
    <row r="808" spans="1:29" x14ac:dyDescent="0.2">
      <c r="A808" t="s">
        <v>214</v>
      </c>
      <c r="B808" t="s">
        <v>195</v>
      </c>
      <c r="C808" s="1">
        <v>37956</v>
      </c>
      <c r="D808" s="2">
        <v>2.1999999999999999E-2</v>
      </c>
      <c r="F808" s="4">
        <v>6553</v>
      </c>
      <c r="G808">
        <v>115</v>
      </c>
      <c r="I808" s="4">
        <v>4418</v>
      </c>
      <c r="J808" s="3">
        <v>15046700000</v>
      </c>
      <c r="K808" s="2">
        <v>7.2999999999999995E-2</v>
      </c>
      <c r="L808" s="3">
        <v>182</v>
      </c>
      <c r="N808" s="2">
        <v>2.3E-2</v>
      </c>
      <c r="O808">
        <v>0</v>
      </c>
      <c r="Q808">
        <v>75</v>
      </c>
      <c r="R808">
        <v>66</v>
      </c>
      <c r="S808">
        <v>0.2</v>
      </c>
      <c r="T808" s="2">
        <v>0.36899999999999999</v>
      </c>
      <c r="U808" s="2">
        <v>0.57199999999999995</v>
      </c>
      <c r="V808" s="2">
        <v>5.8999999999999997E-2</v>
      </c>
      <c r="W808" s="4">
        <v>6029366</v>
      </c>
      <c r="X808" s="2">
        <v>0.60599999999999998</v>
      </c>
      <c r="Y808" s="3">
        <v>664000000</v>
      </c>
      <c r="Z808" s="3">
        <v>311000000</v>
      </c>
      <c r="AA808" t="str">
        <f>VLOOKUP($A808,Mapping!$A:$D,2,FALSE)</f>
        <v>El Salvador</v>
      </c>
      <c r="AB808" t="str">
        <f>VLOOKUP($A808,Mapping!$A:$D,3,FALSE)</f>
        <v>SLV</v>
      </c>
      <c r="AC808">
        <f>VLOOKUP($A808,Mapping!$A:$D,4,FALSE)</f>
        <v>222</v>
      </c>
    </row>
    <row r="809" spans="1:29" x14ac:dyDescent="0.2">
      <c r="A809" t="s">
        <v>215</v>
      </c>
      <c r="B809" t="s">
        <v>195</v>
      </c>
      <c r="C809" s="1">
        <v>37956</v>
      </c>
      <c r="D809" s="2">
        <v>1.6E-2</v>
      </c>
      <c r="F809">
        <v>532</v>
      </c>
      <c r="J809" s="3">
        <v>1426452030</v>
      </c>
      <c r="O809">
        <v>0.5</v>
      </c>
      <c r="Q809">
        <v>71</v>
      </c>
      <c r="R809">
        <v>66</v>
      </c>
      <c r="S809">
        <v>0.5</v>
      </c>
      <c r="W809" s="4">
        <v>56765</v>
      </c>
      <c r="X809" s="2">
        <v>0.82299999999999995</v>
      </c>
      <c r="AA809" t="str">
        <f>VLOOKUP($A809,Mapping!$A:$D,2,FALSE)</f>
        <v>Greenland</v>
      </c>
      <c r="AB809" t="str">
        <f>VLOOKUP($A809,Mapping!$A:$D,3,FALSE)</f>
        <v>GRL</v>
      </c>
      <c r="AC809">
        <f>VLOOKUP($A809,Mapping!$A:$D,4,FALSE)</f>
        <v>304</v>
      </c>
    </row>
    <row r="810" spans="1:29" x14ac:dyDescent="0.2">
      <c r="A810" t="s">
        <v>216</v>
      </c>
      <c r="B810" t="s">
        <v>195</v>
      </c>
      <c r="C810" s="1">
        <v>37956</v>
      </c>
      <c r="D810" s="2">
        <v>1.9E-2</v>
      </c>
      <c r="F810">
        <v>216</v>
      </c>
      <c r="J810" s="3">
        <v>596339089</v>
      </c>
      <c r="K810" s="2">
        <v>6.2E-2</v>
      </c>
      <c r="L810" s="3">
        <v>359</v>
      </c>
      <c r="N810" s="2">
        <v>1.2999999999999999E-2</v>
      </c>
      <c r="O810">
        <v>0.2</v>
      </c>
      <c r="P810" s="2">
        <v>0.12</v>
      </c>
      <c r="Q810">
        <v>73</v>
      </c>
      <c r="R810">
        <v>69</v>
      </c>
      <c r="S810">
        <v>0.4</v>
      </c>
      <c r="T810" s="2">
        <v>0.31900000000000001</v>
      </c>
      <c r="U810" s="2">
        <v>0.60299999999999998</v>
      </c>
      <c r="V810" s="2">
        <v>7.6999999999999999E-2</v>
      </c>
      <c r="W810" s="4">
        <v>102369</v>
      </c>
      <c r="X810" s="2">
        <v>0.36</v>
      </c>
      <c r="Y810" s="3">
        <v>104000000</v>
      </c>
      <c r="Z810" s="3">
        <v>8000000</v>
      </c>
      <c r="AA810" t="str">
        <f>VLOOKUP($A810,Mapping!$A:$D,2,FALSE)</f>
        <v>Grenada</v>
      </c>
      <c r="AB810" t="str">
        <f>VLOOKUP($A810,Mapping!$A:$D,3,FALSE)</f>
        <v>GRD</v>
      </c>
      <c r="AC810">
        <f>VLOOKUP($A810,Mapping!$A:$D,4,FALSE)</f>
        <v>308</v>
      </c>
    </row>
    <row r="811" spans="1:29" x14ac:dyDescent="0.2">
      <c r="A811" t="s">
        <v>217</v>
      </c>
      <c r="B811" t="s">
        <v>195</v>
      </c>
      <c r="C811" s="1">
        <v>37956</v>
      </c>
      <c r="D811" s="2">
        <v>3.5000000000000003E-2</v>
      </c>
      <c r="F811" s="4">
        <v>10502</v>
      </c>
      <c r="G811">
        <v>39</v>
      </c>
      <c r="I811" s="4">
        <v>7436</v>
      </c>
      <c r="J811" s="3">
        <v>21917565500</v>
      </c>
      <c r="K811" s="2">
        <v>6.4000000000000001E-2</v>
      </c>
      <c r="L811" s="3">
        <v>116</v>
      </c>
      <c r="N811" s="2">
        <v>3.5999999999999997E-2</v>
      </c>
      <c r="O811">
        <v>0</v>
      </c>
      <c r="P811" s="2">
        <v>0.15</v>
      </c>
      <c r="Q811">
        <v>73</v>
      </c>
      <c r="R811">
        <v>66</v>
      </c>
      <c r="S811">
        <v>0.2</v>
      </c>
      <c r="T811" s="2">
        <v>0.436</v>
      </c>
      <c r="U811" s="2">
        <v>0.52200000000000002</v>
      </c>
      <c r="V811" s="2">
        <v>4.2000000000000003E-2</v>
      </c>
      <c r="W811" s="4">
        <v>12062835</v>
      </c>
      <c r="X811" s="2">
        <v>0.46300000000000002</v>
      </c>
      <c r="Y811" s="3">
        <v>646000000</v>
      </c>
      <c r="Z811" s="3">
        <v>373000000</v>
      </c>
      <c r="AA811" t="str">
        <f>VLOOKUP($A811,Mapping!$A:$D,2,FALSE)</f>
        <v>Guatemala</v>
      </c>
      <c r="AB811" t="str">
        <f>VLOOKUP($A811,Mapping!$A:$D,3,FALSE)</f>
        <v>GTM</v>
      </c>
      <c r="AC811">
        <f>VLOOKUP($A811,Mapping!$A:$D,4,FALSE)</f>
        <v>320</v>
      </c>
    </row>
    <row r="812" spans="1:29" x14ac:dyDescent="0.2">
      <c r="A812" t="s">
        <v>218</v>
      </c>
      <c r="B812" t="s">
        <v>195</v>
      </c>
      <c r="C812" s="1">
        <v>37956</v>
      </c>
      <c r="D812" s="2">
        <v>2.1999999999999999E-2</v>
      </c>
      <c r="F812" s="4">
        <v>1566</v>
      </c>
      <c r="J812" s="3">
        <v>741929343</v>
      </c>
      <c r="K812" s="2">
        <v>5.6000000000000001E-2</v>
      </c>
      <c r="L812" s="3">
        <v>55</v>
      </c>
      <c r="N812" s="2">
        <v>3.6999999999999998E-2</v>
      </c>
      <c r="P812" s="2">
        <v>0.15</v>
      </c>
      <c r="Q812">
        <v>68</v>
      </c>
      <c r="R812">
        <v>61</v>
      </c>
      <c r="S812">
        <v>0.2</v>
      </c>
      <c r="T812" s="2">
        <v>0.36</v>
      </c>
      <c r="U812" s="2">
        <v>0.59899999999999998</v>
      </c>
      <c r="V812" s="2">
        <v>4.1000000000000002E-2</v>
      </c>
      <c r="W812" s="4">
        <v>753612</v>
      </c>
      <c r="X812" s="2">
        <v>0.28399999999999997</v>
      </c>
      <c r="Y812" s="3">
        <v>28000000</v>
      </c>
      <c r="Z812" s="3">
        <v>30000000</v>
      </c>
      <c r="AA812" t="str">
        <f>VLOOKUP($A812,Mapping!$A:$D,2,FALSE)</f>
        <v>Guyana</v>
      </c>
      <c r="AB812" t="str">
        <f>VLOOKUP($A812,Mapping!$A:$D,3,FALSE)</f>
        <v>GUY</v>
      </c>
      <c r="AC812">
        <f>VLOOKUP($A812,Mapping!$A:$D,4,FALSE)</f>
        <v>328</v>
      </c>
    </row>
    <row r="813" spans="1:29" x14ac:dyDescent="0.2">
      <c r="A813" t="s">
        <v>219</v>
      </c>
      <c r="B813" t="s">
        <v>195</v>
      </c>
      <c r="C813" s="1">
        <v>37956</v>
      </c>
      <c r="D813" s="2">
        <v>0.03</v>
      </c>
      <c r="F813" s="4">
        <v>1734</v>
      </c>
      <c r="G813">
        <v>202</v>
      </c>
      <c r="I813" s="4">
        <v>2218</v>
      </c>
      <c r="J813" s="3">
        <v>2826481072</v>
      </c>
      <c r="K813" s="2">
        <v>5.2999999999999999E-2</v>
      </c>
      <c r="L813" s="3">
        <v>17</v>
      </c>
      <c r="N813" s="2">
        <v>6.9000000000000006E-2</v>
      </c>
      <c r="O813">
        <v>0</v>
      </c>
      <c r="P813" s="2">
        <v>0.442</v>
      </c>
      <c r="Q813">
        <v>60</v>
      </c>
      <c r="R813">
        <v>57</v>
      </c>
      <c r="S813">
        <v>0</v>
      </c>
      <c r="T813" s="2">
        <v>0.38900000000000001</v>
      </c>
      <c r="U813" s="2">
        <v>0.56999999999999995</v>
      </c>
      <c r="V813" s="2">
        <v>4.1000000000000002E-2</v>
      </c>
      <c r="W813" s="4">
        <v>8996229</v>
      </c>
      <c r="X813" s="2">
        <v>0.40600000000000003</v>
      </c>
      <c r="Y813" s="3">
        <v>96000000</v>
      </c>
      <c r="Z813" s="3">
        <v>202000000</v>
      </c>
      <c r="AA813" t="str">
        <f>VLOOKUP($A813,Mapping!$A:$D,2,FALSE)</f>
        <v>Haiti</v>
      </c>
      <c r="AB813" t="str">
        <f>VLOOKUP($A813,Mapping!$A:$D,3,FALSE)</f>
        <v>HTI</v>
      </c>
      <c r="AC813">
        <f>VLOOKUP($A813,Mapping!$A:$D,4,FALSE)</f>
        <v>332</v>
      </c>
    </row>
    <row r="814" spans="1:29" x14ac:dyDescent="0.2">
      <c r="A814" t="s">
        <v>220</v>
      </c>
      <c r="B814" t="s">
        <v>195</v>
      </c>
      <c r="C814" s="1">
        <v>37956</v>
      </c>
      <c r="D814" s="2">
        <v>0.03</v>
      </c>
      <c r="F814" s="4">
        <v>6769</v>
      </c>
      <c r="G814">
        <v>62</v>
      </c>
      <c r="I814" s="4">
        <v>3647</v>
      </c>
      <c r="J814" s="3">
        <v>8140294080</v>
      </c>
      <c r="K814" s="2">
        <v>8.3000000000000004E-2</v>
      </c>
      <c r="L814" s="3">
        <v>103</v>
      </c>
      <c r="N814" s="2">
        <v>2.8000000000000001E-2</v>
      </c>
      <c r="O814">
        <v>0</v>
      </c>
      <c r="P814" s="2">
        <v>0.20799999999999999</v>
      </c>
      <c r="Q814">
        <v>74</v>
      </c>
      <c r="R814">
        <v>69</v>
      </c>
      <c r="S814">
        <v>0.1</v>
      </c>
      <c r="T814" s="2">
        <v>0.40899999999999997</v>
      </c>
      <c r="U814" s="2">
        <v>0.55000000000000004</v>
      </c>
      <c r="V814" s="2">
        <v>4.1000000000000002E-2</v>
      </c>
      <c r="W814" s="4">
        <v>6628171</v>
      </c>
      <c r="X814" s="2">
        <v>0.47199999999999998</v>
      </c>
      <c r="Y814" s="3">
        <v>372000000</v>
      </c>
      <c r="Z814" s="3">
        <v>274000000</v>
      </c>
      <c r="AA814" t="str">
        <f>VLOOKUP($A814,Mapping!$A:$D,2,FALSE)</f>
        <v>Honduras</v>
      </c>
      <c r="AB814" t="str">
        <f>VLOOKUP($A814,Mapping!$A:$D,3,FALSE)</f>
        <v>HND</v>
      </c>
      <c r="AC814">
        <f>VLOOKUP($A814,Mapping!$A:$D,4,FALSE)</f>
        <v>340</v>
      </c>
    </row>
    <row r="815" spans="1:29" x14ac:dyDescent="0.2">
      <c r="A815" t="s">
        <v>221</v>
      </c>
      <c r="B815" t="s">
        <v>195</v>
      </c>
      <c r="C815" s="1">
        <v>37956</v>
      </c>
      <c r="D815" s="2">
        <v>1.7000000000000001E-2</v>
      </c>
      <c r="F815" s="4">
        <v>10722</v>
      </c>
      <c r="G815">
        <v>31</v>
      </c>
      <c r="I815" s="4">
        <v>3728</v>
      </c>
      <c r="J815" s="3">
        <v>9430236065</v>
      </c>
      <c r="K815" s="2">
        <v>4.5999999999999999E-2</v>
      </c>
      <c r="L815" s="3">
        <v>162</v>
      </c>
      <c r="N815" s="2">
        <v>1.9E-2</v>
      </c>
      <c r="O815">
        <v>0.1</v>
      </c>
      <c r="P815" s="2">
        <v>0.189</v>
      </c>
      <c r="Q815">
        <v>74</v>
      </c>
      <c r="R815">
        <v>68</v>
      </c>
      <c r="S815">
        <v>0.6</v>
      </c>
      <c r="T815" s="2">
        <v>0.318</v>
      </c>
      <c r="U815" s="2">
        <v>0.60599999999999998</v>
      </c>
      <c r="V815" s="2">
        <v>7.5999999999999998E-2</v>
      </c>
      <c r="W815" s="4">
        <v>2624695</v>
      </c>
      <c r="X815" s="2">
        <v>0.52400000000000002</v>
      </c>
      <c r="Y815" s="3">
        <v>1621000000</v>
      </c>
      <c r="Z815" s="3">
        <v>269000000</v>
      </c>
      <c r="AA815" t="str">
        <f>VLOOKUP($A815,Mapping!$A:$D,2,FALSE)</f>
        <v>Jamaica</v>
      </c>
      <c r="AB815" t="str">
        <f>VLOOKUP($A815,Mapping!$A:$D,3,FALSE)</f>
        <v>JAM</v>
      </c>
      <c r="AC815">
        <f>VLOOKUP($A815,Mapping!$A:$D,4,FALSE)</f>
        <v>388</v>
      </c>
    </row>
    <row r="816" spans="1:29" x14ac:dyDescent="0.2">
      <c r="A816" t="s">
        <v>222</v>
      </c>
      <c r="B816" t="s">
        <v>195</v>
      </c>
      <c r="C816" s="1">
        <v>37956</v>
      </c>
      <c r="D816" s="2">
        <v>2.3E-2</v>
      </c>
      <c r="F816" s="4">
        <v>405633</v>
      </c>
      <c r="G816">
        <v>58</v>
      </c>
      <c r="I816" s="4">
        <v>153665</v>
      </c>
      <c r="J816" s="3">
        <v>713284260880</v>
      </c>
      <c r="K816" s="2">
        <v>5.8000000000000003E-2</v>
      </c>
      <c r="L816" s="3">
        <v>397</v>
      </c>
      <c r="N816" s="2">
        <v>1.7999999999999999E-2</v>
      </c>
      <c r="O816">
        <v>0.1</v>
      </c>
      <c r="P816" s="2">
        <v>7.0000000000000007E-2</v>
      </c>
      <c r="Q816">
        <v>78</v>
      </c>
      <c r="R816">
        <v>73</v>
      </c>
      <c r="S816">
        <v>0.3</v>
      </c>
      <c r="T816" s="2">
        <v>0.33</v>
      </c>
      <c r="U816" s="2">
        <v>0.61799999999999999</v>
      </c>
      <c r="V816" s="2">
        <v>5.0999999999999997E-2</v>
      </c>
      <c r="W816" s="4">
        <v>108056312</v>
      </c>
      <c r="X816" s="2">
        <v>0.75700000000000001</v>
      </c>
      <c r="Y816" s="3">
        <v>10058000000</v>
      </c>
      <c r="Z816" s="3">
        <v>7252000000</v>
      </c>
      <c r="AA816" t="str">
        <f>VLOOKUP($A816,Mapping!$A:$D,2,FALSE)</f>
        <v>Mexico</v>
      </c>
      <c r="AB816" t="str">
        <f>VLOOKUP($A816,Mapping!$A:$D,3,FALSE)</f>
        <v>MEX</v>
      </c>
      <c r="AC816">
        <f>VLOOKUP($A816,Mapping!$A:$D,4,FALSE)</f>
        <v>484</v>
      </c>
    </row>
    <row r="817" spans="1:29" x14ac:dyDescent="0.2">
      <c r="A817" t="s">
        <v>223</v>
      </c>
      <c r="B817" t="s">
        <v>195</v>
      </c>
      <c r="C817" s="1">
        <v>37956</v>
      </c>
      <c r="D817" s="2">
        <v>2.5999999999999999E-2</v>
      </c>
      <c r="F817" s="4">
        <v>4411</v>
      </c>
      <c r="G817">
        <v>46</v>
      </c>
      <c r="I817" s="4">
        <v>2758</v>
      </c>
      <c r="J817" s="3">
        <v>5322437648</v>
      </c>
      <c r="K817" s="2">
        <v>6.0999999999999999E-2</v>
      </c>
      <c r="L817" s="3">
        <v>61</v>
      </c>
      <c r="N817" s="2">
        <v>2.9000000000000001E-2</v>
      </c>
      <c r="O817">
        <v>0</v>
      </c>
      <c r="P817" s="2">
        <v>0.155</v>
      </c>
      <c r="Q817">
        <v>74</v>
      </c>
      <c r="R817">
        <v>68</v>
      </c>
      <c r="S817">
        <v>0.1</v>
      </c>
      <c r="T817" s="2">
        <v>0.39100000000000001</v>
      </c>
      <c r="U817" s="2">
        <v>0.56999999999999995</v>
      </c>
      <c r="V817" s="2">
        <v>3.9E-2</v>
      </c>
      <c r="W817" s="4">
        <v>5317878</v>
      </c>
      <c r="X817" s="2">
        <v>0.55500000000000005</v>
      </c>
      <c r="Y817" s="3">
        <v>160000000</v>
      </c>
      <c r="Z817" s="3">
        <v>139000000</v>
      </c>
      <c r="AA817" t="str">
        <f>VLOOKUP($A817,Mapping!$A:$D,2,FALSE)</f>
        <v>Nicaragua</v>
      </c>
      <c r="AB817" t="str">
        <f>VLOOKUP($A817,Mapping!$A:$D,3,FALSE)</f>
        <v>NIC</v>
      </c>
      <c r="AC817">
        <f>VLOOKUP($A817,Mapping!$A:$D,4,FALSE)</f>
        <v>558</v>
      </c>
    </row>
    <row r="818" spans="1:29" x14ac:dyDescent="0.2">
      <c r="A818" t="s">
        <v>224</v>
      </c>
      <c r="B818" t="s">
        <v>195</v>
      </c>
      <c r="C818" s="1">
        <v>37956</v>
      </c>
      <c r="D818" s="2">
        <v>2.3E-2</v>
      </c>
      <c r="F818" s="4">
        <v>6153</v>
      </c>
      <c r="G818">
        <v>18</v>
      </c>
      <c r="I818" s="4">
        <v>2649</v>
      </c>
      <c r="J818" s="3">
        <v>12933200000</v>
      </c>
      <c r="K818" s="2">
        <v>7.5999999999999998E-2</v>
      </c>
      <c r="L818" s="3">
        <v>303</v>
      </c>
      <c r="N818" s="2">
        <v>0.02</v>
      </c>
      <c r="O818">
        <v>0.1</v>
      </c>
      <c r="P818" s="2">
        <v>9.9000000000000005E-2</v>
      </c>
      <c r="Q818">
        <v>78</v>
      </c>
      <c r="R818">
        <v>73</v>
      </c>
      <c r="S818">
        <v>0.2</v>
      </c>
      <c r="T818" s="2">
        <v>0.313</v>
      </c>
      <c r="U818" s="2">
        <v>0.629</v>
      </c>
      <c r="V818" s="2">
        <v>5.8000000000000003E-2</v>
      </c>
      <c r="W818" s="4">
        <v>3240805</v>
      </c>
      <c r="X818" s="2">
        <v>0.63100000000000001</v>
      </c>
      <c r="Y818" s="3">
        <v>804000000</v>
      </c>
      <c r="Z818" s="3">
        <v>267000000</v>
      </c>
      <c r="AA818" t="str">
        <f>VLOOKUP($A818,Mapping!$A:$D,2,FALSE)</f>
        <v>Panama</v>
      </c>
      <c r="AB818" t="str">
        <f>VLOOKUP($A818,Mapping!$A:$D,3,FALSE)</f>
        <v>PAN</v>
      </c>
      <c r="AC818">
        <f>VLOOKUP($A818,Mapping!$A:$D,4,FALSE)</f>
        <v>591</v>
      </c>
    </row>
    <row r="819" spans="1:29" x14ac:dyDescent="0.2">
      <c r="A819" t="s">
        <v>225</v>
      </c>
      <c r="B819" t="s">
        <v>195</v>
      </c>
      <c r="C819" s="1">
        <v>37956</v>
      </c>
      <c r="D819" s="2">
        <v>2.7E-2</v>
      </c>
      <c r="F819" s="4">
        <v>4070</v>
      </c>
      <c r="G819">
        <v>74</v>
      </c>
      <c r="I819" s="4">
        <v>3965</v>
      </c>
      <c r="J819" s="3">
        <v>6588103836</v>
      </c>
      <c r="K819" s="2">
        <v>6.0999999999999999E-2</v>
      </c>
      <c r="L819" s="3">
        <v>71</v>
      </c>
      <c r="N819" s="2">
        <v>2.5000000000000001E-2</v>
      </c>
      <c r="O819">
        <v>0</v>
      </c>
      <c r="P819" s="2">
        <v>0.5</v>
      </c>
      <c r="Q819">
        <v>73</v>
      </c>
      <c r="R819">
        <v>69</v>
      </c>
      <c r="S819">
        <v>0.3</v>
      </c>
      <c r="T819" s="2">
        <v>0.36799999999999999</v>
      </c>
      <c r="U819" s="2">
        <v>0.58599999999999997</v>
      </c>
      <c r="V819" s="2">
        <v>4.5999999999999999E-2</v>
      </c>
      <c r="W819" s="4">
        <v>5682350</v>
      </c>
      <c r="X819" s="2">
        <v>0.56899999999999995</v>
      </c>
      <c r="Y819" s="3">
        <v>81000000</v>
      </c>
      <c r="Z819" s="3">
        <v>115000000</v>
      </c>
      <c r="AA819" t="str">
        <f>VLOOKUP($A819,Mapping!$A:$D,2,FALSE)</f>
        <v>Paraguay</v>
      </c>
      <c r="AB819" t="str">
        <f>VLOOKUP($A819,Mapping!$A:$D,3,FALSE)</f>
        <v>PRY</v>
      </c>
      <c r="AC819">
        <f>VLOOKUP($A819,Mapping!$A:$D,4,FALSE)</f>
        <v>600</v>
      </c>
    </row>
    <row r="820" spans="1:29" x14ac:dyDescent="0.2">
      <c r="A820" t="s">
        <v>226</v>
      </c>
      <c r="B820" t="s">
        <v>195</v>
      </c>
      <c r="C820" s="1">
        <v>37956</v>
      </c>
      <c r="D820" s="2">
        <v>2.3E-2</v>
      </c>
      <c r="F820" s="4">
        <v>26380</v>
      </c>
      <c r="G820">
        <v>98</v>
      </c>
      <c r="I820" s="4">
        <v>11638</v>
      </c>
      <c r="J820" s="3">
        <v>57840001637</v>
      </c>
      <c r="K820" s="2">
        <v>4.4999999999999998E-2</v>
      </c>
      <c r="L820" s="3">
        <v>102</v>
      </c>
      <c r="N820" s="2">
        <v>2.5000000000000001E-2</v>
      </c>
      <c r="O820">
        <v>0.1</v>
      </c>
      <c r="P820" s="2">
        <v>0.21</v>
      </c>
      <c r="Q820">
        <v>74</v>
      </c>
      <c r="R820">
        <v>69</v>
      </c>
      <c r="S820">
        <v>0.1</v>
      </c>
      <c r="T820" s="2">
        <v>0.32800000000000001</v>
      </c>
      <c r="U820" s="2">
        <v>0.62</v>
      </c>
      <c r="V820" s="2">
        <v>5.1999999999999998E-2</v>
      </c>
      <c r="W820" s="4">
        <v>27073334</v>
      </c>
      <c r="X820" s="2">
        <v>0.74199999999999999</v>
      </c>
      <c r="Y820" s="3">
        <v>1023000000</v>
      </c>
      <c r="Z820" s="3">
        <v>847000000</v>
      </c>
      <c r="AA820" t="str">
        <f>VLOOKUP($A820,Mapping!$A:$D,2,FALSE)</f>
        <v>Peru</v>
      </c>
      <c r="AB820" t="str">
        <f>VLOOKUP($A820,Mapping!$A:$D,3,FALSE)</f>
        <v>PER</v>
      </c>
      <c r="AC820">
        <f>VLOOKUP($A820,Mapping!$A:$D,4,FALSE)</f>
        <v>604</v>
      </c>
    </row>
    <row r="821" spans="1:29" x14ac:dyDescent="0.2">
      <c r="A821" t="s">
        <v>227</v>
      </c>
      <c r="B821" t="s">
        <v>195</v>
      </c>
      <c r="C821" s="1">
        <v>37956</v>
      </c>
      <c r="D821" s="2">
        <v>1.2999999999999999E-2</v>
      </c>
      <c r="G821">
        <v>7</v>
      </c>
      <c r="J821" s="3">
        <v>75833996000</v>
      </c>
      <c r="O821">
        <v>0.2</v>
      </c>
      <c r="Q821">
        <v>82</v>
      </c>
      <c r="R821">
        <v>74</v>
      </c>
      <c r="S821">
        <v>0.5</v>
      </c>
      <c r="T821" s="2">
        <v>0.22700000000000001</v>
      </c>
      <c r="U821" s="2">
        <v>0.65400000000000003</v>
      </c>
      <c r="V821" s="2">
        <v>0.11799999999999999</v>
      </c>
      <c r="W821" s="4">
        <v>3826095</v>
      </c>
      <c r="X821" s="2">
        <v>0.94199999999999995</v>
      </c>
      <c r="Y821" s="3">
        <v>2677000000</v>
      </c>
      <c r="Z821" s="3">
        <v>1420000000</v>
      </c>
      <c r="AA821" t="str">
        <f>VLOOKUP($A821,Mapping!$A:$D,2,FALSE)</f>
        <v>Puerto Rico</v>
      </c>
      <c r="AB821" t="str">
        <f>VLOOKUP($A821,Mapping!$A:$D,3,FALSE)</f>
        <v>PRI</v>
      </c>
      <c r="AC821">
        <f>VLOOKUP($A821,Mapping!$A:$D,4,FALSE)</f>
        <v>630</v>
      </c>
    </row>
    <row r="822" spans="1:29" x14ac:dyDescent="0.2">
      <c r="A822" t="s">
        <v>228</v>
      </c>
      <c r="B822" t="s">
        <v>195</v>
      </c>
      <c r="C822" s="1">
        <v>37956</v>
      </c>
      <c r="W822" s="4">
        <v>33791</v>
      </c>
      <c r="X822" s="2">
        <v>1</v>
      </c>
      <c r="Y822" s="3">
        <v>538000000</v>
      </c>
      <c r="Z822" s="3">
        <v>144000000</v>
      </c>
      <c r="AA822" t="str">
        <f>VLOOKUP($A822,Mapping!$A:$D,2,FALSE)</f>
        <v>Sint Maarten (Dutch part)</v>
      </c>
      <c r="AB822" t="str">
        <f>VLOOKUP($A822,Mapping!$A:$D,3,FALSE)</f>
        <v>SXM</v>
      </c>
      <c r="AC822">
        <f>VLOOKUP($A822,Mapping!$A:$D,4,FALSE)</f>
        <v>534</v>
      </c>
    </row>
    <row r="823" spans="1:29" x14ac:dyDescent="0.2">
      <c r="A823" t="s">
        <v>229</v>
      </c>
      <c r="B823" t="s">
        <v>195</v>
      </c>
      <c r="C823" s="1">
        <v>37956</v>
      </c>
      <c r="F823">
        <v>220</v>
      </c>
      <c r="J823" s="3">
        <v>461576906</v>
      </c>
      <c r="K823" s="2">
        <v>3.6999999999999998E-2</v>
      </c>
      <c r="L823" s="3">
        <v>359</v>
      </c>
      <c r="N823" s="2">
        <v>1.2E-2</v>
      </c>
      <c r="O823">
        <v>0.2</v>
      </c>
      <c r="P823" s="2">
        <v>0.122</v>
      </c>
      <c r="S823">
        <v>0.5</v>
      </c>
      <c r="W823" s="4">
        <v>47679</v>
      </c>
      <c r="X823" s="2">
        <v>0.32300000000000001</v>
      </c>
      <c r="Y823" s="3">
        <v>75000000</v>
      </c>
      <c r="Z823" s="3">
        <v>8000000</v>
      </c>
      <c r="AA823" t="str">
        <f>VLOOKUP($A823,Mapping!$A:$D,2,FALSE)</f>
        <v>Saint Kitts and Nevis</v>
      </c>
      <c r="AB823" t="str">
        <f>VLOOKUP($A823,Mapping!$A:$D,3,FALSE)</f>
        <v>KNA</v>
      </c>
      <c r="AC823">
        <f>VLOOKUP($A823,Mapping!$A:$D,4,FALSE)</f>
        <v>659</v>
      </c>
    </row>
    <row r="824" spans="1:29" x14ac:dyDescent="0.2">
      <c r="A824" t="s">
        <v>230</v>
      </c>
      <c r="B824" t="s">
        <v>195</v>
      </c>
      <c r="C824" s="1">
        <v>37956</v>
      </c>
      <c r="D824" s="2">
        <v>1.7999999999999999E-2</v>
      </c>
      <c r="F824">
        <v>359</v>
      </c>
      <c r="J824" s="3">
        <v>781338353</v>
      </c>
      <c r="K824" s="2">
        <v>6.2E-2</v>
      </c>
      <c r="L824" s="3">
        <v>299</v>
      </c>
      <c r="N824" s="2">
        <v>1.4999999999999999E-2</v>
      </c>
      <c r="O824">
        <v>0.2</v>
      </c>
      <c r="P824" s="2">
        <v>0.15</v>
      </c>
      <c r="Q824">
        <v>74</v>
      </c>
      <c r="R824">
        <v>70</v>
      </c>
      <c r="S824">
        <v>0.6</v>
      </c>
      <c r="T824" s="2">
        <v>0.3</v>
      </c>
      <c r="U824" s="2">
        <v>0.628</v>
      </c>
      <c r="V824" s="2">
        <v>7.1999999999999995E-2</v>
      </c>
      <c r="W824" s="4">
        <v>161766</v>
      </c>
      <c r="X824" s="2">
        <v>0.252</v>
      </c>
      <c r="Y824" s="3">
        <v>282000000</v>
      </c>
      <c r="Z824" s="3">
        <v>36000000</v>
      </c>
      <c r="AA824" t="str">
        <f>VLOOKUP($A824,Mapping!$A:$D,2,FALSE)</f>
        <v>Saint Lucia</v>
      </c>
      <c r="AB824" t="str">
        <f>VLOOKUP($A824,Mapping!$A:$D,3,FALSE)</f>
        <v>LCA</v>
      </c>
      <c r="AC824">
        <f>VLOOKUP($A824,Mapping!$A:$D,4,FALSE)</f>
        <v>662</v>
      </c>
    </row>
    <row r="825" spans="1:29" x14ac:dyDescent="0.2">
      <c r="A825" t="s">
        <v>231</v>
      </c>
      <c r="B825" t="s">
        <v>195</v>
      </c>
      <c r="C825" s="1">
        <v>37956</v>
      </c>
      <c r="D825" s="2">
        <v>1.7000000000000001E-2</v>
      </c>
      <c r="Q825">
        <v>81</v>
      </c>
      <c r="R825">
        <v>74</v>
      </c>
      <c r="W825" s="4">
        <v>27363</v>
      </c>
      <c r="AA825" t="str">
        <f>VLOOKUP($A825,Mapping!$A:$D,2,FALSE)</f>
        <v>Saint Martin (French part)</v>
      </c>
      <c r="AB825" t="str">
        <f>VLOOKUP($A825,Mapping!$A:$D,3,FALSE)</f>
        <v>MAF</v>
      </c>
      <c r="AC825">
        <f>VLOOKUP($A825,Mapping!$A:$D,4,FALSE)</f>
        <v>663</v>
      </c>
    </row>
    <row r="826" spans="1:29" x14ac:dyDescent="0.2">
      <c r="A826" t="s">
        <v>232</v>
      </c>
      <c r="B826" t="s">
        <v>195</v>
      </c>
      <c r="C826" s="1">
        <v>37956</v>
      </c>
      <c r="D826" s="2">
        <v>1.9E-2</v>
      </c>
      <c r="F826">
        <v>194</v>
      </c>
      <c r="J826" s="3">
        <v>482397041</v>
      </c>
      <c r="K826" s="2">
        <v>3.9E-2</v>
      </c>
      <c r="L826" s="3">
        <v>174</v>
      </c>
      <c r="N826" s="2">
        <v>1.9E-2</v>
      </c>
      <c r="O826">
        <v>0.1</v>
      </c>
      <c r="P826" s="2">
        <v>0.11799999999999999</v>
      </c>
      <c r="Q826">
        <v>73</v>
      </c>
      <c r="R826">
        <v>69</v>
      </c>
      <c r="S826">
        <v>0.6</v>
      </c>
      <c r="T826" s="2">
        <v>0.29599999999999999</v>
      </c>
      <c r="U826" s="2">
        <v>0.63200000000000001</v>
      </c>
      <c r="V826" s="2">
        <v>7.1999999999999995E-2</v>
      </c>
      <c r="W826" s="4">
        <v>108353</v>
      </c>
      <c r="X826" s="2">
        <v>0.46300000000000002</v>
      </c>
      <c r="Y826" s="3">
        <v>91000000</v>
      </c>
      <c r="Z826" s="3">
        <v>13000000</v>
      </c>
      <c r="AA826" t="str">
        <f>VLOOKUP($A826,Mapping!$A:$D,2,FALSE)</f>
        <v>Saint Vincent and the Grenadines</v>
      </c>
      <c r="AB826" t="str">
        <f>VLOOKUP($A826,Mapping!$A:$D,3,FALSE)</f>
        <v>VCT</v>
      </c>
      <c r="AC826">
        <f>VLOOKUP($A826,Mapping!$A:$D,4,FALSE)</f>
        <v>670</v>
      </c>
    </row>
    <row r="827" spans="1:29" x14ac:dyDescent="0.2">
      <c r="A827" t="s">
        <v>233</v>
      </c>
      <c r="B827" t="s">
        <v>195</v>
      </c>
      <c r="C827" s="1">
        <v>37956</v>
      </c>
      <c r="D827" s="2">
        <v>2.1000000000000001E-2</v>
      </c>
      <c r="F827" s="4">
        <v>2241</v>
      </c>
      <c r="J827" s="3">
        <v>1271196078</v>
      </c>
      <c r="K827" s="2">
        <v>6.6000000000000003E-2</v>
      </c>
      <c r="L827" s="3">
        <v>173</v>
      </c>
      <c r="N827" s="2">
        <v>2.8000000000000001E-2</v>
      </c>
      <c r="O827">
        <v>0</v>
      </c>
      <c r="P827" s="2">
        <v>0.21</v>
      </c>
      <c r="Q827">
        <v>72</v>
      </c>
      <c r="R827">
        <v>65</v>
      </c>
      <c r="S827">
        <v>0.3</v>
      </c>
      <c r="T827" s="2">
        <v>0.30099999999999999</v>
      </c>
      <c r="U827" s="2">
        <v>0.63900000000000001</v>
      </c>
      <c r="V827" s="2">
        <v>5.8999999999999997E-2</v>
      </c>
      <c r="W827" s="4">
        <v>486867</v>
      </c>
      <c r="X827" s="2">
        <v>0.66700000000000004</v>
      </c>
      <c r="Y827" s="3">
        <v>18000000</v>
      </c>
      <c r="Z827" s="3">
        <v>68000000</v>
      </c>
      <c r="AA827" t="str">
        <f>VLOOKUP($A827,Mapping!$A:$D,2,FALSE)</f>
        <v>Suriname</v>
      </c>
      <c r="AB827" t="str">
        <f>VLOOKUP($A827,Mapping!$A:$D,3,FALSE)</f>
        <v>SUR</v>
      </c>
      <c r="AC827">
        <f>VLOOKUP($A827,Mapping!$A:$D,4,FALSE)</f>
        <v>740</v>
      </c>
    </row>
    <row r="828" spans="1:29" x14ac:dyDescent="0.2">
      <c r="A828" t="s">
        <v>234</v>
      </c>
      <c r="B828" t="s">
        <v>195</v>
      </c>
      <c r="C828" s="1">
        <v>37956</v>
      </c>
      <c r="D828" s="2">
        <v>1.4999999999999999E-2</v>
      </c>
      <c r="F828" s="4">
        <v>27697</v>
      </c>
      <c r="I828" s="4">
        <v>13541</v>
      </c>
      <c r="J828" s="3">
        <v>11235960523</v>
      </c>
      <c r="K828" s="2">
        <v>5.0999999999999997E-2</v>
      </c>
      <c r="L828" s="3">
        <v>449</v>
      </c>
      <c r="N828" s="2">
        <v>2.5000000000000001E-2</v>
      </c>
      <c r="O828">
        <v>0.3</v>
      </c>
      <c r="P828" s="2">
        <v>0.112</v>
      </c>
      <c r="Q828">
        <v>73</v>
      </c>
      <c r="R828">
        <v>65</v>
      </c>
      <c r="S828">
        <v>0.3</v>
      </c>
      <c r="T828" s="2">
        <v>0.23</v>
      </c>
      <c r="U828" s="2">
        <v>0.70099999999999996</v>
      </c>
      <c r="V828" s="2">
        <v>6.9000000000000006E-2</v>
      </c>
      <c r="W828" s="4">
        <v>1283868</v>
      </c>
      <c r="X828" s="2">
        <v>0.10199999999999999</v>
      </c>
      <c r="Y828" s="3">
        <v>437000000</v>
      </c>
      <c r="Z828" s="3">
        <v>143000000</v>
      </c>
      <c r="AA828" t="str">
        <f>VLOOKUP($A828,Mapping!$A:$D,2,FALSE)</f>
        <v>Trinidad and Tobago</v>
      </c>
      <c r="AB828" t="str">
        <f>VLOOKUP($A828,Mapping!$A:$D,3,FALSE)</f>
        <v>TTO</v>
      </c>
      <c r="AC828">
        <f>VLOOKUP($A828,Mapping!$A:$D,4,FALSE)</f>
        <v>780</v>
      </c>
    </row>
    <row r="829" spans="1:29" x14ac:dyDescent="0.2">
      <c r="A829" t="s">
        <v>235</v>
      </c>
      <c r="B829" t="s">
        <v>195</v>
      </c>
      <c r="C829" s="1">
        <v>37956</v>
      </c>
      <c r="F829">
        <v>103</v>
      </c>
      <c r="W829" s="4">
        <v>23412</v>
      </c>
      <c r="X829" s="2">
        <v>0.86599999999999999</v>
      </c>
      <c r="AA829" t="str">
        <f>VLOOKUP($A829,Mapping!$A:$D,2,FALSE)</f>
        <v>Turks and Caicos Islands</v>
      </c>
      <c r="AB829" t="str">
        <f>VLOOKUP($A829,Mapping!$A:$D,3,FALSE)</f>
        <v>TCA</v>
      </c>
      <c r="AC829">
        <f>VLOOKUP($A829,Mapping!$A:$D,4,FALSE)</f>
        <v>796</v>
      </c>
    </row>
    <row r="830" spans="1:29" x14ac:dyDescent="0.2">
      <c r="A830" t="s">
        <v>236</v>
      </c>
      <c r="B830" t="s">
        <v>195</v>
      </c>
      <c r="C830" s="1">
        <v>37956</v>
      </c>
      <c r="D830" s="2">
        <v>1.4E-2</v>
      </c>
      <c r="F830" s="4">
        <v>5681664</v>
      </c>
      <c r="G830">
        <v>6</v>
      </c>
      <c r="I830" s="4">
        <v>2261151</v>
      </c>
      <c r="J830" s="3">
        <v>11512200000000</v>
      </c>
      <c r="K830" s="2">
        <v>0.156</v>
      </c>
      <c r="L830" s="3">
        <v>5993</v>
      </c>
      <c r="N830" s="2">
        <v>7.0000000000000001E-3</v>
      </c>
      <c r="O830">
        <v>0.6</v>
      </c>
      <c r="P830" s="2">
        <v>4.1000000000000002E-2</v>
      </c>
      <c r="Q830">
        <v>80</v>
      </c>
      <c r="R830">
        <v>75</v>
      </c>
      <c r="S830">
        <v>0.5</v>
      </c>
      <c r="T830" s="2">
        <v>0.20899999999999999</v>
      </c>
      <c r="U830" s="2">
        <v>0.66900000000000004</v>
      </c>
      <c r="V830" s="2">
        <v>0.123</v>
      </c>
      <c r="W830" s="4">
        <v>290107933</v>
      </c>
      <c r="X830" s="2">
        <v>0.79600000000000004</v>
      </c>
      <c r="Y830" s="3">
        <v>101535000000</v>
      </c>
      <c r="Z830" s="3">
        <v>82091000000</v>
      </c>
      <c r="AA830" t="str">
        <f>VLOOKUP($A830,Mapping!$A:$D,2,FALSE)</f>
        <v>United States of America</v>
      </c>
      <c r="AB830" t="str">
        <f>VLOOKUP($A830,Mapping!$A:$D,3,FALSE)</f>
        <v>USA</v>
      </c>
      <c r="AC830">
        <f>VLOOKUP($A830,Mapping!$A:$D,4,FALSE)</f>
        <v>840</v>
      </c>
    </row>
    <row r="831" spans="1:29" x14ac:dyDescent="0.2">
      <c r="A831" t="s">
        <v>237</v>
      </c>
      <c r="B831" t="s">
        <v>195</v>
      </c>
      <c r="C831" s="1">
        <v>37956</v>
      </c>
      <c r="D831" s="2">
        <v>1.6E-2</v>
      </c>
      <c r="F831" s="4">
        <v>4598</v>
      </c>
      <c r="G831">
        <v>45</v>
      </c>
      <c r="I831" s="4">
        <v>2523</v>
      </c>
      <c r="J831" s="3">
        <v>12045627411</v>
      </c>
      <c r="K831" s="2">
        <v>9.7000000000000003E-2</v>
      </c>
      <c r="L831" s="3">
        <v>351</v>
      </c>
      <c r="N831" s="2">
        <v>1.2999999999999999E-2</v>
      </c>
      <c r="O831">
        <v>0.2</v>
      </c>
      <c r="P831" s="2">
        <v>0.58899999999999997</v>
      </c>
      <c r="Q831">
        <v>79</v>
      </c>
      <c r="R831">
        <v>72</v>
      </c>
      <c r="S831">
        <v>0.2</v>
      </c>
      <c r="T831" s="2">
        <v>0.24199999999999999</v>
      </c>
      <c r="U831" s="2">
        <v>0.625</v>
      </c>
      <c r="V831" s="2">
        <v>0.13400000000000001</v>
      </c>
      <c r="W831" s="4">
        <v>3325411</v>
      </c>
      <c r="X831" s="2">
        <v>0.92800000000000005</v>
      </c>
      <c r="Y831" s="3">
        <v>419000000</v>
      </c>
      <c r="Z831" s="3">
        <v>236000000</v>
      </c>
      <c r="AA831" t="str">
        <f>VLOOKUP($A831,Mapping!$A:$D,2,FALSE)</f>
        <v>Uruguay</v>
      </c>
      <c r="AB831" t="str">
        <f>VLOOKUP($A831,Mapping!$A:$D,3,FALSE)</f>
        <v>URY</v>
      </c>
      <c r="AC831">
        <f>VLOOKUP($A831,Mapping!$A:$D,4,FALSE)</f>
        <v>858</v>
      </c>
    </row>
    <row r="832" spans="1:29" x14ac:dyDescent="0.2">
      <c r="A832" t="s">
        <v>238</v>
      </c>
      <c r="B832" t="s">
        <v>195</v>
      </c>
      <c r="C832" s="1">
        <v>37956</v>
      </c>
      <c r="D832" s="2">
        <v>2.3E-2</v>
      </c>
      <c r="F832" s="4">
        <v>192103</v>
      </c>
      <c r="G832">
        <v>141</v>
      </c>
      <c r="I832" s="4">
        <v>52881</v>
      </c>
      <c r="J832" s="3">
        <v>83622191419</v>
      </c>
      <c r="K832" s="2">
        <v>5.8999999999999997E-2</v>
      </c>
      <c r="L832" s="3">
        <v>190</v>
      </c>
      <c r="N832" s="2">
        <v>1.7000000000000001E-2</v>
      </c>
      <c r="O832">
        <v>0.1</v>
      </c>
      <c r="P832" s="2">
        <v>0.252</v>
      </c>
      <c r="Q832">
        <v>76</v>
      </c>
      <c r="R832">
        <v>70</v>
      </c>
      <c r="S832">
        <v>0.3</v>
      </c>
      <c r="T832" s="2">
        <v>0.32200000000000001</v>
      </c>
      <c r="U832" s="2">
        <v>0.63</v>
      </c>
      <c r="V832" s="2">
        <v>4.8000000000000001E-2</v>
      </c>
      <c r="W832" s="4">
        <v>25797219</v>
      </c>
      <c r="X832" s="2">
        <v>0.88500000000000001</v>
      </c>
      <c r="Y832" s="3">
        <v>378000000</v>
      </c>
      <c r="Z832" s="3">
        <v>1311000000</v>
      </c>
      <c r="AA832" t="str">
        <f>VLOOKUP($A832,Mapping!$A:$D,2,FALSE)</f>
        <v>Venezuela (Bolivarian Republic of)</v>
      </c>
      <c r="AB832" t="str">
        <f>VLOOKUP($A832,Mapping!$A:$D,3,FALSE)</f>
        <v>VEN</v>
      </c>
      <c r="AC832">
        <f>VLOOKUP($A832,Mapping!$A:$D,4,FALSE)</f>
        <v>862</v>
      </c>
    </row>
    <row r="833" spans="1:29" x14ac:dyDescent="0.2">
      <c r="A833" t="s">
        <v>239</v>
      </c>
      <c r="B833" t="s">
        <v>195</v>
      </c>
      <c r="C833" s="1">
        <v>37956</v>
      </c>
      <c r="D833" s="2">
        <v>1.4E-2</v>
      </c>
      <c r="O833">
        <v>0.3</v>
      </c>
      <c r="Q833">
        <v>81</v>
      </c>
      <c r="R833">
        <v>75</v>
      </c>
      <c r="S833">
        <v>0.5</v>
      </c>
      <c r="T833" s="2">
        <v>0.23799999999999999</v>
      </c>
      <c r="U833" s="2">
        <v>0.66600000000000004</v>
      </c>
      <c r="V833" s="2">
        <v>9.6000000000000002E-2</v>
      </c>
      <c r="W833" s="4">
        <v>108085</v>
      </c>
      <c r="X833" s="2">
        <v>0.93300000000000005</v>
      </c>
      <c r="Y833" s="3">
        <v>1257000000</v>
      </c>
      <c r="AA833" t="str">
        <f>VLOOKUP($A833,Mapping!$A:$D,2,FALSE)</f>
        <v>Virgin Islands (U.S.)</v>
      </c>
      <c r="AB833" t="str">
        <f>VLOOKUP($A833,Mapping!$A:$D,3,FALSE)</f>
        <v>VIR</v>
      </c>
      <c r="AC833">
        <f>VLOOKUP($A833,Mapping!$A:$D,4,FALSE)</f>
        <v>850</v>
      </c>
    </row>
    <row r="834" spans="1:29" x14ac:dyDescent="0.2">
      <c r="A834" t="s">
        <v>26</v>
      </c>
      <c r="B834" t="s">
        <v>27</v>
      </c>
      <c r="C834" s="1">
        <v>38322</v>
      </c>
      <c r="D834" s="2">
        <v>0.02</v>
      </c>
      <c r="F834" s="4">
        <v>89493</v>
      </c>
      <c r="G834">
        <v>25</v>
      </c>
      <c r="I834" s="4">
        <v>30974</v>
      </c>
      <c r="J834" s="3">
        <v>85324997370</v>
      </c>
      <c r="K834" s="2">
        <v>3.5000000000000003E-2</v>
      </c>
      <c r="L834" s="3">
        <v>90</v>
      </c>
      <c r="N834" s="2">
        <v>0.03</v>
      </c>
      <c r="O834">
        <v>0</v>
      </c>
      <c r="P834" s="2">
        <v>0.08</v>
      </c>
      <c r="Q834">
        <v>71</v>
      </c>
      <c r="R834">
        <v>68</v>
      </c>
      <c r="S834">
        <v>0.1</v>
      </c>
      <c r="T834" s="2">
        <v>0.29699999999999999</v>
      </c>
      <c r="U834" s="2">
        <v>0.66</v>
      </c>
      <c r="V834" s="2">
        <v>4.2999999999999997E-2</v>
      </c>
      <c r="W834" s="4">
        <v>33461345</v>
      </c>
      <c r="X834" s="2">
        <v>0.63100000000000001</v>
      </c>
      <c r="Y834" s="3">
        <v>178000000</v>
      </c>
      <c r="Z834" s="3">
        <v>341000000</v>
      </c>
      <c r="AA834" t="str">
        <f>VLOOKUP($A834,Mapping!$A:$D,2,FALSE)</f>
        <v>Algeria</v>
      </c>
      <c r="AB834" t="str">
        <f>VLOOKUP($A834,Mapping!$A:$D,3,FALSE)</f>
        <v>DZA</v>
      </c>
      <c r="AC834">
        <f>VLOOKUP($A834,Mapping!$A:$D,4,FALSE)</f>
        <v>12</v>
      </c>
    </row>
    <row r="835" spans="1:29" x14ac:dyDescent="0.2">
      <c r="A835" t="s">
        <v>28</v>
      </c>
      <c r="B835" t="s">
        <v>27</v>
      </c>
      <c r="C835" s="1">
        <v>38322</v>
      </c>
      <c r="D835" s="2">
        <v>0.05</v>
      </c>
      <c r="F835" s="4">
        <v>18793</v>
      </c>
      <c r="G835">
        <v>119</v>
      </c>
      <c r="I835" s="4">
        <v>9676</v>
      </c>
      <c r="J835" s="3">
        <v>19640862550</v>
      </c>
      <c r="K835" s="2">
        <v>5.0999999999999997E-2</v>
      </c>
      <c r="L835" s="3">
        <v>63</v>
      </c>
      <c r="N835" s="2">
        <v>0.123</v>
      </c>
      <c r="O835">
        <v>0</v>
      </c>
      <c r="P835" s="2">
        <v>0.82299999999999995</v>
      </c>
      <c r="Q835">
        <v>49</v>
      </c>
      <c r="R835">
        <v>47</v>
      </c>
      <c r="S835">
        <v>0</v>
      </c>
      <c r="T835" s="2">
        <v>0.47699999999999998</v>
      </c>
      <c r="U835" s="2">
        <v>0.498</v>
      </c>
      <c r="V835" s="2">
        <v>2.5000000000000001E-2</v>
      </c>
      <c r="W835" s="4">
        <v>15976715</v>
      </c>
      <c r="X835" s="2">
        <v>0.35399999999999998</v>
      </c>
      <c r="Y835" s="3">
        <v>82000000</v>
      </c>
      <c r="Z835" s="3">
        <v>86000000</v>
      </c>
      <c r="AA835" t="str">
        <f>VLOOKUP($A835,Mapping!$A:$D,2,FALSE)</f>
        <v>Angola</v>
      </c>
      <c r="AB835" t="str">
        <f>VLOOKUP($A835,Mapping!$A:$D,3,FALSE)</f>
        <v>AGO</v>
      </c>
      <c r="AC835">
        <f>VLOOKUP($A835,Mapping!$A:$D,4,FALSE)</f>
        <v>24</v>
      </c>
    </row>
    <row r="836" spans="1:29" x14ac:dyDescent="0.2">
      <c r="A836" t="s">
        <v>29</v>
      </c>
      <c r="B836" t="s">
        <v>27</v>
      </c>
      <c r="C836" s="1">
        <v>38322</v>
      </c>
      <c r="D836" s="2">
        <v>4.1000000000000002E-2</v>
      </c>
      <c r="F836" s="4">
        <v>2512</v>
      </c>
      <c r="G836">
        <v>31</v>
      </c>
      <c r="I836" s="4">
        <v>2491</v>
      </c>
      <c r="J836" s="3">
        <v>4050869968</v>
      </c>
      <c r="K836" s="2">
        <v>4.5999999999999999E-2</v>
      </c>
      <c r="L836" s="3">
        <v>23</v>
      </c>
      <c r="N836" s="2">
        <v>7.8E-2</v>
      </c>
      <c r="O836">
        <v>0</v>
      </c>
      <c r="Q836">
        <v>58</v>
      </c>
      <c r="R836">
        <v>55</v>
      </c>
      <c r="S836">
        <v>0.1</v>
      </c>
      <c r="T836" s="2">
        <v>0.44700000000000001</v>
      </c>
      <c r="U836" s="2">
        <v>0.52500000000000002</v>
      </c>
      <c r="V836" s="2">
        <v>2.8000000000000001E-2</v>
      </c>
      <c r="W836" s="4">
        <v>7922796</v>
      </c>
      <c r="X836" s="2">
        <v>0.39600000000000002</v>
      </c>
      <c r="Y836" s="3">
        <v>121000000</v>
      </c>
      <c r="Z836" s="3">
        <v>59000000</v>
      </c>
      <c r="AA836" t="str">
        <f>VLOOKUP($A836,Mapping!$A:$D,2,FALSE)</f>
        <v>Benin</v>
      </c>
      <c r="AB836" t="str">
        <f>VLOOKUP($A836,Mapping!$A:$D,3,FALSE)</f>
        <v>BEN</v>
      </c>
      <c r="AC836">
        <f>VLOOKUP($A836,Mapping!$A:$D,4,FALSE)</f>
        <v>204</v>
      </c>
    </row>
    <row r="837" spans="1:29" x14ac:dyDescent="0.2">
      <c r="A837" t="s">
        <v>30</v>
      </c>
      <c r="B837" t="s">
        <v>27</v>
      </c>
      <c r="C837" s="1">
        <v>38322</v>
      </c>
      <c r="D837" s="2">
        <v>2.5999999999999999E-2</v>
      </c>
      <c r="F837" s="4">
        <v>4378</v>
      </c>
      <c r="G837">
        <v>107</v>
      </c>
      <c r="I837" s="4">
        <v>1857</v>
      </c>
      <c r="J837" s="3">
        <v>8957491785</v>
      </c>
      <c r="K837" s="2">
        <v>4.9000000000000002E-2</v>
      </c>
      <c r="L837" s="3">
        <v>268</v>
      </c>
      <c r="N837" s="2">
        <v>4.5999999999999999E-2</v>
      </c>
      <c r="O837">
        <v>0</v>
      </c>
      <c r="P837" s="2">
        <v>0.158</v>
      </c>
      <c r="Q837">
        <v>48</v>
      </c>
      <c r="R837">
        <v>47</v>
      </c>
      <c r="S837">
        <v>0.3</v>
      </c>
      <c r="T837" s="2">
        <v>0.36199999999999999</v>
      </c>
      <c r="U837" s="2">
        <v>0.60699999999999998</v>
      </c>
      <c r="V837" s="2">
        <v>3.2000000000000001E-2</v>
      </c>
      <c r="W837" s="4">
        <v>1854739</v>
      </c>
      <c r="X837" s="2">
        <v>0.54800000000000004</v>
      </c>
      <c r="Y837" s="3">
        <v>582000000</v>
      </c>
      <c r="Z837" s="3">
        <v>280000000</v>
      </c>
      <c r="AA837" t="str">
        <f>VLOOKUP($A837,Mapping!$A:$D,2,FALSE)</f>
        <v>Botswana</v>
      </c>
      <c r="AB837" t="str">
        <f>VLOOKUP($A837,Mapping!$A:$D,3,FALSE)</f>
        <v>BWA</v>
      </c>
      <c r="AC837">
        <f>VLOOKUP($A837,Mapping!$A:$D,4,FALSE)</f>
        <v>72</v>
      </c>
    </row>
    <row r="838" spans="1:29" x14ac:dyDescent="0.2">
      <c r="A838" t="s">
        <v>31</v>
      </c>
      <c r="B838" t="s">
        <v>27</v>
      </c>
      <c r="C838" s="1">
        <v>38322</v>
      </c>
      <c r="D838" s="2">
        <v>4.4999999999999998E-2</v>
      </c>
      <c r="F838" s="4">
        <v>1104</v>
      </c>
      <c r="G838">
        <v>40</v>
      </c>
      <c r="J838" s="3">
        <v>4838551014</v>
      </c>
      <c r="K838" s="2">
        <v>6.0999999999999999E-2</v>
      </c>
      <c r="L838" s="3">
        <v>24</v>
      </c>
      <c r="N838" s="2">
        <v>8.8999999999999996E-2</v>
      </c>
      <c r="O838">
        <v>0</v>
      </c>
      <c r="Q838">
        <v>53</v>
      </c>
      <c r="R838">
        <v>51</v>
      </c>
      <c r="S838">
        <v>0</v>
      </c>
      <c r="T838" s="2">
        <v>0.46600000000000003</v>
      </c>
      <c r="U838" s="2">
        <v>0.50800000000000001</v>
      </c>
      <c r="V838" s="2">
        <v>2.5999999999999999E-2</v>
      </c>
      <c r="W838" s="4">
        <v>13034258</v>
      </c>
      <c r="X838" s="2">
        <v>0.20799999999999999</v>
      </c>
      <c r="Y838" s="3">
        <v>52000000</v>
      </c>
      <c r="Z838" s="3">
        <v>67000000</v>
      </c>
      <c r="AA838" t="str">
        <f>VLOOKUP($A838,Mapping!$A:$D,2,FALSE)</f>
        <v>Burkina Faso</v>
      </c>
      <c r="AB838" t="str">
        <f>VLOOKUP($A838,Mapping!$A:$D,3,FALSE)</f>
        <v>BFA</v>
      </c>
      <c r="AC838">
        <f>VLOOKUP($A838,Mapping!$A:$D,4,FALSE)</f>
        <v>854</v>
      </c>
    </row>
    <row r="839" spans="1:29" x14ac:dyDescent="0.2">
      <c r="A839" t="s">
        <v>32</v>
      </c>
      <c r="B839" t="s">
        <v>27</v>
      </c>
      <c r="C839" s="1">
        <v>38322</v>
      </c>
      <c r="D839" s="2">
        <v>4.2999999999999997E-2</v>
      </c>
      <c r="F839">
        <v>198</v>
      </c>
      <c r="G839">
        <v>13</v>
      </c>
      <c r="J839" s="3">
        <v>915257323</v>
      </c>
      <c r="K839" s="2">
        <v>9.7000000000000003E-2</v>
      </c>
      <c r="L839" s="3">
        <v>9</v>
      </c>
      <c r="N839" s="2">
        <v>7.9000000000000001E-2</v>
      </c>
      <c r="O839">
        <v>0</v>
      </c>
      <c r="P839" s="2">
        <v>0.183</v>
      </c>
      <c r="Q839">
        <v>51</v>
      </c>
      <c r="R839">
        <v>48</v>
      </c>
      <c r="S839">
        <v>0</v>
      </c>
      <c r="T839" s="2">
        <v>0.46100000000000002</v>
      </c>
      <c r="U839" s="2">
        <v>0.51200000000000001</v>
      </c>
      <c r="V839" s="2">
        <v>2.8000000000000001E-2</v>
      </c>
      <c r="W839" s="4">
        <v>7510771</v>
      </c>
      <c r="X839" s="2">
        <v>9.0999999999999998E-2</v>
      </c>
      <c r="Y839" s="3">
        <v>1800000</v>
      </c>
      <c r="Z839" s="3">
        <v>29000000</v>
      </c>
      <c r="AA839" t="str">
        <f>VLOOKUP($A839,Mapping!$A:$D,2,FALSE)</f>
        <v>Burundi</v>
      </c>
      <c r="AB839" t="str">
        <f>VLOOKUP($A839,Mapping!$A:$D,3,FALSE)</f>
        <v>BDI</v>
      </c>
      <c r="AC839">
        <f>VLOOKUP($A839,Mapping!$A:$D,4,FALSE)</f>
        <v>108</v>
      </c>
    </row>
    <row r="840" spans="1:29" x14ac:dyDescent="0.2">
      <c r="A840" t="s">
        <v>33</v>
      </c>
      <c r="B840" t="s">
        <v>27</v>
      </c>
      <c r="C840" s="1">
        <v>38322</v>
      </c>
      <c r="D840" s="2">
        <v>4.1000000000000002E-2</v>
      </c>
      <c r="F840" s="4">
        <v>3957</v>
      </c>
      <c r="G840">
        <v>45</v>
      </c>
      <c r="I840" s="4">
        <v>6959</v>
      </c>
      <c r="J840" s="3">
        <v>15775356737</v>
      </c>
      <c r="K840" s="2">
        <v>4.5999999999999999E-2</v>
      </c>
      <c r="L840" s="3">
        <v>41</v>
      </c>
      <c r="N840" s="2">
        <v>8.1000000000000003E-2</v>
      </c>
      <c r="O840">
        <v>0</v>
      </c>
      <c r="P840" s="2">
        <v>0.18</v>
      </c>
      <c r="Q840">
        <v>53</v>
      </c>
      <c r="R840">
        <v>51</v>
      </c>
      <c r="S840">
        <v>0.1</v>
      </c>
      <c r="T840" s="2">
        <v>0.44500000000000001</v>
      </c>
      <c r="U840" s="2">
        <v>0.52200000000000002</v>
      </c>
      <c r="V840" s="2">
        <v>3.3000000000000002E-2</v>
      </c>
      <c r="W840" s="4">
        <v>17674960</v>
      </c>
      <c r="X840" s="2">
        <v>0.47899999999999998</v>
      </c>
      <c r="Y840" s="3">
        <v>212000000</v>
      </c>
      <c r="Z840" s="3">
        <v>394000000</v>
      </c>
      <c r="AA840" t="str">
        <f>VLOOKUP($A840,Mapping!$A:$D,2,FALSE)</f>
        <v>Cameroon</v>
      </c>
      <c r="AB840" t="str">
        <f>VLOOKUP($A840,Mapping!$A:$D,3,FALSE)</f>
        <v>CMR</v>
      </c>
      <c r="AC840">
        <f>VLOOKUP($A840,Mapping!$A:$D,4,FALSE)</f>
        <v>120</v>
      </c>
    </row>
    <row r="841" spans="1:29" x14ac:dyDescent="0.2">
      <c r="A841" t="s">
        <v>34</v>
      </c>
      <c r="B841" t="s">
        <v>27</v>
      </c>
      <c r="C841" s="1">
        <v>38322</v>
      </c>
      <c r="D841" s="2">
        <v>3.7999999999999999E-2</v>
      </c>
      <c r="F841">
        <v>213</v>
      </c>
      <c r="G841">
        <v>22</v>
      </c>
      <c r="J841" s="3">
        <v>1270080228</v>
      </c>
      <c r="K841" s="2">
        <v>4.1000000000000002E-2</v>
      </c>
      <c r="L841" s="3">
        <v>14</v>
      </c>
      <c r="N841" s="2">
        <v>0.111</v>
      </c>
      <c r="O841">
        <v>0</v>
      </c>
      <c r="P841" s="2">
        <v>0.18</v>
      </c>
      <c r="Q841">
        <v>46</v>
      </c>
      <c r="R841">
        <v>43</v>
      </c>
      <c r="S841">
        <v>0</v>
      </c>
      <c r="T841" s="2">
        <v>0.42</v>
      </c>
      <c r="U841" s="2">
        <v>0.54</v>
      </c>
      <c r="V841" s="2">
        <v>0.04</v>
      </c>
      <c r="W841" s="4">
        <v>3893595</v>
      </c>
      <c r="X841" s="2">
        <v>0.38</v>
      </c>
      <c r="Y841" s="3">
        <v>7800000</v>
      </c>
      <c r="Z841" s="3">
        <v>32000000</v>
      </c>
      <c r="AA841" t="str">
        <f>VLOOKUP($A841,Mapping!$A:$D,2,FALSE)</f>
        <v>Central African Republic</v>
      </c>
      <c r="AB841" t="str">
        <f>VLOOKUP($A841,Mapping!$A:$D,3,FALSE)</f>
        <v>CAF</v>
      </c>
      <c r="AC841">
        <f>VLOOKUP($A841,Mapping!$A:$D,4,FALSE)</f>
        <v>140</v>
      </c>
    </row>
    <row r="842" spans="1:29" x14ac:dyDescent="0.2">
      <c r="A842" t="s">
        <v>35</v>
      </c>
      <c r="B842" t="s">
        <v>27</v>
      </c>
      <c r="C842" s="1">
        <v>38322</v>
      </c>
      <c r="D842" s="2">
        <v>0.05</v>
      </c>
      <c r="F842">
        <v>378</v>
      </c>
      <c r="G842">
        <v>64</v>
      </c>
      <c r="J842" s="3">
        <v>4414929142</v>
      </c>
      <c r="K842" s="2">
        <v>5.0999999999999997E-2</v>
      </c>
      <c r="L842" s="3">
        <v>23</v>
      </c>
      <c r="N842" s="2">
        <v>0.10199999999999999</v>
      </c>
      <c r="O842">
        <v>0</v>
      </c>
      <c r="P842" s="2">
        <v>0.18</v>
      </c>
      <c r="Q842">
        <v>48</v>
      </c>
      <c r="R842">
        <v>47</v>
      </c>
      <c r="S842">
        <v>0</v>
      </c>
      <c r="T842" s="2">
        <v>0.49199999999999999</v>
      </c>
      <c r="U842" s="2">
        <v>0.48099999999999998</v>
      </c>
      <c r="V842" s="2">
        <v>2.7E-2</v>
      </c>
      <c r="W842" s="4">
        <v>9665024</v>
      </c>
      <c r="X842" s="2">
        <v>0.218</v>
      </c>
      <c r="AA842" t="str">
        <f>VLOOKUP($A842,Mapping!$A:$D,2,FALSE)</f>
        <v>Chad</v>
      </c>
      <c r="AB842" t="str">
        <f>VLOOKUP($A842,Mapping!$A:$D,3,FALSE)</f>
        <v>TCD</v>
      </c>
      <c r="AC842">
        <f>VLOOKUP($A842,Mapping!$A:$D,4,FALSE)</f>
        <v>148</v>
      </c>
    </row>
    <row r="843" spans="1:29" x14ac:dyDescent="0.2">
      <c r="A843" t="s">
        <v>36</v>
      </c>
      <c r="B843" t="s">
        <v>27</v>
      </c>
      <c r="C843" s="1">
        <v>38322</v>
      </c>
      <c r="D843" s="2">
        <v>3.9E-2</v>
      </c>
      <c r="F843">
        <v>103</v>
      </c>
      <c r="I843">
        <v>34</v>
      </c>
      <c r="J843" s="3">
        <v>362420484</v>
      </c>
      <c r="K843" s="2">
        <v>0.04</v>
      </c>
      <c r="L843" s="3">
        <v>25</v>
      </c>
      <c r="N843" s="2">
        <v>7.0999999999999994E-2</v>
      </c>
      <c r="O843">
        <v>0</v>
      </c>
      <c r="P843" s="2">
        <v>0.11</v>
      </c>
      <c r="Q843">
        <v>60</v>
      </c>
      <c r="R843">
        <v>57</v>
      </c>
      <c r="S843">
        <v>0</v>
      </c>
      <c r="T843" s="2">
        <v>0.41399999999999998</v>
      </c>
      <c r="U843" s="2">
        <v>0.55600000000000005</v>
      </c>
      <c r="V843" s="2">
        <v>0.03</v>
      </c>
      <c r="W843" s="4">
        <v>585389</v>
      </c>
      <c r="X843" s="2">
        <v>0.27900000000000003</v>
      </c>
      <c r="Y843" s="3">
        <v>21000000</v>
      </c>
      <c r="Z843" s="3">
        <v>9000000</v>
      </c>
      <c r="AA843" t="str">
        <f>VLOOKUP($A843,Mapping!$A:$D,2,FALSE)</f>
        <v>Comoros</v>
      </c>
      <c r="AB843" t="str">
        <f>VLOOKUP($A843,Mapping!$A:$D,3,FALSE)</f>
        <v>COM</v>
      </c>
      <c r="AC843">
        <f>VLOOKUP($A843,Mapping!$A:$D,4,FALSE)</f>
        <v>174</v>
      </c>
    </row>
    <row r="844" spans="1:29" x14ac:dyDescent="0.2">
      <c r="A844" t="s">
        <v>37</v>
      </c>
      <c r="B844" t="s">
        <v>27</v>
      </c>
      <c r="C844" s="1">
        <v>38322</v>
      </c>
      <c r="D844" s="2">
        <v>4.5999999999999999E-2</v>
      </c>
      <c r="F844" s="4">
        <v>1936</v>
      </c>
      <c r="G844">
        <v>133</v>
      </c>
      <c r="I844" s="4">
        <v>19231</v>
      </c>
      <c r="J844" s="3">
        <v>10297481118</v>
      </c>
      <c r="K844" s="2">
        <v>5.3999999999999999E-2</v>
      </c>
      <c r="L844" s="3">
        <v>7</v>
      </c>
      <c r="N844" s="2">
        <v>0.108</v>
      </c>
      <c r="O844">
        <v>0</v>
      </c>
      <c r="Q844">
        <v>49</v>
      </c>
      <c r="R844">
        <v>46</v>
      </c>
      <c r="S844">
        <v>0</v>
      </c>
      <c r="T844" s="2">
        <v>0.46300000000000002</v>
      </c>
      <c r="U844" s="2">
        <v>0.50900000000000001</v>
      </c>
      <c r="V844" s="2">
        <v>2.8000000000000001E-2</v>
      </c>
      <c r="W844" s="4">
        <v>52487293</v>
      </c>
      <c r="X844" s="2">
        <v>0.37</v>
      </c>
      <c r="AA844" t="str">
        <f>VLOOKUP($A844,Mapping!$A:$D,2,FALSE)</f>
        <v>Congo (Democratic Republic of the)</v>
      </c>
      <c r="AB844" t="str">
        <f>VLOOKUP($A844,Mapping!$A:$D,3,FALSE)</f>
        <v>COD</v>
      </c>
      <c r="AC844">
        <f>VLOOKUP($A844,Mapping!$A:$D,4,FALSE)</f>
        <v>180</v>
      </c>
    </row>
    <row r="845" spans="1:29" x14ac:dyDescent="0.2">
      <c r="A845" t="s">
        <v>38</v>
      </c>
      <c r="B845" t="s">
        <v>27</v>
      </c>
      <c r="C845" s="1">
        <v>38322</v>
      </c>
      <c r="D845" s="2">
        <v>3.9E-2</v>
      </c>
      <c r="F845" s="4">
        <v>1181</v>
      </c>
      <c r="G845">
        <v>37</v>
      </c>
      <c r="I845" s="4">
        <v>1020</v>
      </c>
      <c r="J845" s="3">
        <v>4648628839</v>
      </c>
      <c r="K845" s="2">
        <v>2.5999999999999999E-2</v>
      </c>
      <c r="L845" s="3">
        <v>34</v>
      </c>
      <c r="N845" s="2">
        <v>6.6000000000000003E-2</v>
      </c>
      <c r="O845">
        <v>0</v>
      </c>
      <c r="P845" s="2">
        <v>0.18</v>
      </c>
      <c r="Q845">
        <v>55</v>
      </c>
      <c r="R845">
        <v>52</v>
      </c>
      <c r="S845">
        <v>0.1</v>
      </c>
      <c r="T845" s="2">
        <v>0.42199999999999999</v>
      </c>
      <c r="U845" s="2">
        <v>0.54300000000000004</v>
      </c>
      <c r="V845" s="2">
        <v>3.5000000000000003E-2</v>
      </c>
      <c r="W845" s="4">
        <v>3448868</v>
      </c>
      <c r="X845" s="2">
        <v>0.60499999999999998</v>
      </c>
      <c r="Y845" s="3">
        <v>23100000</v>
      </c>
      <c r="Z845" s="3">
        <v>176000000</v>
      </c>
      <c r="AA845" t="str">
        <f>VLOOKUP($A845,Mapping!$A:$D,2,FALSE)</f>
        <v>Congo</v>
      </c>
      <c r="AB845" t="str">
        <f>VLOOKUP($A845,Mapping!$A:$D,3,FALSE)</f>
        <v>COG</v>
      </c>
      <c r="AC845">
        <f>VLOOKUP($A845,Mapping!$A:$D,4,FALSE)</f>
        <v>178</v>
      </c>
    </row>
    <row r="846" spans="1:29" x14ac:dyDescent="0.2">
      <c r="A846" t="s">
        <v>39</v>
      </c>
      <c r="B846" t="s">
        <v>27</v>
      </c>
      <c r="C846" s="1">
        <v>38322</v>
      </c>
      <c r="D846" s="2">
        <v>3.6999999999999998E-2</v>
      </c>
      <c r="F846" s="4">
        <v>7664</v>
      </c>
      <c r="G846">
        <v>58</v>
      </c>
      <c r="I846" s="4">
        <v>9302</v>
      </c>
      <c r="J846" s="3">
        <v>15481092596</v>
      </c>
      <c r="K846" s="2">
        <v>5.6000000000000001E-2</v>
      </c>
      <c r="L846" s="3">
        <v>50</v>
      </c>
      <c r="N846" s="2">
        <v>9.0999999999999998E-2</v>
      </c>
      <c r="O846">
        <v>0</v>
      </c>
      <c r="Q846">
        <v>48</v>
      </c>
      <c r="R846">
        <v>46</v>
      </c>
      <c r="S846">
        <v>0.1</v>
      </c>
      <c r="T846" s="2">
        <v>0.42299999999999999</v>
      </c>
      <c r="U846" s="2">
        <v>0.54800000000000004</v>
      </c>
      <c r="V846" s="2">
        <v>2.9000000000000001E-2</v>
      </c>
      <c r="W846" s="4">
        <v>17144325</v>
      </c>
      <c r="X846" s="2">
        <v>0.46200000000000002</v>
      </c>
      <c r="Y846" s="3">
        <v>91000000</v>
      </c>
      <c r="Z846" s="3">
        <v>571000000</v>
      </c>
      <c r="AA846" t="str">
        <f>VLOOKUP($A846,Mapping!$A:$D,2,FALSE)</f>
        <v>Côte d'Ivoire</v>
      </c>
      <c r="AB846" t="str">
        <f>VLOOKUP($A846,Mapping!$A:$D,3,FALSE)</f>
        <v>CIV</v>
      </c>
      <c r="AC846">
        <f>VLOOKUP($A846,Mapping!$A:$D,4,FALSE)</f>
        <v>384</v>
      </c>
    </row>
    <row r="847" spans="1:29" x14ac:dyDescent="0.2">
      <c r="A847" t="s">
        <v>40</v>
      </c>
      <c r="B847" t="s">
        <v>27</v>
      </c>
      <c r="C847" s="1">
        <v>38322</v>
      </c>
      <c r="D847" s="2">
        <v>2.9000000000000001E-2</v>
      </c>
      <c r="F847">
        <v>458</v>
      </c>
      <c r="I847">
        <v>133</v>
      </c>
      <c r="J847" s="3">
        <v>666072102</v>
      </c>
      <c r="K847" s="2">
        <v>6.8000000000000005E-2</v>
      </c>
      <c r="L847" s="3">
        <v>57</v>
      </c>
      <c r="N847" s="2">
        <v>7.2999999999999995E-2</v>
      </c>
      <c r="O847">
        <v>0</v>
      </c>
      <c r="P847" s="2">
        <v>0.112</v>
      </c>
      <c r="Q847">
        <v>59</v>
      </c>
      <c r="R847">
        <v>56</v>
      </c>
      <c r="S847">
        <v>0</v>
      </c>
      <c r="T847" s="2">
        <v>0.38100000000000001</v>
      </c>
      <c r="U847" s="2">
        <v>0.58599999999999997</v>
      </c>
      <c r="V847" s="2">
        <v>3.3000000000000002E-2</v>
      </c>
      <c r="W847" s="4">
        <v>765776</v>
      </c>
      <c r="X847" s="2">
        <v>0.76700000000000002</v>
      </c>
      <c r="Y847" s="3">
        <v>6800000</v>
      </c>
      <c r="Z847" s="3">
        <v>14000000</v>
      </c>
      <c r="AA847" t="str">
        <f>VLOOKUP($A847,Mapping!$A:$D,2,FALSE)</f>
        <v>Djibouti</v>
      </c>
      <c r="AB847" t="str">
        <f>VLOOKUP($A847,Mapping!$A:$D,3,FALSE)</f>
        <v>DJI</v>
      </c>
      <c r="AC847">
        <f>VLOOKUP($A847,Mapping!$A:$D,4,FALSE)</f>
        <v>262</v>
      </c>
    </row>
    <row r="848" spans="1:29" x14ac:dyDescent="0.2">
      <c r="A848" t="s">
        <v>41</v>
      </c>
      <c r="B848" t="s">
        <v>27</v>
      </c>
      <c r="C848" s="1">
        <v>38322</v>
      </c>
      <c r="D848" s="2">
        <v>2.4E-2</v>
      </c>
      <c r="F848" s="4">
        <v>150912</v>
      </c>
      <c r="G848">
        <v>37</v>
      </c>
      <c r="I848" s="4">
        <v>53536</v>
      </c>
      <c r="J848" s="3">
        <v>78845185709</v>
      </c>
      <c r="K848" s="2">
        <v>5.2999999999999999E-2</v>
      </c>
      <c r="L848" s="3">
        <v>57</v>
      </c>
      <c r="N848" s="2">
        <v>2.7E-2</v>
      </c>
      <c r="O848">
        <v>0.1</v>
      </c>
      <c r="P848" s="2">
        <v>0.13400000000000001</v>
      </c>
      <c r="Q848">
        <v>72</v>
      </c>
      <c r="R848">
        <v>67</v>
      </c>
      <c r="S848">
        <v>0.1</v>
      </c>
      <c r="T848" s="2">
        <v>0.33</v>
      </c>
      <c r="U848" s="2">
        <v>0.61599999999999999</v>
      </c>
      <c r="V848" s="2">
        <v>5.3999999999999999E-2</v>
      </c>
      <c r="W848" s="4">
        <v>70591288</v>
      </c>
      <c r="X848" s="2">
        <v>0.43</v>
      </c>
      <c r="Y848" s="3">
        <v>6328000000</v>
      </c>
      <c r="Z848" s="3">
        <v>1543000000</v>
      </c>
      <c r="AA848" t="str">
        <f>VLOOKUP($A848,Mapping!$A:$D,2,FALSE)</f>
        <v>Egypt</v>
      </c>
      <c r="AB848" t="str">
        <f>VLOOKUP($A848,Mapping!$A:$D,3,FALSE)</f>
        <v>EGY</v>
      </c>
      <c r="AC848">
        <f>VLOOKUP($A848,Mapping!$A:$D,4,FALSE)</f>
        <v>818</v>
      </c>
    </row>
    <row r="849" spans="1:29" x14ac:dyDescent="0.2">
      <c r="A849" t="s">
        <v>42</v>
      </c>
      <c r="B849" t="s">
        <v>27</v>
      </c>
      <c r="C849" s="1">
        <v>38322</v>
      </c>
      <c r="D849" s="2">
        <v>3.7999999999999999E-2</v>
      </c>
      <c r="F849" s="4">
        <v>5218</v>
      </c>
      <c r="I849">
        <v>762</v>
      </c>
      <c r="J849" s="3">
        <v>4410764261</v>
      </c>
      <c r="K849" s="2">
        <v>2.1000000000000001E-2</v>
      </c>
      <c r="L849" s="3">
        <v>191</v>
      </c>
      <c r="N849" s="2">
        <v>8.8999999999999996E-2</v>
      </c>
      <c r="O849">
        <v>0</v>
      </c>
      <c r="P849" s="2">
        <v>0.18</v>
      </c>
      <c r="Q849">
        <v>50</v>
      </c>
      <c r="R849">
        <v>47</v>
      </c>
      <c r="S849">
        <v>0.1</v>
      </c>
      <c r="T849" s="2">
        <v>0.41</v>
      </c>
      <c r="U849" s="2">
        <v>0.55700000000000005</v>
      </c>
      <c r="V849" s="2">
        <v>3.3000000000000002E-2</v>
      </c>
      <c r="W849" s="4">
        <v>585983</v>
      </c>
      <c r="X849" s="2">
        <v>0.38800000000000001</v>
      </c>
      <c r="AA849" t="str">
        <f>VLOOKUP($A849,Mapping!$A:$D,2,FALSE)</f>
        <v>Equatorial Guinea</v>
      </c>
      <c r="AB849" t="str">
        <f>VLOOKUP($A849,Mapping!$A:$D,3,FALSE)</f>
        <v>GNQ</v>
      </c>
      <c r="AC849">
        <f>VLOOKUP($A849,Mapping!$A:$D,4,FALSE)</f>
        <v>226</v>
      </c>
    </row>
    <row r="850" spans="1:29" x14ac:dyDescent="0.2">
      <c r="A850" t="s">
        <v>43</v>
      </c>
      <c r="B850" t="s">
        <v>27</v>
      </c>
      <c r="C850" s="1">
        <v>38322</v>
      </c>
      <c r="D850" s="2">
        <v>0.04</v>
      </c>
      <c r="F850">
        <v>770</v>
      </c>
      <c r="G850">
        <v>91</v>
      </c>
      <c r="I850">
        <v>744</v>
      </c>
      <c r="J850" s="3">
        <v>1109054002</v>
      </c>
      <c r="K850" s="2">
        <v>2.9000000000000001E-2</v>
      </c>
      <c r="L850" s="3">
        <v>7</v>
      </c>
      <c r="N850" s="2">
        <v>4.9000000000000002E-2</v>
      </c>
      <c r="Q850">
        <v>60</v>
      </c>
      <c r="R850">
        <v>56</v>
      </c>
      <c r="S850">
        <v>0</v>
      </c>
      <c r="T850" s="2">
        <v>0.44</v>
      </c>
      <c r="U850" s="2">
        <v>0.54100000000000004</v>
      </c>
      <c r="V850" s="2">
        <v>1.9E-2</v>
      </c>
      <c r="W850" s="4">
        <v>4665522</v>
      </c>
      <c r="X850" s="2">
        <v>0.186</v>
      </c>
      <c r="Y850" s="3">
        <v>73000000</v>
      </c>
      <c r="AA850" t="str">
        <f>VLOOKUP($A850,Mapping!$A:$D,2,FALSE)</f>
        <v>Eritrea</v>
      </c>
      <c r="AB850" t="str">
        <f>VLOOKUP($A850,Mapping!$A:$D,3,FALSE)</f>
        <v>ERI</v>
      </c>
      <c r="AC850">
        <f>VLOOKUP($A850,Mapping!$A:$D,4,FALSE)</f>
        <v>232</v>
      </c>
    </row>
    <row r="851" spans="1:29" x14ac:dyDescent="0.2">
      <c r="A851" t="s">
        <v>44</v>
      </c>
      <c r="B851" t="s">
        <v>27</v>
      </c>
      <c r="C851" s="1">
        <v>38322</v>
      </c>
      <c r="D851" s="2">
        <v>0.04</v>
      </c>
      <c r="F851" s="4">
        <v>5244</v>
      </c>
      <c r="G851">
        <v>34</v>
      </c>
      <c r="I851" s="4">
        <v>28377</v>
      </c>
      <c r="J851" s="3">
        <v>9945571030</v>
      </c>
      <c r="K851" s="2">
        <v>4.2999999999999997E-2</v>
      </c>
      <c r="L851" s="3">
        <v>6</v>
      </c>
      <c r="N851" s="2">
        <v>7.3999999999999996E-2</v>
      </c>
      <c r="O851">
        <v>0</v>
      </c>
      <c r="P851" s="2">
        <v>7.0000000000000007E-2</v>
      </c>
      <c r="Q851">
        <v>56</v>
      </c>
      <c r="R851">
        <v>55</v>
      </c>
      <c r="S851">
        <v>0</v>
      </c>
      <c r="T851" s="2">
        <v>0.46400000000000002</v>
      </c>
      <c r="U851" s="2">
        <v>0.505</v>
      </c>
      <c r="V851" s="2">
        <v>3.1E-2</v>
      </c>
      <c r="W851" s="4">
        <v>74066147</v>
      </c>
      <c r="X851" s="2">
        <v>0.155</v>
      </c>
      <c r="Y851" s="3">
        <v>458000000</v>
      </c>
      <c r="Z851" s="3">
        <v>59000000</v>
      </c>
      <c r="AA851" t="str">
        <f>VLOOKUP($A851,Mapping!$A:$D,2,FALSE)</f>
        <v>Ethiopia</v>
      </c>
      <c r="AB851" t="str">
        <f>VLOOKUP($A851,Mapping!$A:$D,3,FALSE)</f>
        <v>ETH</v>
      </c>
      <c r="AC851">
        <f>VLOOKUP($A851,Mapping!$A:$D,4,FALSE)</f>
        <v>231</v>
      </c>
    </row>
    <row r="852" spans="1:29" x14ac:dyDescent="0.2">
      <c r="A852" t="s">
        <v>45</v>
      </c>
      <c r="B852" t="s">
        <v>27</v>
      </c>
      <c r="C852" s="1">
        <v>38322</v>
      </c>
      <c r="D852" s="2">
        <v>3.3000000000000002E-2</v>
      </c>
      <c r="F852" s="4">
        <v>1767</v>
      </c>
      <c r="I852" s="4">
        <v>1629</v>
      </c>
      <c r="J852" s="3">
        <v>7178135606</v>
      </c>
      <c r="K852" s="2">
        <v>3.4000000000000002E-2</v>
      </c>
      <c r="L852" s="3">
        <v>180</v>
      </c>
      <c r="N852" s="2">
        <v>5.1999999999999998E-2</v>
      </c>
      <c r="O852">
        <v>0</v>
      </c>
      <c r="P852" s="2">
        <v>0.18</v>
      </c>
      <c r="Q852">
        <v>61</v>
      </c>
      <c r="R852">
        <v>59</v>
      </c>
      <c r="S852">
        <v>0.4</v>
      </c>
      <c r="T852" s="2">
        <v>0.39700000000000002</v>
      </c>
      <c r="U852" s="2">
        <v>0.54600000000000004</v>
      </c>
      <c r="V852" s="2">
        <v>5.7000000000000002E-2</v>
      </c>
      <c r="W852" s="4">
        <v>1347125</v>
      </c>
      <c r="X852" s="2">
        <v>0.82799999999999996</v>
      </c>
      <c r="Y852" s="3">
        <v>74000000</v>
      </c>
      <c r="Z852" s="3">
        <v>275000000</v>
      </c>
      <c r="AA852" t="str">
        <f>VLOOKUP($A852,Mapping!$A:$D,2,FALSE)</f>
        <v>Gabon</v>
      </c>
      <c r="AB852" t="str">
        <f>VLOOKUP($A852,Mapping!$A:$D,3,FALSE)</f>
        <v>GAB</v>
      </c>
      <c r="AC852">
        <f>VLOOKUP($A852,Mapping!$A:$D,4,FALSE)</f>
        <v>266</v>
      </c>
    </row>
    <row r="853" spans="1:29" x14ac:dyDescent="0.2">
      <c r="A853" t="s">
        <v>46</v>
      </c>
      <c r="B853" t="s">
        <v>27</v>
      </c>
      <c r="C853" s="1">
        <v>38322</v>
      </c>
      <c r="D853" s="2">
        <v>4.3999999999999997E-2</v>
      </c>
      <c r="F853">
        <v>323</v>
      </c>
      <c r="I853">
        <v>108</v>
      </c>
      <c r="J853" s="3">
        <v>578785601</v>
      </c>
      <c r="K853" s="2">
        <v>4.3999999999999997E-2</v>
      </c>
      <c r="L853" s="3">
        <v>18</v>
      </c>
      <c r="N853" s="2">
        <v>5.8000000000000003E-2</v>
      </c>
      <c r="O853">
        <v>0</v>
      </c>
      <c r="P853" s="2">
        <v>0.36499999999999999</v>
      </c>
      <c r="Q853">
        <v>58</v>
      </c>
      <c r="R853">
        <v>55</v>
      </c>
      <c r="S853">
        <v>0.1</v>
      </c>
      <c r="T853" s="2">
        <v>0.46</v>
      </c>
      <c r="U853" s="2">
        <v>0.51500000000000001</v>
      </c>
      <c r="V853" s="2">
        <v>2.5999999999999999E-2</v>
      </c>
      <c r="W853" s="4">
        <v>1391934</v>
      </c>
      <c r="X853" s="2">
        <v>0.51500000000000001</v>
      </c>
      <c r="Y853" s="3">
        <v>51000000</v>
      </c>
      <c r="Z853" s="3">
        <v>6000000</v>
      </c>
      <c r="AA853" t="str">
        <f>VLOOKUP($A853,Mapping!$A:$D,2,FALSE)</f>
        <v>Gambia</v>
      </c>
      <c r="AB853" t="str">
        <f>VLOOKUP($A853,Mapping!$A:$D,3,FALSE)</f>
        <v>GMB</v>
      </c>
      <c r="AC853">
        <f>VLOOKUP($A853,Mapping!$A:$D,4,FALSE)</f>
        <v>270</v>
      </c>
    </row>
    <row r="854" spans="1:29" x14ac:dyDescent="0.2">
      <c r="A854" t="s">
        <v>47</v>
      </c>
      <c r="B854" t="s">
        <v>27</v>
      </c>
      <c r="C854" s="1">
        <v>38322</v>
      </c>
      <c r="D854" s="2">
        <v>3.4000000000000002E-2</v>
      </c>
      <c r="F854" s="4">
        <v>7349</v>
      </c>
      <c r="G854">
        <v>22</v>
      </c>
      <c r="I854" s="4">
        <v>8267</v>
      </c>
      <c r="J854" s="3">
        <v>8881419348</v>
      </c>
      <c r="K854" s="2">
        <v>6.0999999999999999E-2</v>
      </c>
      <c r="L854" s="3">
        <v>26</v>
      </c>
      <c r="N854" s="2">
        <v>5.8999999999999997E-2</v>
      </c>
      <c r="O854">
        <v>0</v>
      </c>
      <c r="Q854">
        <v>59</v>
      </c>
      <c r="R854">
        <v>57</v>
      </c>
      <c r="S854">
        <v>0.1</v>
      </c>
      <c r="T854" s="2">
        <v>0.40400000000000003</v>
      </c>
      <c r="U854" s="2">
        <v>0.56200000000000006</v>
      </c>
      <c r="V854" s="2">
        <v>3.3000000000000002E-2</v>
      </c>
      <c r="W854" s="4">
        <v>20835514</v>
      </c>
      <c r="X854" s="2">
        <v>0.46600000000000003</v>
      </c>
      <c r="Y854" s="3">
        <v>495000000</v>
      </c>
      <c r="Z854" s="3">
        <v>270000000</v>
      </c>
      <c r="AA854" t="str">
        <f>VLOOKUP($A854,Mapping!$A:$D,2,FALSE)</f>
        <v>Ghana</v>
      </c>
      <c r="AB854" t="str">
        <f>VLOOKUP($A854,Mapping!$A:$D,3,FALSE)</f>
        <v>GHA</v>
      </c>
      <c r="AC854">
        <f>VLOOKUP($A854,Mapping!$A:$D,4,FALSE)</f>
        <v>288</v>
      </c>
    </row>
    <row r="855" spans="1:29" x14ac:dyDescent="0.2">
      <c r="A855" t="s">
        <v>48</v>
      </c>
      <c r="B855" t="s">
        <v>27</v>
      </c>
      <c r="C855" s="1">
        <v>38322</v>
      </c>
      <c r="D855" s="2">
        <v>0.04</v>
      </c>
      <c r="F855" s="4">
        <v>1342</v>
      </c>
      <c r="G855">
        <v>40</v>
      </c>
      <c r="J855" s="3">
        <v>3666349049</v>
      </c>
      <c r="K855" s="2">
        <v>5.2999999999999999E-2</v>
      </c>
      <c r="L855" s="3">
        <v>20</v>
      </c>
      <c r="N855" s="2">
        <v>8.7999999999999995E-2</v>
      </c>
      <c r="O855">
        <v>0</v>
      </c>
      <c r="Q855">
        <v>52</v>
      </c>
      <c r="R855">
        <v>52</v>
      </c>
      <c r="S855">
        <v>0</v>
      </c>
      <c r="T855" s="2">
        <v>0.437</v>
      </c>
      <c r="U855" s="2">
        <v>0.53</v>
      </c>
      <c r="V855" s="2">
        <v>3.3000000000000002E-2</v>
      </c>
      <c r="W855" s="4">
        <v>9379621</v>
      </c>
      <c r="X855" s="2">
        <v>0.32400000000000001</v>
      </c>
      <c r="Z855" s="3">
        <v>29000000</v>
      </c>
      <c r="AA855" t="str">
        <f>VLOOKUP($A855,Mapping!$A:$D,2,FALSE)</f>
        <v>Guinea</v>
      </c>
      <c r="AB855" t="str">
        <f>VLOOKUP($A855,Mapping!$A:$D,3,FALSE)</f>
        <v>GIN</v>
      </c>
      <c r="AC855">
        <f>VLOOKUP($A855,Mapping!$A:$D,4,FALSE)</f>
        <v>324</v>
      </c>
    </row>
    <row r="856" spans="1:29" x14ac:dyDescent="0.2">
      <c r="A856" t="s">
        <v>49</v>
      </c>
      <c r="B856" t="s">
        <v>27</v>
      </c>
      <c r="C856" s="1">
        <v>38322</v>
      </c>
      <c r="D856" s="2">
        <v>0.04</v>
      </c>
      <c r="F856">
        <v>202</v>
      </c>
      <c r="I856">
        <v>86</v>
      </c>
      <c r="J856" s="3">
        <v>522651788</v>
      </c>
      <c r="K856" s="2">
        <v>5.2999999999999999E-2</v>
      </c>
      <c r="L856" s="3">
        <v>20</v>
      </c>
      <c r="N856" s="2">
        <v>9.9000000000000005E-2</v>
      </c>
      <c r="O856">
        <v>0</v>
      </c>
      <c r="Q856">
        <v>53</v>
      </c>
      <c r="R856">
        <v>51</v>
      </c>
      <c r="S856">
        <v>0</v>
      </c>
      <c r="T856" s="2">
        <v>0.43</v>
      </c>
      <c r="U856" s="2">
        <v>0.54</v>
      </c>
      <c r="V856" s="2">
        <v>2.9000000000000001E-2</v>
      </c>
      <c r="W856" s="4">
        <v>1390791</v>
      </c>
      <c r="X856" s="2">
        <v>0.4</v>
      </c>
      <c r="Y856" s="3">
        <v>2200000</v>
      </c>
      <c r="Z856" s="3">
        <v>22300000</v>
      </c>
      <c r="AA856" t="str">
        <f>VLOOKUP($A856,Mapping!$A:$D,2,FALSE)</f>
        <v>Guinea-Bissau</v>
      </c>
      <c r="AB856" t="str">
        <f>VLOOKUP($A856,Mapping!$A:$D,3,FALSE)</f>
        <v>GNB</v>
      </c>
      <c r="AC856">
        <f>VLOOKUP($A856,Mapping!$A:$D,4,FALSE)</f>
        <v>624</v>
      </c>
    </row>
    <row r="857" spans="1:29" x14ac:dyDescent="0.2">
      <c r="A857" t="s">
        <v>50</v>
      </c>
      <c r="B857" t="s">
        <v>27</v>
      </c>
      <c r="C857" s="1">
        <v>38322</v>
      </c>
      <c r="D857" s="2">
        <v>3.9E-2</v>
      </c>
      <c r="F857" s="4">
        <v>7624</v>
      </c>
      <c r="G857">
        <v>47</v>
      </c>
      <c r="I857" s="4">
        <v>15552</v>
      </c>
      <c r="J857" s="3">
        <v>16095321631</v>
      </c>
      <c r="K857" s="2">
        <v>4.2999999999999997E-2</v>
      </c>
      <c r="L857" s="3">
        <v>20</v>
      </c>
      <c r="N857" s="2">
        <v>6.3E-2</v>
      </c>
      <c r="O857">
        <v>0</v>
      </c>
      <c r="P857" s="2">
        <v>0.125</v>
      </c>
      <c r="Q857">
        <v>55</v>
      </c>
      <c r="R857">
        <v>53</v>
      </c>
      <c r="S857">
        <v>0.1</v>
      </c>
      <c r="T857" s="2">
        <v>0.42899999999999999</v>
      </c>
      <c r="U857" s="2">
        <v>0.54300000000000004</v>
      </c>
      <c r="V857" s="2">
        <v>2.7E-2</v>
      </c>
      <c r="W857" s="4">
        <v>34834606</v>
      </c>
      <c r="X857" s="2">
        <v>0.21299999999999999</v>
      </c>
      <c r="Y857" s="3">
        <v>799000000</v>
      </c>
      <c r="Z857" s="3">
        <v>108000000</v>
      </c>
      <c r="AA857" t="str">
        <f>VLOOKUP($A857,Mapping!$A:$D,2,FALSE)</f>
        <v>Kenya</v>
      </c>
      <c r="AB857" t="str">
        <f>VLOOKUP($A857,Mapping!$A:$D,3,FALSE)</f>
        <v>KEN</v>
      </c>
      <c r="AC857">
        <f>VLOOKUP($A857,Mapping!$A:$D,4,FALSE)</f>
        <v>404</v>
      </c>
    </row>
    <row r="858" spans="1:29" x14ac:dyDescent="0.2">
      <c r="A858" t="s">
        <v>51</v>
      </c>
      <c r="B858" t="s">
        <v>27</v>
      </c>
      <c r="C858" s="1">
        <v>38322</v>
      </c>
      <c r="D858" s="2">
        <v>2.9000000000000001E-2</v>
      </c>
      <c r="G858">
        <v>93</v>
      </c>
      <c r="I858">
        <v>28</v>
      </c>
      <c r="J858" s="3">
        <v>1234197704</v>
      </c>
      <c r="K858" s="2">
        <v>7.0000000000000007E-2</v>
      </c>
      <c r="L858" s="3">
        <v>45</v>
      </c>
      <c r="N858" s="2">
        <v>8.4000000000000005E-2</v>
      </c>
      <c r="O858">
        <v>0</v>
      </c>
      <c r="P858" s="2">
        <v>0.124</v>
      </c>
      <c r="Q858">
        <v>44</v>
      </c>
      <c r="R858">
        <v>43</v>
      </c>
      <c r="S858">
        <v>0.1</v>
      </c>
      <c r="T858" s="2">
        <v>0.4</v>
      </c>
      <c r="U858" s="2">
        <v>0.55300000000000005</v>
      </c>
      <c r="V858" s="2">
        <v>4.5999999999999999E-2</v>
      </c>
      <c r="W858" s="4">
        <v>1912022</v>
      </c>
      <c r="X858" s="2">
        <v>0.217</v>
      </c>
      <c r="Y858" s="3">
        <v>26000000</v>
      </c>
      <c r="Z858" s="3">
        <v>278000000</v>
      </c>
      <c r="AA858" t="str">
        <f>VLOOKUP($A858,Mapping!$A:$D,2,FALSE)</f>
        <v>Lesotho</v>
      </c>
      <c r="AB858" t="str">
        <f>VLOOKUP($A858,Mapping!$A:$D,3,FALSE)</f>
        <v>LSO</v>
      </c>
      <c r="AC858">
        <f>VLOOKUP($A858,Mapping!$A:$D,4,FALSE)</f>
        <v>426</v>
      </c>
    </row>
    <row r="859" spans="1:29" x14ac:dyDescent="0.2">
      <c r="A859" t="s">
        <v>52</v>
      </c>
      <c r="B859" t="s">
        <v>27</v>
      </c>
      <c r="C859" s="1">
        <v>38322</v>
      </c>
      <c r="D859" s="2">
        <v>4.1000000000000002E-2</v>
      </c>
      <c r="F859">
        <v>627</v>
      </c>
      <c r="J859" s="3">
        <v>467000000</v>
      </c>
      <c r="K859" s="2">
        <v>8.7999999999999995E-2</v>
      </c>
      <c r="L859" s="3">
        <v>13</v>
      </c>
      <c r="N859" s="2">
        <v>0.09</v>
      </c>
      <c r="O859">
        <v>0</v>
      </c>
      <c r="P859" s="2">
        <v>0.18099999999999999</v>
      </c>
      <c r="Q859">
        <v>55</v>
      </c>
      <c r="R859">
        <v>53</v>
      </c>
      <c r="S859">
        <v>0</v>
      </c>
      <c r="T859" s="2">
        <v>0.433</v>
      </c>
      <c r="U859" s="2">
        <v>0.53700000000000003</v>
      </c>
      <c r="V859" s="2">
        <v>0.03</v>
      </c>
      <c r="W859" s="4">
        <v>3184643</v>
      </c>
      <c r="X859" s="2">
        <v>0.45700000000000002</v>
      </c>
      <c r="Y859" s="3">
        <v>59000000</v>
      </c>
      <c r="Z859" s="3">
        <v>29000000</v>
      </c>
      <c r="AA859" t="str">
        <f>VLOOKUP($A859,Mapping!$A:$D,2,FALSE)</f>
        <v>Liberia</v>
      </c>
      <c r="AB859" t="str">
        <f>VLOOKUP($A859,Mapping!$A:$D,3,FALSE)</f>
        <v>LBR</v>
      </c>
      <c r="AC859">
        <f>VLOOKUP($A859,Mapping!$A:$D,4,FALSE)</f>
        <v>430</v>
      </c>
    </row>
    <row r="860" spans="1:29" x14ac:dyDescent="0.2">
      <c r="A860" t="s">
        <v>53</v>
      </c>
      <c r="B860" t="s">
        <v>27</v>
      </c>
      <c r="C860" s="1">
        <v>38322</v>
      </c>
      <c r="D860" s="2">
        <v>2.3E-2</v>
      </c>
      <c r="F860" s="4">
        <v>50359</v>
      </c>
      <c r="I860" s="4">
        <v>17796</v>
      </c>
      <c r="J860" s="3">
        <v>33384615385</v>
      </c>
      <c r="K860" s="2">
        <v>3.5000000000000003E-2</v>
      </c>
      <c r="L860" s="3">
        <v>205</v>
      </c>
      <c r="N860" s="2">
        <v>2.1000000000000001E-2</v>
      </c>
      <c r="O860">
        <v>0</v>
      </c>
      <c r="P860" s="2">
        <v>6.0999999999999999E-2</v>
      </c>
      <c r="Q860">
        <v>75</v>
      </c>
      <c r="R860">
        <v>72</v>
      </c>
      <c r="S860">
        <v>0.1</v>
      </c>
      <c r="T860" s="2">
        <v>0.31</v>
      </c>
      <c r="U860" s="2">
        <v>0.64800000000000002</v>
      </c>
      <c r="V860" s="2">
        <v>4.2000000000000003E-2</v>
      </c>
      <c r="W860" s="4">
        <v>5507000</v>
      </c>
      <c r="X860" s="2">
        <v>0.76800000000000002</v>
      </c>
      <c r="Y860" s="3">
        <v>261000000</v>
      </c>
      <c r="Z860" s="3">
        <v>789000000</v>
      </c>
      <c r="AA860" t="str">
        <f>VLOOKUP($A860,Mapping!$A:$D,2,FALSE)</f>
        <v>Libya</v>
      </c>
      <c r="AB860" t="str">
        <f>VLOOKUP($A860,Mapping!$A:$D,3,FALSE)</f>
        <v>LBY</v>
      </c>
      <c r="AC860">
        <f>VLOOKUP($A860,Mapping!$A:$D,4,FALSE)</f>
        <v>434</v>
      </c>
    </row>
    <row r="861" spans="1:29" x14ac:dyDescent="0.2">
      <c r="A861" t="s">
        <v>54</v>
      </c>
      <c r="B861" t="s">
        <v>27</v>
      </c>
      <c r="C861" s="1">
        <v>38322</v>
      </c>
      <c r="D861" s="2">
        <v>3.7999999999999999E-2</v>
      </c>
      <c r="F861" s="4">
        <v>1808</v>
      </c>
      <c r="G861">
        <v>44</v>
      </c>
      <c r="J861" s="3">
        <v>4363934417</v>
      </c>
      <c r="K861" s="2">
        <v>4.9000000000000002E-2</v>
      </c>
      <c r="L861" s="3">
        <v>12</v>
      </c>
      <c r="N861" s="2">
        <v>5.8000000000000003E-2</v>
      </c>
      <c r="O861">
        <v>0</v>
      </c>
      <c r="P861" s="2">
        <v>0.255</v>
      </c>
      <c r="Q861">
        <v>62</v>
      </c>
      <c r="R861">
        <v>59</v>
      </c>
      <c r="S861">
        <v>0</v>
      </c>
      <c r="T861" s="2">
        <v>0.45</v>
      </c>
      <c r="U861" s="2">
        <v>0.52</v>
      </c>
      <c r="V861" s="2">
        <v>2.9000000000000001E-2</v>
      </c>
      <c r="W861" s="4">
        <v>17763367</v>
      </c>
      <c r="X861" s="2">
        <v>0.28199999999999997</v>
      </c>
      <c r="Y861" s="3">
        <v>239000000</v>
      </c>
      <c r="Z861" s="3">
        <v>108000000</v>
      </c>
      <c r="AA861" t="str">
        <f>VLOOKUP($A861,Mapping!$A:$D,2,FALSE)</f>
        <v>Madagascar</v>
      </c>
      <c r="AB861" t="str">
        <f>VLOOKUP($A861,Mapping!$A:$D,3,FALSE)</f>
        <v>MDG</v>
      </c>
      <c r="AC861">
        <f>VLOOKUP($A861,Mapping!$A:$D,4,FALSE)</f>
        <v>450</v>
      </c>
    </row>
    <row r="862" spans="1:29" x14ac:dyDescent="0.2">
      <c r="A862" t="s">
        <v>55</v>
      </c>
      <c r="B862" t="s">
        <v>27</v>
      </c>
      <c r="C862" s="1">
        <v>38322</v>
      </c>
      <c r="D862" s="2">
        <v>4.2999999999999997E-2</v>
      </c>
      <c r="F862">
        <v>975</v>
      </c>
      <c r="G862">
        <v>39</v>
      </c>
      <c r="J862" s="3">
        <v>2625127098</v>
      </c>
      <c r="K862" s="2">
        <v>7.8E-2</v>
      </c>
      <c r="L862" s="3">
        <v>16</v>
      </c>
      <c r="N862" s="2">
        <v>7.8E-2</v>
      </c>
      <c r="O862">
        <v>0</v>
      </c>
      <c r="P862" s="2">
        <v>0.36799999999999999</v>
      </c>
      <c r="Q862">
        <v>48</v>
      </c>
      <c r="R862">
        <v>48</v>
      </c>
      <c r="S862">
        <v>0</v>
      </c>
      <c r="T862" s="2">
        <v>0.46100000000000002</v>
      </c>
      <c r="U862" s="2">
        <v>0.50800000000000001</v>
      </c>
      <c r="V862" s="2">
        <v>0.03</v>
      </c>
      <c r="W862" s="4">
        <v>12569091</v>
      </c>
      <c r="X862" s="2">
        <v>0.15</v>
      </c>
      <c r="Y862" s="3">
        <v>74000000</v>
      </c>
      <c r="Z862" s="3">
        <v>70000000</v>
      </c>
      <c r="AA862" t="str">
        <f>VLOOKUP($A862,Mapping!$A:$D,2,FALSE)</f>
        <v>Malawi</v>
      </c>
      <c r="AB862" t="str">
        <f>VLOOKUP($A862,Mapping!$A:$D,3,FALSE)</f>
        <v>MWI</v>
      </c>
      <c r="AC862">
        <f>VLOOKUP($A862,Mapping!$A:$D,4,FALSE)</f>
        <v>454</v>
      </c>
    </row>
    <row r="863" spans="1:29" x14ac:dyDescent="0.2">
      <c r="A863" t="s">
        <v>56</v>
      </c>
      <c r="B863" t="s">
        <v>27</v>
      </c>
      <c r="C863" s="1">
        <v>38322</v>
      </c>
      <c r="D863" s="2">
        <v>4.8000000000000001E-2</v>
      </c>
      <c r="F863">
        <v>565</v>
      </c>
      <c r="G863">
        <v>41</v>
      </c>
      <c r="J863" s="3">
        <v>4874178417</v>
      </c>
      <c r="K863" s="2">
        <v>6.3E-2</v>
      </c>
      <c r="L863" s="3">
        <v>27</v>
      </c>
      <c r="N863" s="2">
        <v>0.10100000000000001</v>
      </c>
      <c r="O863">
        <v>0</v>
      </c>
      <c r="Q863">
        <v>51</v>
      </c>
      <c r="R863">
        <v>51</v>
      </c>
      <c r="S863">
        <v>0</v>
      </c>
      <c r="T863" s="2">
        <v>0.46200000000000002</v>
      </c>
      <c r="U863" s="2">
        <v>0.50600000000000001</v>
      </c>
      <c r="V863" s="2">
        <v>3.1E-2</v>
      </c>
      <c r="W863" s="4">
        <v>11572936</v>
      </c>
      <c r="X863" s="2">
        <v>0.313</v>
      </c>
      <c r="Y863" s="3">
        <v>142000000</v>
      </c>
      <c r="Z863" s="3">
        <v>125000000</v>
      </c>
      <c r="AA863" t="str">
        <f>VLOOKUP($A863,Mapping!$A:$D,2,FALSE)</f>
        <v>Mali</v>
      </c>
      <c r="AB863" t="str">
        <f>VLOOKUP($A863,Mapping!$A:$D,3,FALSE)</f>
        <v>MLI</v>
      </c>
      <c r="AC863">
        <f>VLOOKUP($A863,Mapping!$A:$D,4,FALSE)</f>
        <v>466</v>
      </c>
    </row>
    <row r="864" spans="1:29" x14ac:dyDescent="0.2">
      <c r="A864" t="s">
        <v>57</v>
      </c>
      <c r="B864" t="s">
        <v>27</v>
      </c>
      <c r="C864" s="1">
        <v>38322</v>
      </c>
      <c r="D864" s="2">
        <v>3.6999999999999998E-2</v>
      </c>
      <c r="F864" s="4">
        <v>1632</v>
      </c>
      <c r="G864">
        <v>82</v>
      </c>
      <c r="J864" s="3">
        <v>1833445283</v>
      </c>
      <c r="K864" s="2">
        <v>5.8999999999999997E-2</v>
      </c>
      <c r="L864" s="3">
        <v>28</v>
      </c>
      <c r="N864" s="2">
        <v>7.4999999999999997E-2</v>
      </c>
      <c r="O864">
        <v>0</v>
      </c>
      <c r="P864" s="2">
        <v>0.21</v>
      </c>
      <c r="Q864">
        <v>62</v>
      </c>
      <c r="R864">
        <v>59</v>
      </c>
      <c r="S864">
        <v>0.2</v>
      </c>
      <c r="T864" s="2">
        <v>0.41799999999999998</v>
      </c>
      <c r="U864" s="2">
        <v>0.55100000000000005</v>
      </c>
      <c r="V864" s="2">
        <v>3.2000000000000001E-2</v>
      </c>
      <c r="W864" s="4">
        <v>3055425</v>
      </c>
      <c r="X864" s="2">
        <v>0.52400000000000002</v>
      </c>
      <c r="AA864" t="str">
        <f>VLOOKUP($A864,Mapping!$A:$D,2,FALSE)</f>
        <v>Mauritania</v>
      </c>
      <c r="AB864" t="str">
        <f>VLOOKUP($A864,Mapping!$A:$D,3,FALSE)</f>
        <v>MRT</v>
      </c>
      <c r="AC864">
        <f>VLOOKUP($A864,Mapping!$A:$D,4,FALSE)</f>
        <v>478</v>
      </c>
    </row>
    <row r="865" spans="1:29" x14ac:dyDescent="0.2">
      <c r="A865" t="s">
        <v>58</v>
      </c>
      <c r="B865" t="s">
        <v>27</v>
      </c>
      <c r="C865" s="1">
        <v>38322</v>
      </c>
      <c r="D865" s="2">
        <v>1.6E-2</v>
      </c>
      <c r="F865" s="4">
        <v>3194</v>
      </c>
      <c r="G865">
        <v>46</v>
      </c>
      <c r="I865" s="4">
        <v>1019</v>
      </c>
      <c r="J865" s="3">
        <v>6385691315</v>
      </c>
      <c r="K865" s="2">
        <v>4.2000000000000003E-2</v>
      </c>
      <c r="L865" s="3">
        <v>227</v>
      </c>
      <c r="N865" s="2">
        <v>1.4E-2</v>
      </c>
      <c r="O865">
        <v>0.1</v>
      </c>
      <c r="P865" s="2">
        <v>0.21</v>
      </c>
      <c r="Q865">
        <v>76</v>
      </c>
      <c r="R865">
        <v>69</v>
      </c>
      <c r="S865">
        <v>0.5</v>
      </c>
      <c r="T865" s="2">
        <v>0.246</v>
      </c>
      <c r="U865" s="2">
        <v>0.68899999999999995</v>
      </c>
      <c r="V865" s="2">
        <v>6.5000000000000002E-2</v>
      </c>
      <c r="W865" s="4">
        <v>1233386</v>
      </c>
      <c r="X865" s="2">
        <v>0.41799999999999998</v>
      </c>
      <c r="Y865" s="3">
        <v>1156000000</v>
      </c>
      <c r="Z865" s="3">
        <v>277000000</v>
      </c>
      <c r="AA865" t="str">
        <f>VLOOKUP($A865,Mapping!$A:$D,2,FALSE)</f>
        <v>Mauritius</v>
      </c>
      <c r="AB865" t="str">
        <f>VLOOKUP($A865,Mapping!$A:$D,3,FALSE)</f>
        <v>MUS</v>
      </c>
      <c r="AC865">
        <f>VLOOKUP($A865,Mapping!$A:$D,4,FALSE)</f>
        <v>480</v>
      </c>
    </row>
    <row r="866" spans="1:29" x14ac:dyDescent="0.2">
      <c r="A866" t="s">
        <v>59</v>
      </c>
      <c r="B866" t="s">
        <v>27</v>
      </c>
      <c r="C866" s="1">
        <v>38322</v>
      </c>
      <c r="D866" s="2">
        <v>0.02</v>
      </c>
      <c r="F866" s="4">
        <v>43311</v>
      </c>
      <c r="G866">
        <v>12</v>
      </c>
      <c r="I866" s="4">
        <v>12221</v>
      </c>
      <c r="J866" s="3">
        <v>56948015336</v>
      </c>
      <c r="K866" s="2">
        <v>5.1999999999999998E-2</v>
      </c>
      <c r="L866" s="3">
        <v>99</v>
      </c>
      <c r="N866" s="2">
        <v>3.6999999999999998E-2</v>
      </c>
      <c r="O866">
        <v>0.1</v>
      </c>
      <c r="P866" s="2">
        <v>0.115</v>
      </c>
      <c r="Q866">
        <v>71</v>
      </c>
      <c r="R866">
        <v>67</v>
      </c>
      <c r="S866">
        <v>0.3</v>
      </c>
      <c r="T866" s="2">
        <v>0.314</v>
      </c>
      <c r="U866" s="2">
        <v>0.63600000000000001</v>
      </c>
      <c r="V866" s="2">
        <v>4.9000000000000002E-2</v>
      </c>
      <c r="W866" s="4">
        <v>29855820</v>
      </c>
      <c r="X866" s="2">
        <v>0.54600000000000004</v>
      </c>
      <c r="Y866" s="3">
        <v>4540000000</v>
      </c>
      <c r="Z866" s="3">
        <v>912000000</v>
      </c>
      <c r="AA866" t="str">
        <f>VLOOKUP($A866,Mapping!$A:$D,2,FALSE)</f>
        <v>Morocco</v>
      </c>
      <c r="AB866" t="str">
        <f>VLOOKUP($A866,Mapping!$A:$D,3,FALSE)</f>
        <v>MAR</v>
      </c>
      <c r="AC866">
        <f>VLOOKUP($A866,Mapping!$A:$D,4,FALSE)</f>
        <v>504</v>
      </c>
    </row>
    <row r="867" spans="1:29" x14ac:dyDescent="0.2">
      <c r="A867" t="s">
        <v>60</v>
      </c>
      <c r="B867" t="s">
        <v>27</v>
      </c>
      <c r="C867" s="1">
        <v>38322</v>
      </c>
      <c r="D867" s="2">
        <v>4.3999999999999997E-2</v>
      </c>
      <c r="F867" s="4">
        <v>1922</v>
      </c>
      <c r="G867">
        <v>153</v>
      </c>
      <c r="I867" s="4">
        <v>8375</v>
      </c>
      <c r="J867" s="3">
        <v>5697991241</v>
      </c>
      <c r="K867" s="2">
        <v>5.8999999999999997E-2</v>
      </c>
      <c r="L867" s="3">
        <v>16</v>
      </c>
      <c r="N867" s="2">
        <v>9.5000000000000001E-2</v>
      </c>
      <c r="O867">
        <v>0</v>
      </c>
      <c r="P867" s="2">
        <v>0.221</v>
      </c>
      <c r="Q867">
        <v>49</v>
      </c>
      <c r="R867">
        <v>46</v>
      </c>
      <c r="S867">
        <v>0</v>
      </c>
      <c r="T867" s="2">
        <v>0.44600000000000001</v>
      </c>
      <c r="U867" s="2">
        <v>0.52200000000000002</v>
      </c>
      <c r="V867" s="2">
        <v>3.2000000000000001E-2</v>
      </c>
      <c r="W867" s="4">
        <v>20438827</v>
      </c>
      <c r="X867" s="2">
        <v>0.29799999999999999</v>
      </c>
      <c r="Y867" s="3">
        <v>96000000</v>
      </c>
      <c r="Z867" s="3">
        <v>140000000</v>
      </c>
      <c r="AA867" t="str">
        <f>VLOOKUP($A867,Mapping!$A:$D,2,FALSE)</f>
        <v>Mozambique</v>
      </c>
      <c r="AB867" t="str">
        <f>VLOOKUP($A867,Mapping!$A:$D,3,FALSE)</f>
        <v>MOZ</v>
      </c>
      <c r="AC867">
        <f>VLOOKUP($A867,Mapping!$A:$D,4,FALSE)</f>
        <v>508</v>
      </c>
    </row>
    <row r="868" spans="1:29" x14ac:dyDescent="0.2">
      <c r="A868" t="s">
        <v>61</v>
      </c>
      <c r="B868" t="s">
        <v>27</v>
      </c>
      <c r="C868" s="1">
        <v>38322</v>
      </c>
      <c r="D868" s="2">
        <v>0.03</v>
      </c>
      <c r="F868" s="4">
        <v>1962</v>
      </c>
      <c r="G868">
        <v>85</v>
      </c>
      <c r="I868" s="4">
        <v>1163</v>
      </c>
      <c r="J868" s="3">
        <v>6606866450</v>
      </c>
      <c r="K868" s="2">
        <v>6.5000000000000002E-2</v>
      </c>
      <c r="L868" s="3">
        <v>213</v>
      </c>
      <c r="N868" s="2">
        <v>4.8000000000000001E-2</v>
      </c>
      <c r="O868">
        <v>0</v>
      </c>
      <c r="P868" s="2">
        <v>0.114</v>
      </c>
      <c r="Q868">
        <v>57</v>
      </c>
      <c r="R868">
        <v>53</v>
      </c>
      <c r="S868">
        <v>0.1</v>
      </c>
      <c r="T868" s="2">
        <v>0.4</v>
      </c>
      <c r="U868" s="2">
        <v>0.56699999999999995</v>
      </c>
      <c r="V868" s="2">
        <v>3.3000000000000002E-2</v>
      </c>
      <c r="W868" s="4">
        <v>2003320</v>
      </c>
      <c r="X868" s="2">
        <v>0.35699999999999998</v>
      </c>
      <c r="Y868" s="3">
        <v>426000000</v>
      </c>
      <c r="Z868" s="3">
        <v>123000000</v>
      </c>
      <c r="AA868" t="str">
        <f>VLOOKUP($A868,Mapping!$A:$D,2,FALSE)</f>
        <v>Namibia</v>
      </c>
      <c r="AB868" t="str">
        <f>VLOOKUP($A868,Mapping!$A:$D,3,FALSE)</f>
        <v>NAM</v>
      </c>
      <c r="AC868">
        <f>VLOOKUP($A868,Mapping!$A:$D,4,FALSE)</f>
        <v>516</v>
      </c>
    </row>
    <row r="869" spans="1:29" x14ac:dyDescent="0.2">
      <c r="A869" t="s">
        <v>62</v>
      </c>
      <c r="B869" t="s">
        <v>27</v>
      </c>
      <c r="C869" s="1">
        <v>38322</v>
      </c>
      <c r="D869" s="2">
        <v>5.1999999999999998E-2</v>
      </c>
      <c r="F869">
        <v>964</v>
      </c>
      <c r="G869">
        <v>35</v>
      </c>
      <c r="J869" s="3">
        <v>3052898686</v>
      </c>
      <c r="K869" s="2">
        <v>7.0999999999999994E-2</v>
      </c>
      <c r="L869" s="3">
        <v>16</v>
      </c>
      <c r="N869" s="2">
        <v>8.5999999999999993E-2</v>
      </c>
      <c r="O869">
        <v>0</v>
      </c>
      <c r="Q869">
        <v>53</v>
      </c>
      <c r="R869">
        <v>53</v>
      </c>
      <c r="S869">
        <v>0</v>
      </c>
      <c r="T869" s="2">
        <v>0.48799999999999999</v>
      </c>
      <c r="U869" s="2">
        <v>0.48699999999999999</v>
      </c>
      <c r="V869" s="2">
        <v>2.5000000000000001E-2</v>
      </c>
      <c r="W869" s="4">
        <v>12708897</v>
      </c>
      <c r="X869" s="2">
        <v>0.16600000000000001</v>
      </c>
      <c r="Y869" s="3">
        <v>32000000</v>
      </c>
      <c r="Z869" s="3">
        <v>42000000</v>
      </c>
      <c r="AA869" t="str">
        <f>VLOOKUP($A869,Mapping!$A:$D,2,FALSE)</f>
        <v>Niger</v>
      </c>
      <c r="AB869" t="str">
        <f>VLOOKUP($A869,Mapping!$A:$D,3,FALSE)</f>
        <v>NER</v>
      </c>
      <c r="AC869">
        <f>VLOOKUP($A869,Mapping!$A:$D,4,FALSE)</f>
        <v>562</v>
      </c>
    </row>
    <row r="870" spans="1:29" x14ac:dyDescent="0.2">
      <c r="A870" t="s">
        <v>63</v>
      </c>
      <c r="B870" t="s">
        <v>27</v>
      </c>
      <c r="C870" s="1">
        <v>38322</v>
      </c>
      <c r="D870" s="2">
        <v>4.2999999999999997E-2</v>
      </c>
      <c r="F870" s="4">
        <v>97047</v>
      </c>
      <c r="G870">
        <v>36</v>
      </c>
      <c r="I870" s="4">
        <v>101751</v>
      </c>
      <c r="J870" s="3">
        <v>87845403978</v>
      </c>
      <c r="K870" s="2">
        <v>7.0000000000000007E-2</v>
      </c>
      <c r="L870" s="3">
        <v>45</v>
      </c>
      <c r="N870" s="2">
        <v>0.1</v>
      </c>
      <c r="O870">
        <v>0</v>
      </c>
      <c r="P870" s="2">
        <v>0.192</v>
      </c>
      <c r="Q870">
        <v>49</v>
      </c>
      <c r="R870">
        <v>48</v>
      </c>
      <c r="S870">
        <v>0.1</v>
      </c>
      <c r="T870" s="2">
        <v>0.435</v>
      </c>
      <c r="U870" s="2">
        <v>0.53800000000000003</v>
      </c>
      <c r="V870" s="2">
        <v>2.7E-2</v>
      </c>
      <c r="W870" s="4">
        <v>135999250</v>
      </c>
      <c r="X870" s="2">
        <v>0.38200000000000001</v>
      </c>
      <c r="Y870" s="3">
        <v>49000000</v>
      </c>
      <c r="AA870" t="str">
        <f>VLOOKUP($A870,Mapping!$A:$D,2,FALSE)</f>
        <v>Nigeria</v>
      </c>
      <c r="AB870" t="str">
        <f>VLOOKUP($A870,Mapping!$A:$D,3,FALSE)</f>
        <v>NGA</v>
      </c>
      <c r="AC870">
        <f>VLOOKUP($A870,Mapping!$A:$D,4,FALSE)</f>
        <v>566</v>
      </c>
    </row>
    <row r="871" spans="1:29" x14ac:dyDescent="0.2">
      <c r="A871" t="s">
        <v>64</v>
      </c>
      <c r="B871" t="s">
        <v>27</v>
      </c>
      <c r="C871" s="1">
        <v>38322</v>
      </c>
      <c r="D871" s="2">
        <v>3.9E-2</v>
      </c>
      <c r="F871">
        <v>689</v>
      </c>
      <c r="G871">
        <v>18</v>
      </c>
      <c r="J871" s="3">
        <v>2089188921</v>
      </c>
      <c r="K871" s="2">
        <v>5.8000000000000003E-2</v>
      </c>
      <c r="L871" s="3">
        <v>13</v>
      </c>
      <c r="N871" s="2">
        <v>7.4999999999999997E-2</v>
      </c>
      <c r="O871">
        <v>0</v>
      </c>
      <c r="P871" s="2">
        <v>0.16500000000000001</v>
      </c>
      <c r="Q871">
        <v>55</v>
      </c>
      <c r="R871">
        <v>52</v>
      </c>
      <c r="S871">
        <v>0</v>
      </c>
      <c r="T871" s="2">
        <v>0.44600000000000001</v>
      </c>
      <c r="U871" s="2">
        <v>0.52800000000000002</v>
      </c>
      <c r="V871" s="2">
        <v>2.5999999999999999E-2</v>
      </c>
      <c r="W871" s="4">
        <v>9254379</v>
      </c>
      <c r="X871" s="2">
        <v>0.184</v>
      </c>
      <c r="Y871" s="3">
        <v>44000000</v>
      </c>
      <c r="Z871" s="3">
        <v>31000000</v>
      </c>
      <c r="AA871" t="str">
        <f>VLOOKUP($A871,Mapping!$A:$D,2,FALSE)</f>
        <v>Rwanda</v>
      </c>
      <c r="AB871" t="str">
        <f>VLOOKUP($A871,Mapping!$A:$D,3,FALSE)</f>
        <v>RWA</v>
      </c>
      <c r="AC871">
        <f>VLOOKUP($A871,Mapping!$A:$D,4,FALSE)</f>
        <v>646</v>
      </c>
    </row>
    <row r="872" spans="1:29" x14ac:dyDescent="0.2">
      <c r="A872" t="s">
        <v>65</v>
      </c>
      <c r="B872" t="s">
        <v>27</v>
      </c>
      <c r="C872" s="1">
        <v>38322</v>
      </c>
      <c r="D872" s="2">
        <v>3.7999999999999999E-2</v>
      </c>
      <c r="F872">
        <v>73</v>
      </c>
      <c r="G872">
        <v>192</v>
      </c>
      <c r="I872">
        <v>38</v>
      </c>
      <c r="J872" s="3">
        <v>110723362</v>
      </c>
      <c r="K872" s="2">
        <v>0.11</v>
      </c>
      <c r="L872" s="3">
        <v>79</v>
      </c>
      <c r="N872" s="2">
        <v>0.05</v>
      </c>
      <c r="O872">
        <v>0.1</v>
      </c>
      <c r="P872" s="2">
        <v>0.29799999999999999</v>
      </c>
      <c r="Q872">
        <v>66</v>
      </c>
      <c r="R872">
        <v>62</v>
      </c>
      <c r="S872">
        <v>0.1</v>
      </c>
      <c r="T872" s="2">
        <v>0.42199999999999999</v>
      </c>
      <c r="U872" s="2">
        <v>0.53700000000000003</v>
      </c>
      <c r="V872" s="2">
        <v>0.04</v>
      </c>
      <c r="W872" s="4">
        <v>150842</v>
      </c>
      <c r="X872" s="2">
        <v>0.57099999999999995</v>
      </c>
      <c r="Y872" s="3">
        <v>7700000</v>
      </c>
      <c r="Z872" s="3">
        <v>2100000</v>
      </c>
      <c r="AA872" t="str">
        <f>VLOOKUP($A872,Mapping!$A:$D,2,FALSE)</f>
        <v>Sao Tome and Principe</v>
      </c>
      <c r="AB872" t="str">
        <f>VLOOKUP($A872,Mapping!$A:$D,3,FALSE)</f>
        <v>STP</v>
      </c>
      <c r="AC872">
        <f>VLOOKUP($A872,Mapping!$A:$D,4,FALSE)</f>
        <v>678</v>
      </c>
    </row>
    <row r="873" spans="1:29" x14ac:dyDescent="0.2">
      <c r="A873" t="s">
        <v>66</v>
      </c>
      <c r="B873" t="s">
        <v>27</v>
      </c>
      <c r="C873" s="1">
        <v>38322</v>
      </c>
      <c r="D873" s="2">
        <v>3.9E-2</v>
      </c>
      <c r="F873" s="4">
        <v>5280</v>
      </c>
      <c r="G873">
        <v>59</v>
      </c>
      <c r="I873" s="4">
        <v>2736</v>
      </c>
      <c r="J873" s="3">
        <v>8031344240</v>
      </c>
      <c r="K873" s="2">
        <v>5.7000000000000002E-2</v>
      </c>
      <c r="L873" s="3">
        <v>42</v>
      </c>
      <c r="N873" s="2">
        <v>5.8999999999999997E-2</v>
      </c>
      <c r="O873">
        <v>0</v>
      </c>
      <c r="Q873">
        <v>62</v>
      </c>
      <c r="R873">
        <v>58</v>
      </c>
      <c r="S873">
        <v>0.1</v>
      </c>
      <c r="T873" s="2">
        <v>0.443</v>
      </c>
      <c r="U873" s="2">
        <v>0.52600000000000002</v>
      </c>
      <c r="V873" s="2">
        <v>3.2000000000000001E-2</v>
      </c>
      <c r="W873" s="4">
        <v>10967568</v>
      </c>
      <c r="X873" s="2">
        <v>0.40899999999999997</v>
      </c>
      <c r="Y873" s="3">
        <v>286000000</v>
      </c>
      <c r="Z873" s="3">
        <v>138000000</v>
      </c>
      <c r="AA873" t="str">
        <f>VLOOKUP($A873,Mapping!$A:$D,2,FALSE)</f>
        <v>Senegal</v>
      </c>
      <c r="AB873" t="str">
        <f>VLOOKUP($A873,Mapping!$A:$D,3,FALSE)</f>
        <v>SEN</v>
      </c>
      <c r="AC873">
        <f>VLOOKUP($A873,Mapping!$A:$D,4,FALSE)</f>
        <v>686</v>
      </c>
    </row>
    <row r="874" spans="1:29" x14ac:dyDescent="0.2">
      <c r="A874" t="s">
        <v>67</v>
      </c>
      <c r="B874" t="s">
        <v>27</v>
      </c>
      <c r="C874" s="1">
        <v>38322</v>
      </c>
      <c r="D874" s="2">
        <v>1.7000000000000001E-2</v>
      </c>
      <c r="F874">
        <v>744</v>
      </c>
      <c r="I874">
        <v>256</v>
      </c>
      <c r="J874" s="3">
        <v>839319935</v>
      </c>
      <c r="K874" s="2">
        <v>4.2999999999999997E-2</v>
      </c>
      <c r="L874" s="3">
        <v>421</v>
      </c>
      <c r="N874" s="2">
        <v>1.2E-2</v>
      </c>
      <c r="O874">
        <v>0.2</v>
      </c>
      <c r="P874" s="2">
        <v>0.1</v>
      </c>
      <c r="Q874">
        <v>76</v>
      </c>
      <c r="R874">
        <v>69</v>
      </c>
      <c r="S874">
        <v>0.6</v>
      </c>
      <c r="T874" s="2">
        <v>0.25</v>
      </c>
      <c r="U874" s="2">
        <v>0.67300000000000004</v>
      </c>
      <c r="V874" s="2">
        <v>7.5999999999999998E-2</v>
      </c>
      <c r="W874" s="4">
        <v>82500</v>
      </c>
      <c r="X874" s="2">
        <v>0.50800000000000001</v>
      </c>
      <c r="Y874" s="3">
        <v>256000000</v>
      </c>
      <c r="Z874" s="3">
        <v>53000000</v>
      </c>
      <c r="AA874" t="str">
        <f>VLOOKUP($A874,Mapping!$A:$D,2,FALSE)</f>
        <v>Seychelles</v>
      </c>
      <c r="AB874" t="str">
        <f>VLOOKUP($A874,Mapping!$A:$D,3,FALSE)</f>
        <v>SYC</v>
      </c>
      <c r="AC874">
        <f>VLOOKUP($A874,Mapping!$A:$D,4,FALSE)</f>
        <v>690</v>
      </c>
    </row>
    <row r="875" spans="1:29" x14ac:dyDescent="0.2">
      <c r="A875" t="s">
        <v>68</v>
      </c>
      <c r="B875" t="s">
        <v>27</v>
      </c>
      <c r="C875" s="1">
        <v>38322</v>
      </c>
      <c r="D875" s="2">
        <v>4.2000000000000003E-2</v>
      </c>
      <c r="F875">
        <v>642</v>
      </c>
      <c r="G875">
        <v>26</v>
      </c>
      <c r="J875" s="3">
        <v>1431208677</v>
      </c>
      <c r="K875" s="2">
        <v>0.154</v>
      </c>
      <c r="L875" s="3">
        <v>45</v>
      </c>
      <c r="N875" s="2">
        <v>0.13</v>
      </c>
      <c r="O875">
        <v>0</v>
      </c>
      <c r="P875" s="2">
        <v>0.221</v>
      </c>
      <c r="Q875">
        <v>42</v>
      </c>
      <c r="R875">
        <v>41</v>
      </c>
      <c r="T875" s="2">
        <v>0.42699999999999999</v>
      </c>
      <c r="U875" s="2">
        <v>0.54900000000000004</v>
      </c>
      <c r="V875" s="2">
        <v>2.4E-2</v>
      </c>
      <c r="W875" s="4">
        <v>4928175</v>
      </c>
      <c r="X875" s="2">
        <v>0.36599999999999999</v>
      </c>
      <c r="Y875" s="3">
        <v>58000000</v>
      </c>
      <c r="Z875" s="3">
        <v>30000000</v>
      </c>
      <c r="AA875" t="str">
        <f>VLOOKUP($A875,Mapping!$A:$D,2,FALSE)</f>
        <v>Sierra Leone</v>
      </c>
      <c r="AB875" t="str">
        <f>VLOOKUP($A875,Mapping!$A:$D,3,FALSE)</f>
        <v>SLE</v>
      </c>
      <c r="AC875">
        <f>VLOOKUP($A875,Mapping!$A:$D,4,FALSE)</f>
        <v>694</v>
      </c>
    </row>
    <row r="876" spans="1:29" x14ac:dyDescent="0.2">
      <c r="A876" t="s">
        <v>69</v>
      </c>
      <c r="B876" t="s">
        <v>27</v>
      </c>
      <c r="C876" s="1">
        <v>38322</v>
      </c>
      <c r="D876" s="2">
        <v>4.7E-2</v>
      </c>
      <c r="F876">
        <v>576</v>
      </c>
      <c r="N876" s="2">
        <v>0.105</v>
      </c>
      <c r="O876">
        <v>0</v>
      </c>
      <c r="Q876">
        <v>54</v>
      </c>
      <c r="R876">
        <v>51</v>
      </c>
      <c r="S876">
        <v>0.1</v>
      </c>
      <c r="T876" s="2">
        <v>0.47699999999999998</v>
      </c>
      <c r="U876" s="2">
        <v>0.49399999999999999</v>
      </c>
      <c r="V876" s="2">
        <v>2.9000000000000001E-2</v>
      </c>
      <c r="W876" s="4">
        <v>8249965</v>
      </c>
      <c r="X876" s="2">
        <v>0.34799999999999998</v>
      </c>
      <c r="AA876" t="str">
        <f>VLOOKUP($A876,Mapping!$A:$D,2,FALSE)</f>
        <v>Somalia</v>
      </c>
      <c r="AB876" t="str">
        <f>VLOOKUP($A876,Mapping!$A:$D,3,FALSE)</f>
        <v>SOM</v>
      </c>
      <c r="AC876">
        <f>VLOOKUP($A876,Mapping!$A:$D,4,FALSE)</f>
        <v>706</v>
      </c>
    </row>
    <row r="877" spans="1:29" x14ac:dyDescent="0.2">
      <c r="A877" t="s">
        <v>70</v>
      </c>
      <c r="B877" t="s">
        <v>27</v>
      </c>
      <c r="C877" s="1">
        <v>38322</v>
      </c>
      <c r="D877" s="2">
        <v>2.3E-2</v>
      </c>
      <c r="F877" s="4">
        <v>427132</v>
      </c>
      <c r="G877">
        <v>38</v>
      </c>
      <c r="I877" s="4">
        <v>128722</v>
      </c>
      <c r="J877" s="3">
        <v>219092936699</v>
      </c>
      <c r="K877" s="2">
        <v>8.8999999999999996E-2</v>
      </c>
      <c r="L877" s="3">
        <v>410</v>
      </c>
      <c r="N877" s="2">
        <v>5.1999999999999998E-2</v>
      </c>
      <c r="O877">
        <v>0.1</v>
      </c>
      <c r="P877" s="2">
        <v>0.113</v>
      </c>
      <c r="Q877">
        <v>53</v>
      </c>
      <c r="R877">
        <v>51</v>
      </c>
      <c r="S877">
        <v>0.4</v>
      </c>
      <c r="T877" s="2">
        <v>0.312</v>
      </c>
      <c r="U877" s="2">
        <v>0.64700000000000002</v>
      </c>
      <c r="V877" s="2">
        <v>4.2000000000000003E-2</v>
      </c>
      <c r="W877" s="4">
        <v>47019452</v>
      </c>
      <c r="X877" s="2">
        <v>0.59</v>
      </c>
      <c r="Y877" s="3">
        <v>7571000000</v>
      </c>
      <c r="Z877" s="3">
        <v>4237000000</v>
      </c>
      <c r="AA877" t="str">
        <f>VLOOKUP($A877,Mapping!$A:$D,2,FALSE)</f>
        <v>South Africa</v>
      </c>
      <c r="AB877" t="str">
        <f>VLOOKUP($A877,Mapping!$A:$D,3,FALSE)</f>
        <v>ZAF</v>
      </c>
      <c r="AC877">
        <f>VLOOKUP($A877,Mapping!$A:$D,4,FALSE)</f>
        <v>710</v>
      </c>
    </row>
    <row r="878" spans="1:29" x14ac:dyDescent="0.2">
      <c r="A878" t="s">
        <v>71</v>
      </c>
      <c r="B878" t="s">
        <v>27</v>
      </c>
      <c r="C878" s="1">
        <v>38322</v>
      </c>
      <c r="D878" s="2">
        <v>0.04</v>
      </c>
      <c r="N878" s="2">
        <v>9.0999999999999998E-2</v>
      </c>
      <c r="Q878">
        <v>52</v>
      </c>
      <c r="R878">
        <v>50</v>
      </c>
      <c r="T878" s="2">
        <v>0.442</v>
      </c>
      <c r="U878" s="2">
        <v>0.52600000000000002</v>
      </c>
      <c r="V878" s="2">
        <v>3.2000000000000001E-2</v>
      </c>
      <c r="W878" s="4">
        <v>7730180</v>
      </c>
      <c r="X878" s="2">
        <v>0.17</v>
      </c>
      <c r="AA878" t="str">
        <f>VLOOKUP($A878,Mapping!$A:$D,2,FALSE)</f>
        <v>South Sudan</v>
      </c>
      <c r="AB878" t="str">
        <f>VLOOKUP($A878,Mapping!$A:$D,3,FALSE)</f>
        <v>SSD</v>
      </c>
      <c r="AC878">
        <f>VLOOKUP($A878,Mapping!$A:$D,4,FALSE)</f>
        <v>728</v>
      </c>
    </row>
    <row r="879" spans="1:29" x14ac:dyDescent="0.2">
      <c r="A879" t="s">
        <v>72</v>
      </c>
      <c r="B879" t="s">
        <v>27</v>
      </c>
      <c r="C879" s="1">
        <v>38322</v>
      </c>
      <c r="D879" s="2">
        <v>3.7999999999999999E-2</v>
      </c>
      <c r="F879" s="4">
        <v>11382</v>
      </c>
      <c r="G879">
        <v>39</v>
      </c>
      <c r="I879" s="4">
        <v>14769</v>
      </c>
      <c r="J879" s="3">
        <v>21457886199</v>
      </c>
      <c r="K879" s="2">
        <v>4.1000000000000002E-2</v>
      </c>
      <c r="L879" s="3">
        <v>29</v>
      </c>
      <c r="N879" s="2">
        <v>6.3E-2</v>
      </c>
      <c r="O879">
        <v>0</v>
      </c>
      <c r="Q879">
        <v>61</v>
      </c>
      <c r="R879">
        <v>58</v>
      </c>
      <c r="S879">
        <v>0</v>
      </c>
      <c r="T879" s="2">
        <v>0.433</v>
      </c>
      <c r="U879" s="2">
        <v>0.53600000000000003</v>
      </c>
      <c r="V879" s="2">
        <v>0.03</v>
      </c>
      <c r="W879" s="4">
        <v>30778572</v>
      </c>
      <c r="X879" s="2">
        <v>0.32700000000000001</v>
      </c>
      <c r="Y879" s="3">
        <v>21000000</v>
      </c>
      <c r="Z879" s="3">
        <v>176000000</v>
      </c>
      <c r="AA879" t="str">
        <f>VLOOKUP($A879,Mapping!$A:$D,2,FALSE)</f>
        <v>Sudan</v>
      </c>
      <c r="AB879" t="str">
        <f>VLOOKUP($A879,Mapping!$A:$D,3,FALSE)</f>
        <v>SDN</v>
      </c>
      <c r="AC879">
        <f>VLOOKUP($A879,Mapping!$A:$D,4,FALSE)</f>
        <v>729</v>
      </c>
    </row>
    <row r="880" spans="1:29" x14ac:dyDescent="0.2">
      <c r="A880" t="s">
        <v>73</v>
      </c>
      <c r="B880" t="s">
        <v>27</v>
      </c>
      <c r="C880" s="1">
        <v>38322</v>
      </c>
      <c r="D880" s="2">
        <v>3.2000000000000001E-2</v>
      </c>
      <c r="F880" s="4">
        <v>1030</v>
      </c>
      <c r="I880">
        <v>406</v>
      </c>
      <c r="J880" s="3">
        <v>2420610579</v>
      </c>
      <c r="K880" s="2">
        <v>5.8999999999999997E-2</v>
      </c>
      <c r="L880" s="3">
        <v>130</v>
      </c>
      <c r="N880" s="2">
        <v>8.2000000000000003E-2</v>
      </c>
      <c r="O880">
        <v>0</v>
      </c>
      <c r="P880" s="2">
        <v>0.113</v>
      </c>
      <c r="Q880">
        <v>46</v>
      </c>
      <c r="R880">
        <v>46</v>
      </c>
      <c r="S880">
        <v>0.1</v>
      </c>
      <c r="T880" s="2">
        <v>0.42399999999999999</v>
      </c>
      <c r="U880" s="2">
        <v>0.54500000000000004</v>
      </c>
      <c r="V880" s="2">
        <v>3.1E-2</v>
      </c>
      <c r="W880" s="4">
        <v>1094758</v>
      </c>
      <c r="X880" s="2">
        <v>0.222</v>
      </c>
      <c r="Y880" s="3">
        <v>75000000</v>
      </c>
      <c r="Z880" s="3">
        <v>54000000</v>
      </c>
      <c r="AA880" t="str">
        <f>VLOOKUP($A880,Mapping!$A:$D,2,FALSE)</f>
        <v>Swaziland</v>
      </c>
      <c r="AB880" t="str">
        <f>VLOOKUP($A880,Mapping!$A:$D,3,FALSE)</f>
        <v>SWZ</v>
      </c>
      <c r="AC880">
        <f>VLOOKUP($A880,Mapping!$A:$D,4,FALSE)</f>
        <v>748</v>
      </c>
    </row>
    <row r="881" spans="1:29" x14ac:dyDescent="0.2">
      <c r="A881" t="s">
        <v>74</v>
      </c>
      <c r="B881" t="s">
        <v>27</v>
      </c>
      <c r="C881" s="1">
        <v>38322</v>
      </c>
      <c r="D881" s="2">
        <v>4.2000000000000003E-2</v>
      </c>
      <c r="F881" s="4">
        <v>4353</v>
      </c>
      <c r="G881">
        <v>28</v>
      </c>
      <c r="I881" s="4">
        <v>16198</v>
      </c>
      <c r="J881" s="3">
        <v>12825801917</v>
      </c>
      <c r="K881" s="2">
        <v>3.4000000000000002E-2</v>
      </c>
      <c r="L881" s="3">
        <v>12</v>
      </c>
      <c r="N881" s="2">
        <v>6.0999999999999999E-2</v>
      </c>
      <c r="O881">
        <v>0</v>
      </c>
      <c r="P881" s="2">
        <v>0.14099999999999999</v>
      </c>
      <c r="Q881">
        <v>53</v>
      </c>
      <c r="R881">
        <v>52</v>
      </c>
      <c r="S881">
        <v>0.1</v>
      </c>
      <c r="T881" s="2">
        <v>0.44600000000000001</v>
      </c>
      <c r="U881" s="2">
        <v>0.52400000000000002</v>
      </c>
      <c r="V881" s="2">
        <v>0.03</v>
      </c>
      <c r="W881" s="4">
        <v>37765139</v>
      </c>
      <c r="X881" s="2">
        <v>0.24199999999999999</v>
      </c>
      <c r="Y881" s="3">
        <v>762000000</v>
      </c>
      <c r="Z881" s="3">
        <v>470000000</v>
      </c>
      <c r="AA881" t="str">
        <f>VLOOKUP($A881,Mapping!$A:$D,2,FALSE)</f>
        <v>Tanzania, United Republic of</v>
      </c>
      <c r="AB881" t="str">
        <f>VLOOKUP($A881,Mapping!$A:$D,3,FALSE)</f>
        <v>TZA</v>
      </c>
      <c r="AC881">
        <f>VLOOKUP($A881,Mapping!$A:$D,4,FALSE)</f>
        <v>834</v>
      </c>
    </row>
    <row r="882" spans="1:29" x14ac:dyDescent="0.2">
      <c r="A882" t="s">
        <v>75</v>
      </c>
      <c r="B882" t="s">
        <v>27</v>
      </c>
      <c r="C882" s="1">
        <v>38322</v>
      </c>
      <c r="D882" s="2">
        <v>3.7999999999999999E-2</v>
      </c>
      <c r="F882" s="4">
        <v>1397</v>
      </c>
      <c r="G882">
        <v>65</v>
      </c>
      <c r="I882" s="4">
        <v>2327</v>
      </c>
      <c r="J882" s="3">
        <v>1937074538</v>
      </c>
      <c r="K882" s="2">
        <v>5.8999999999999997E-2</v>
      </c>
      <c r="L882" s="3">
        <v>21</v>
      </c>
      <c r="N882" s="2">
        <v>7.0000000000000007E-2</v>
      </c>
      <c r="O882">
        <v>0</v>
      </c>
      <c r="Q882">
        <v>55</v>
      </c>
      <c r="R882">
        <v>53</v>
      </c>
      <c r="S882">
        <v>0.1</v>
      </c>
      <c r="T882" s="2">
        <v>0.43099999999999999</v>
      </c>
      <c r="U882" s="2">
        <v>0.54100000000000004</v>
      </c>
      <c r="V882" s="2">
        <v>2.8000000000000001E-2</v>
      </c>
      <c r="W882" s="4">
        <v>5397851</v>
      </c>
      <c r="X882" s="2">
        <v>0.34699999999999998</v>
      </c>
      <c r="Y882" s="3">
        <v>25000000</v>
      </c>
      <c r="Z882" s="3">
        <v>38000000</v>
      </c>
      <c r="AA882" t="str">
        <f>VLOOKUP($A882,Mapping!$A:$D,2,FALSE)</f>
        <v>Togo</v>
      </c>
      <c r="AB882" t="str">
        <f>VLOOKUP($A882,Mapping!$A:$D,3,FALSE)</f>
        <v>TGO</v>
      </c>
      <c r="AC882">
        <f>VLOOKUP($A882,Mapping!$A:$D,4,FALSE)</f>
        <v>768</v>
      </c>
    </row>
    <row r="883" spans="1:29" x14ac:dyDescent="0.2">
      <c r="A883" t="s">
        <v>76</v>
      </c>
      <c r="B883" t="s">
        <v>27</v>
      </c>
      <c r="C883" s="1">
        <v>38322</v>
      </c>
      <c r="D883" s="2">
        <v>1.7000000000000001E-2</v>
      </c>
      <c r="F883" s="4">
        <v>22446</v>
      </c>
      <c r="G883">
        <v>11</v>
      </c>
      <c r="I883" s="4">
        <v>8463</v>
      </c>
      <c r="J883" s="3">
        <v>31183139301</v>
      </c>
      <c r="K883" s="2">
        <v>5.6000000000000001E-2</v>
      </c>
      <c r="L883" s="3">
        <v>179</v>
      </c>
      <c r="N883" s="2">
        <v>2.1000000000000001E-2</v>
      </c>
      <c r="O883">
        <v>0.1</v>
      </c>
      <c r="Q883">
        <v>75</v>
      </c>
      <c r="R883">
        <v>71</v>
      </c>
      <c r="S883">
        <v>0.4</v>
      </c>
      <c r="T883" s="2">
        <v>0.26500000000000001</v>
      </c>
      <c r="U883" s="2">
        <v>0.66900000000000004</v>
      </c>
      <c r="V883" s="2">
        <v>6.6000000000000003E-2</v>
      </c>
      <c r="W883" s="4">
        <v>9932400</v>
      </c>
      <c r="X883" s="2">
        <v>0.64900000000000002</v>
      </c>
      <c r="Y883" s="3">
        <v>2432000000</v>
      </c>
      <c r="Z883" s="3">
        <v>427000000</v>
      </c>
      <c r="AA883" t="str">
        <f>VLOOKUP($A883,Mapping!$A:$D,2,FALSE)</f>
        <v>Tunisia</v>
      </c>
      <c r="AB883" t="str">
        <f>VLOOKUP($A883,Mapping!$A:$D,3,FALSE)</f>
        <v>TUN</v>
      </c>
      <c r="AC883">
        <f>VLOOKUP($A883,Mapping!$A:$D,4,FALSE)</f>
        <v>788</v>
      </c>
    </row>
    <row r="884" spans="1:29" x14ac:dyDescent="0.2">
      <c r="A884" t="s">
        <v>77</v>
      </c>
      <c r="B884" t="s">
        <v>27</v>
      </c>
      <c r="C884" s="1">
        <v>38322</v>
      </c>
      <c r="D884" s="2">
        <v>4.7E-2</v>
      </c>
      <c r="F884" s="4">
        <v>1852</v>
      </c>
      <c r="G884">
        <v>34</v>
      </c>
      <c r="J884" s="3">
        <v>7940362663</v>
      </c>
      <c r="K884" s="2">
        <v>7.9000000000000001E-2</v>
      </c>
      <c r="L884" s="3">
        <v>24</v>
      </c>
      <c r="N884" s="2">
        <v>7.2999999999999995E-2</v>
      </c>
      <c r="O884">
        <v>0</v>
      </c>
      <c r="P884" s="2">
        <v>0.20599999999999999</v>
      </c>
      <c r="Q884">
        <v>52</v>
      </c>
      <c r="R884">
        <v>52</v>
      </c>
      <c r="S884">
        <v>0</v>
      </c>
      <c r="T884" s="2">
        <v>0.49399999999999999</v>
      </c>
      <c r="U884" s="2">
        <v>0.48099999999999998</v>
      </c>
      <c r="V884" s="2">
        <v>2.5000000000000001E-2</v>
      </c>
      <c r="W884" s="4">
        <v>27766986</v>
      </c>
      <c r="X884" s="2">
        <v>0.128</v>
      </c>
      <c r="Y884" s="3">
        <v>268000000</v>
      </c>
      <c r="Z884" s="3">
        <v>158000000</v>
      </c>
      <c r="AA884" t="str">
        <f>VLOOKUP($A884,Mapping!$A:$D,2,FALSE)</f>
        <v>Uganda</v>
      </c>
      <c r="AB884" t="str">
        <f>VLOOKUP($A884,Mapping!$A:$D,3,FALSE)</f>
        <v>UGA</v>
      </c>
      <c r="AC884">
        <f>VLOOKUP($A884,Mapping!$A:$D,4,FALSE)</f>
        <v>800</v>
      </c>
    </row>
    <row r="885" spans="1:29" x14ac:dyDescent="0.2">
      <c r="A885" t="s">
        <v>78</v>
      </c>
      <c r="B885" t="s">
        <v>27</v>
      </c>
      <c r="C885" s="1">
        <v>38322</v>
      </c>
      <c r="D885" s="2">
        <v>4.3999999999999997E-2</v>
      </c>
      <c r="F885" s="4">
        <v>2131</v>
      </c>
      <c r="G885">
        <v>35</v>
      </c>
      <c r="I885" s="4">
        <v>7005</v>
      </c>
      <c r="J885" s="3">
        <v>5439176376</v>
      </c>
      <c r="K885" s="2">
        <v>6.7000000000000004E-2</v>
      </c>
      <c r="L885" s="3">
        <v>33</v>
      </c>
      <c r="N885" s="2">
        <v>8.1000000000000003E-2</v>
      </c>
      <c r="O885">
        <v>0</v>
      </c>
      <c r="P885" s="2">
        <v>0.307</v>
      </c>
      <c r="Q885">
        <v>46</v>
      </c>
      <c r="R885">
        <v>45</v>
      </c>
      <c r="S885">
        <v>0</v>
      </c>
      <c r="T885" s="2">
        <v>0.46600000000000003</v>
      </c>
      <c r="U885" s="2">
        <v>0.50700000000000001</v>
      </c>
      <c r="V885" s="2">
        <v>2.7E-2</v>
      </c>
      <c r="W885" s="4">
        <v>11174650</v>
      </c>
      <c r="X885" s="2">
        <v>0.36199999999999999</v>
      </c>
      <c r="Y885" s="3">
        <v>92000000</v>
      </c>
      <c r="Z885" s="3">
        <v>86000000</v>
      </c>
      <c r="AA885" t="str">
        <f>VLOOKUP($A885,Mapping!$A:$D,2,FALSE)</f>
        <v>Zambia</v>
      </c>
      <c r="AB885" t="str">
        <f>VLOOKUP($A885,Mapping!$A:$D,3,FALSE)</f>
        <v>ZMB</v>
      </c>
      <c r="AC885">
        <f>VLOOKUP($A885,Mapping!$A:$D,4,FALSE)</f>
        <v>894</v>
      </c>
    </row>
    <row r="886" spans="1:29" x14ac:dyDescent="0.2">
      <c r="A886" t="s">
        <v>79</v>
      </c>
      <c r="B886" t="s">
        <v>27</v>
      </c>
      <c r="C886" s="1">
        <v>38322</v>
      </c>
      <c r="D886" s="2">
        <v>3.2000000000000001E-2</v>
      </c>
      <c r="F886" s="4">
        <v>9927</v>
      </c>
      <c r="G886">
        <v>97</v>
      </c>
      <c r="I886" s="4">
        <v>9269</v>
      </c>
      <c r="J886" s="3">
        <v>5805598443</v>
      </c>
      <c r="N886" s="2">
        <v>5.8000000000000003E-2</v>
      </c>
      <c r="O886">
        <v>0.1</v>
      </c>
      <c r="P886" s="2">
        <v>2.7890000000000001</v>
      </c>
      <c r="Q886">
        <v>43</v>
      </c>
      <c r="R886">
        <v>44</v>
      </c>
      <c r="S886">
        <v>0</v>
      </c>
      <c r="T886" s="2">
        <v>0.41499999999999998</v>
      </c>
      <c r="U886" s="2">
        <v>0.54900000000000004</v>
      </c>
      <c r="V886" s="2">
        <v>3.5999999999999997E-2</v>
      </c>
      <c r="W886" s="4">
        <v>12693047</v>
      </c>
      <c r="X886" s="2">
        <v>0.34300000000000003</v>
      </c>
      <c r="Y886" s="3">
        <v>194000000</v>
      </c>
      <c r="AA886" t="str">
        <f>VLOOKUP($A886,Mapping!$A:$D,2,FALSE)</f>
        <v>Zimbabwe</v>
      </c>
      <c r="AB886" t="str">
        <f>VLOOKUP($A886,Mapping!$A:$D,3,FALSE)</f>
        <v>ZWE</v>
      </c>
      <c r="AC886">
        <f>VLOOKUP($A886,Mapping!$A:$D,4,FALSE)</f>
        <v>716</v>
      </c>
    </row>
    <row r="887" spans="1:29" x14ac:dyDescent="0.2">
      <c r="A887" t="s">
        <v>80</v>
      </c>
      <c r="B887" t="s">
        <v>81</v>
      </c>
      <c r="C887" s="1">
        <v>38322</v>
      </c>
      <c r="D887" s="2">
        <v>4.5999999999999999E-2</v>
      </c>
      <c r="F887">
        <v>733</v>
      </c>
      <c r="G887">
        <v>9</v>
      </c>
      <c r="J887" s="3">
        <v>5285461999</v>
      </c>
      <c r="K887" s="2">
        <v>9.8000000000000004E-2</v>
      </c>
      <c r="L887" s="3">
        <v>19</v>
      </c>
      <c r="N887" s="2">
        <v>8.5999999999999993E-2</v>
      </c>
      <c r="O887">
        <v>0</v>
      </c>
      <c r="Q887">
        <v>58</v>
      </c>
      <c r="R887">
        <v>55</v>
      </c>
      <c r="S887">
        <v>0</v>
      </c>
      <c r="T887" s="2">
        <v>0.49399999999999999</v>
      </c>
      <c r="U887" s="2">
        <v>0.48599999999999999</v>
      </c>
      <c r="V887" s="2">
        <v>0.02</v>
      </c>
      <c r="W887" s="4">
        <v>24018682</v>
      </c>
      <c r="X887" s="2">
        <v>0.22600000000000001</v>
      </c>
      <c r="AA887" t="str">
        <f>VLOOKUP($A887,Mapping!$A:$D,2,FALSE)</f>
        <v>Afghanistan</v>
      </c>
      <c r="AB887" t="str">
        <f>VLOOKUP($A887,Mapping!$A:$D,3,FALSE)</f>
        <v>AFG</v>
      </c>
      <c r="AC887">
        <f>VLOOKUP($A887,Mapping!$A:$D,4,FALSE)</f>
        <v>4</v>
      </c>
    </row>
    <row r="888" spans="1:29" x14ac:dyDescent="0.2">
      <c r="A888" t="s">
        <v>82</v>
      </c>
      <c r="B888" t="s">
        <v>81</v>
      </c>
      <c r="C888" s="1">
        <v>38322</v>
      </c>
      <c r="D888" s="2">
        <v>1.4E-2</v>
      </c>
      <c r="F888" s="4">
        <v>3645</v>
      </c>
      <c r="G888">
        <v>18</v>
      </c>
      <c r="I888" s="4">
        <v>2095</v>
      </c>
      <c r="J888" s="3">
        <v>3576615240</v>
      </c>
      <c r="K888" s="2">
        <v>5.5E-2</v>
      </c>
      <c r="L888" s="3">
        <v>65</v>
      </c>
      <c r="N888" s="2">
        <v>2.1999999999999999E-2</v>
      </c>
      <c r="O888">
        <v>0</v>
      </c>
      <c r="P888" s="2">
        <v>0.186</v>
      </c>
      <c r="Q888">
        <v>76</v>
      </c>
      <c r="R888">
        <v>70</v>
      </c>
      <c r="S888">
        <v>0.1</v>
      </c>
      <c r="T888" s="2">
        <v>0.22500000000000001</v>
      </c>
      <c r="U888" s="2">
        <v>0.66</v>
      </c>
      <c r="V888" s="2">
        <v>0.115</v>
      </c>
      <c r="W888" s="4">
        <v>3025652</v>
      </c>
      <c r="X888" s="2">
        <v>0.64200000000000002</v>
      </c>
      <c r="Y888" s="3">
        <v>188000000</v>
      </c>
      <c r="Z888" s="3">
        <v>216000000</v>
      </c>
      <c r="AA888" t="str">
        <f>VLOOKUP($A888,Mapping!$A:$D,2,FALSE)</f>
        <v>Armenia</v>
      </c>
      <c r="AB888" t="str">
        <f>VLOOKUP($A888,Mapping!$A:$D,3,FALSE)</f>
        <v>ARM</v>
      </c>
      <c r="AC888">
        <f>VLOOKUP($A888,Mapping!$A:$D,4,FALSE)</f>
        <v>51</v>
      </c>
    </row>
    <row r="889" spans="1:29" x14ac:dyDescent="0.2">
      <c r="A889" t="s">
        <v>83</v>
      </c>
      <c r="B889" t="s">
        <v>81</v>
      </c>
      <c r="C889" s="1">
        <v>38322</v>
      </c>
      <c r="D889" s="2">
        <v>1.6E-2</v>
      </c>
      <c r="F889" s="4">
        <v>32090</v>
      </c>
      <c r="G889">
        <v>121</v>
      </c>
      <c r="I889" s="4">
        <v>12786</v>
      </c>
      <c r="J889" s="3">
        <v>8680511918</v>
      </c>
      <c r="K889" s="2">
        <v>7.9000000000000001E-2</v>
      </c>
      <c r="L889" s="3">
        <v>81</v>
      </c>
      <c r="N889" s="2">
        <v>4.7E-2</v>
      </c>
      <c r="P889" s="2">
        <v>0.157</v>
      </c>
      <c r="Q889">
        <v>71</v>
      </c>
      <c r="R889">
        <v>66</v>
      </c>
      <c r="S889">
        <v>0.2</v>
      </c>
      <c r="T889" s="2">
        <v>0.27</v>
      </c>
      <c r="U889" s="2">
        <v>0.66700000000000004</v>
      </c>
      <c r="V889" s="2">
        <v>6.4000000000000001E-2</v>
      </c>
      <c r="W889" s="4">
        <v>8306500</v>
      </c>
      <c r="X889" s="2">
        <v>0.52200000000000002</v>
      </c>
      <c r="Y889" s="3">
        <v>79000000</v>
      </c>
      <c r="Z889" s="3">
        <v>140000000</v>
      </c>
      <c r="AA889" t="str">
        <f>VLOOKUP($A889,Mapping!$A:$D,2,FALSE)</f>
        <v>Azerbaijan</v>
      </c>
      <c r="AB889" t="str">
        <f>VLOOKUP($A889,Mapping!$A:$D,3,FALSE)</f>
        <v>AZE</v>
      </c>
      <c r="AC889">
        <f>VLOOKUP($A889,Mapping!$A:$D,4,FALSE)</f>
        <v>31</v>
      </c>
    </row>
    <row r="890" spans="1:29" x14ac:dyDescent="0.2">
      <c r="A890" t="s">
        <v>84</v>
      </c>
      <c r="B890" t="s">
        <v>81</v>
      </c>
      <c r="C890" s="1">
        <v>38322</v>
      </c>
      <c r="D890" s="2">
        <v>2.4E-2</v>
      </c>
      <c r="F890" s="4">
        <v>39750</v>
      </c>
      <c r="G890">
        <v>50</v>
      </c>
      <c r="I890" s="4">
        <v>22554</v>
      </c>
      <c r="J890" s="3">
        <v>56560744012</v>
      </c>
      <c r="K890" s="2">
        <v>3.1E-2</v>
      </c>
      <c r="L890" s="3">
        <v>12</v>
      </c>
      <c r="N890" s="2">
        <v>5.2999999999999999E-2</v>
      </c>
      <c r="O890">
        <v>0</v>
      </c>
      <c r="P890" s="2">
        <v>0.14799999999999999</v>
      </c>
      <c r="Q890">
        <v>68</v>
      </c>
      <c r="R890">
        <v>67</v>
      </c>
      <c r="S890">
        <v>0</v>
      </c>
      <c r="T890" s="2">
        <v>0.34799999999999998</v>
      </c>
      <c r="U890" s="2">
        <v>0.60899999999999999</v>
      </c>
      <c r="V890" s="2">
        <v>4.2000000000000003E-2</v>
      </c>
      <c r="W890" s="4">
        <v>141235035</v>
      </c>
      <c r="X890" s="2">
        <v>0.26100000000000001</v>
      </c>
      <c r="Y890" s="3">
        <v>76000000</v>
      </c>
      <c r="Z890" s="3">
        <v>442000000</v>
      </c>
      <c r="AA890" t="str">
        <f>VLOOKUP($A890,Mapping!$A:$D,2,FALSE)</f>
        <v>Bangladesh</v>
      </c>
      <c r="AB890" t="str">
        <f>VLOOKUP($A890,Mapping!$A:$D,3,FALSE)</f>
        <v>BGD</v>
      </c>
      <c r="AC890">
        <f>VLOOKUP($A890,Mapping!$A:$D,4,FALSE)</f>
        <v>50</v>
      </c>
    </row>
    <row r="891" spans="1:29" x14ac:dyDescent="0.2">
      <c r="A891" t="s">
        <v>85</v>
      </c>
      <c r="B891" t="s">
        <v>81</v>
      </c>
      <c r="C891" s="1">
        <v>38322</v>
      </c>
      <c r="D891" s="2">
        <v>2.4E-2</v>
      </c>
      <c r="F891">
        <v>308</v>
      </c>
      <c r="G891">
        <v>62</v>
      </c>
      <c r="I891">
        <v>180</v>
      </c>
      <c r="J891" s="3">
        <v>702682018</v>
      </c>
      <c r="K891" s="2">
        <v>4.3999999999999997E-2</v>
      </c>
      <c r="L891" s="3">
        <v>49</v>
      </c>
      <c r="N891" s="2">
        <v>4.8000000000000001E-2</v>
      </c>
      <c r="O891">
        <v>0</v>
      </c>
      <c r="P891" s="2">
        <v>0.15</v>
      </c>
      <c r="Q891">
        <v>63</v>
      </c>
      <c r="R891">
        <v>63</v>
      </c>
      <c r="S891">
        <v>0</v>
      </c>
      <c r="T891" s="2">
        <v>0.35199999999999998</v>
      </c>
      <c r="U891" s="2">
        <v>0.60799999999999998</v>
      </c>
      <c r="V891" s="2">
        <v>0.04</v>
      </c>
      <c r="W891" s="4">
        <v>633893</v>
      </c>
      <c r="X891" s="2">
        <v>0.29799999999999999</v>
      </c>
      <c r="Y891" s="3">
        <v>13000000</v>
      </c>
      <c r="AA891" t="str">
        <f>VLOOKUP($A891,Mapping!$A:$D,2,FALSE)</f>
        <v>Bhutan</v>
      </c>
      <c r="AB891" t="str">
        <f>VLOOKUP($A891,Mapping!$A:$D,3,FALSE)</f>
        <v>BTN</v>
      </c>
      <c r="AC891">
        <f>VLOOKUP($A891,Mapping!$A:$D,4,FALSE)</f>
        <v>64</v>
      </c>
    </row>
    <row r="892" spans="1:29" x14ac:dyDescent="0.2">
      <c r="A892" t="s">
        <v>86</v>
      </c>
      <c r="B892" t="s">
        <v>81</v>
      </c>
      <c r="C892" s="1">
        <v>38322</v>
      </c>
      <c r="D892" s="2">
        <v>0.02</v>
      </c>
      <c r="F892" s="4">
        <v>5361</v>
      </c>
      <c r="I892" s="4">
        <v>2296</v>
      </c>
      <c r="J892" s="3">
        <v>7872333197</v>
      </c>
      <c r="K892" s="2">
        <v>0.03</v>
      </c>
      <c r="L892" s="3">
        <v>658</v>
      </c>
      <c r="N892" s="2">
        <v>8.0000000000000002E-3</v>
      </c>
      <c r="O892">
        <v>0.3</v>
      </c>
      <c r="P892" s="2">
        <v>5.5E-2</v>
      </c>
      <c r="Q892">
        <v>79</v>
      </c>
      <c r="R892">
        <v>75</v>
      </c>
      <c r="S892">
        <v>0.6</v>
      </c>
      <c r="T892" s="2">
        <v>0.29199999999999998</v>
      </c>
      <c r="U892" s="2">
        <v>0.67700000000000005</v>
      </c>
      <c r="V892" s="2">
        <v>3.1E-2</v>
      </c>
      <c r="W892" s="4">
        <v>360797</v>
      </c>
      <c r="X892" s="2">
        <v>0.73099999999999998</v>
      </c>
      <c r="Y892" s="3">
        <v>181000000</v>
      </c>
      <c r="Z892" s="3">
        <v>382000000</v>
      </c>
      <c r="AA892" t="str">
        <f>VLOOKUP($A892,Mapping!$A:$D,2,FALSE)</f>
        <v>Brunei Darussalam</v>
      </c>
      <c r="AB892" t="str">
        <f>VLOOKUP($A892,Mapping!$A:$D,3,FALSE)</f>
        <v>BRN</v>
      </c>
      <c r="AC892">
        <f>VLOOKUP($A892,Mapping!$A:$D,4,FALSE)</f>
        <v>96</v>
      </c>
    </row>
    <row r="893" spans="1:29" x14ac:dyDescent="0.2">
      <c r="A893" t="s">
        <v>87</v>
      </c>
      <c r="B893" t="s">
        <v>81</v>
      </c>
      <c r="C893" s="1">
        <v>38322</v>
      </c>
      <c r="D893" s="2">
        <v>2.5999999999999999E-2</v>
      </c>
      <c r="F893" s="4">
        <v>2446</v>
      </c>
      <c r="G893">
        <v>94</v>
      </c>
      <c r="I893" s="4">
        <v>3389</v>
      </c>
      <c r="J893" s="3">
        <v>5337833256</v>
      </c>
      <c r="K893" s="2">
        <v>7.0999999999999994E-2</v>
      </c>
      <c r="L893" s="3">
        <v>29</v>
      </c>
      <c r="N893" s="2">
        <v>5.7000000000000002E-2</v>
      </c>
      <c r="O893">
        <v>0</v>
      </c>
      <c r="Q893">
        <v>69</v>
      </c>
      <c r="R893">
        <v>63</v>
      </c>
      <c r="S893">
        <v>0.1</v>
      </c>
      <c r="T893" s="2">
        <v>0.37</v>
      </c>
      <c r="U893" s="2">
        <v>0.58799999999999997</v>
      </c>
      <c r="V893" s="2">
        <v>4.2999999999999997E-2</v>
      </c>
      <c r="W893" s="4">
        <v>13149386</v>
      </c>
      <c r="X893" s="2">
        <v>0.191</v>
      </c>
      <c r="Y893" s="3">
        <v>673000000</v>
      </c>
      <c r="Z893" s="3">
        <v>80000000</v>
      </c>
      <c r="AA893" t="str">
        <f>VLOOKUP($A893,Mapping!$A:$D,2,FALSE)</f>
        <v>Cambodia</v>
      </c>
      <c r="AB893" t="str">
        <f>VLOOKUP($A893,Mapping!$A:$D,3,FALSE)</f>
        <v>KHM</v>
      </c>
      <c r="AC893">
        <f>VLOOKUP($A893,Mapping!$A:$D,4,FALSE)</f>
        <v>116</v>
      </c>
    </row>
    <row r="894" spans="1:29" x14ac:dyDescent="0.2">
      <c r="A894" t="s">
        <v>88</v>
      </c>
      <c r="B894" t="s">
        <v>81</v>
      </c>
      <c r="C894" s="1">
        <v>38322</v>
      </c>
      <c r="D894" s="2">
        <v>1.2E-2</v>
      </c>
      <c r="F894" s="4">
        <v>5288166</v>
      </c>
      <c r="G894">
        <v>48</v>
      </c>
      <c r="I894" s="4">
        <v>1639854</v>
      </c>
      <c r="J894" s="3">
        <v>1931644329934</v>
      </c>
      <c r="K894" s="2">
        <v>4.7E-2</v>
      </c>
      <c r="L894" s="3">
        <v>70</v>
      </c>
      <c r="N894" s="2">
        <v>2.1999999999999999E-2</v>
      </c>
      <c r="O894">
        <v>0.1</v>
      </c>
      <c r="P894" s="2">
        <v>5.6000000000000001E-2</v>
      </c>
      <c r="Q894">
        <v>75</v>
      </c>
      <c r="R894">
        <v>73</v>
      </c>
      <c r="S894">
        <v>0.3</v>
      </c>
      <c r="T894" s="2">
        <v>0.214</v>
      </c>
      <c r="U894" s="2">
        <v>0.71099999999999997</v>
      </c>
      <c r="V894" s="2">
        <v>7.4999999999999997E-2</v>
      </c>
      <c r="W894" s="4">
        <v>1296075000</v>
      </c>
      <c r="X894" s="2">
        <v>0.41099999999999998</v>
      </c>
      <c r="Y894" s="3">
        <v>27755000000</v>
      </c>
      <c r="Z894" s="3">
        <v>21360000000</v>
      </c>
      <c r="AA894" t="str">
        <f>VLOOKUP($A894,Mapping!$A:$D,2,FALSE)</f>
        <v>China</v>
      </c>
      <c r="AB894" t="str">
        <f>VLOOKUP($A894,Mapping!$A:$D,3,FALSE)</f>
        <v>CHN</v>
      </c>
      <c r="AC894">
        <f>VLOOKUP($A894,Mapping!$A:$D,4,FALSE)</f>
        <v>156</v>
      </c>
    </row>
    <row r="895" spans="1:29" x14ac:dyDescent="0.2">
      <c r="A895" t="s">
        <v>89</v>
      </c>
      <c r="B895" t="s">
        <v>81</v>
      </c>
      <c r="C895" s="1">
        <v>38322</v>
      </c>
      <c r="D895" s="2">
        <v>1.2E-2</v>
      </c>
      <c r="F895" s="4">
        <v>4323</v>
      </c>
      <c r="G895">
        <v>25</v>
      </c>
      <c r="I895" s="4">
        <v>2781</v>
      </c>
      <c r="J895" s="3">
        <v>5125273877</v>
      </c>
      <c r="K895" s="2">
        <v>8.5000000000000006E-2</v>
      </c>
      <c r="L895" s="3">
        <v>97</v>
      </c>
      <c r="N895" s="2">
        <v>2.4E-2</v>
      </c>
      <c r="O895">
        <v>0</v>
      </c>
      <c r="P895" s="2">
        <v>0.221</v>
      </c>
      <c r="Q895">
        <v>76</v>
      </c>
      <c r="R895">
        <v>69</v>
      </c>
      <c r="S895">
        <v>0.2</v>
      </c>
      <c r="T895" s="2">
        <v>0.19</v>
      </c>
      <c r="U895" s="2">
        <v>0.66700000000000004</v>
      </c>
      <c r="V895" s="2">
        <v>0.14299999999999999</v>
      </c>
      <c r="W895" s="4">
        <v>4318300</v>
      </c>
      <c r="X895" s="2">
        <v>0.52400000000000002</v>
      </c>
      <c r="Y895" s="3">
        <v>209000000</v>
      </c>
      <c r="Z895" s="3">
        <v>196000000</v>
      </c>
      <c r="AA895" t="str">
        <f>VLOOKUP($A895,Mapping!$A:$D,2,FALSE)</f>
        <v>Georgia</v>
      </c>
      <c r="AB895" t="str">
        <f>VLOOKUP($A895,Mapping!$A:$D,3,FALSE)</f>
        <v>GEO</v>
      </c>
      <c r="AC895">
        <f>VLOOKUP($A895,Mapping!$A:$D,4,FALSE)</f>
        <v>268</v>
      </c>
    </row>
    <row r="896" spans="1:29" x14ac:dyDescent="0.2">
      <c r="A896" t="s">
        <v>90</v>
      </c>
      <c r="B896" t="s">
        <v>81</v>
      </c>
      <c r="C896" s="1">
        <v>38322</v>
      </c>
      <c r="D896" s="2">
        <v>7.0000000000000001E-3</v>
      </c>
      <c r="F896" s="4">
        <v>38415</v>
      </c>
      <c r="G896">
        <v>11</v>
      </c>
      <c r="I896" s="4">
        <v>12808</v>
      </c>
      <c r="J896" s="3">
        <v>169099768875</v>
      </c>
      <c r="O896">
        <v>0.6</v>
      </c>
      <c r="P896" s="2">
        <v>0.05</v>
      </c>
      <c r="Q896">
        <v>85</v>
      </c>
      <c r="R896">
        <v>79</v>
      </c>
      <c r="S896">
        <v>1.2</v>
      </c>
      <c r="T896" s="2">
        <v>0.14799999999999999</v>
      </c>
      <c r="U896" s="2">
        <v>0.73199999999999998</v>
      </c>
      <c r="V896" s="2">
        <v>0.11899999999999999</v>
      </c>
      <c r="W896" s="4">
        <v>6783500</v>
      </c>
      <c r="X896" s="2">
        <v>1</v>
      </c>
      <c r="Y896" s="3">
        <v>11874000000</v>
      </c>
      <c r="Z896" s="3">
        <v>13270000000</v>
      </c>
      <c r="AA896" t="str">
        <f>VLOOKUP($A896,Mapping!$A:$D,2,FALSE)</f>
        <v>Hong Kong</v>
      </c>
      <c r="AB896" t="str">
        <f>VLOOKUP($A896,Mapping!$A:$D,3,FALSE)</f>
        <v>HKG</v>
      </c>
      <c r="AC896">
        <f>VLOOKUP($A896,Mapping!$A:$D,4,FALSE)</f>
        <v>344</v>
      </c>
    </row>
    <row r="897" spans="1:29" x14ac:dyDescent="0.2">
      <c r="A897" t="s">
        <v>91</v>
      </c>
      <c r="B897" t="s">
        <v>81</v>
      </c>
      <c r="C897" s="1">
        <v>38322</v>
      </c>
      <c r="D897" s="2">
        <v>2.4E-2</v>
      </c>
      <c r="F897" s="4">
        <v>1348525</v>
      </c>
      <c r="G897">
        <v>89</v>
      </c>
      <c r="I897" s="4">
        <v>519165</v>
      </c>
      <c r="J897" s="3">
        <v>721585608184</v>
      </c>
      <c r="K897" s="2">
        <v>4.4999999999999998E-2</v>
      </c>
      <c r="L897" s="3">
        <v>29</v>
      </c>
      <c r="N897" s="2">
        <v>5.8000000000000003E-2</v>
      </c>
      <c r="O897">
        <v>0</v>
      </c>
      <c r="P897" s="2">
        <v>0.109</v>
      </c>
      <c r="Q897">
        <v>65</v>
      </c>
      <c r="R897">
        <v>62</v>
      </c>
      <c r="S897">
        <v>0</v>
      </c>
      <c r="T897" s="2">
        <v>0.32600000000000001</v>
      </c>
      <c r="U897" s="2">
        <v>0.627</v>
      </c>
      <c r="V897" s="2">
        <v>4.5999999999999999E-2</v>
      </c>
      <c r="W897" s="4">
        <v>1110626108</v>
      </c>
      <c r="X897" s="2">
        <v>0.28899999999999998</v>
      </c>
      <c r="Y897" s="3">
        <v>6307000000</v>
      </c>
      <c r="Z897" s="3">
        <v>5783000000</v>
      </c>
      <c r="AA897" t="str">
        <f>VLOOKUP($A897,Mapping!$A:$D,2,FALSE)</f>
        <v>India</v>
      </c>
      <c r="AB897" t="str">
        <f>VLOOKUP($A897,Mapping!$A:$D,3,FALSE)</f>
        <v>IND</v>
      </c>
      <c r="AC897">
        <f>VLOOKUP($A897,Mapping!$A:$D,4,FALSE)</f>
        <v>356</v>
      </c>
    </row>
    <row r="898" spans="1:29" x14ac:dyDescent="0.2">
      <c r="A898" t="s">
        <v>92</v>
      </c>
      <c r="B898" t="s">
        <v>81</v>
      </c>
      <c r="C898" s="1">
        <v>38322</v>
      </c>
      <c r="D898" s="2">
        <v>2.1000000000000001E-2</v>
      </c>
      <c r="F898" s="4">
        <v>337635</v>
      </c>
      <c r="G898">
        <v>151</v>
      </c>
      <c r="I898" s="4">
        <v>176238</v>
      </c>
      <c r="J898" s="3">
        <v>256836883305</v>
      </c>
      <c r="K898" s="2">
        <v>2.4E-2</v>
      </c>
      <c r="L898" s="3">
        <v>27</v>
      </c>
      <c r="N898" s="2">
        <v>3.5000000000000003E-2</v>
      </c>
      <c r="O898">
        <v>0</v>
      </c>
      <c r="P898" s="2">
        <v>0.14099999999999999</v>
      </c>
      <c r="Q898">
        <v>71</v>
      </c>
      <c r="R898">
        <v>67</v>
      </c>
      <c r="S898">
        <v>0.1</v>
      </c>
      <c r="T898" s="2">
        <v>0.3</v>
      </c>
      <c r="U898" s="2">
        <v>0.65100000000000002</v>
      </c>
      <c r="V898" s="2">
        <v>4.8000000000000001E-2</v>
      </c>
      <c r="W898" s="4">
        <v>221293797</v>
      </c>
      <c r="X898" s="2">
        <v>0.45100000000000001</v>
      </c>
      <c r="Y898" s="3">
        <v>5226000000</v>
      </c>
      <c r="Z898" s="3">
        <v>4569000000</v>
      </c>
      <c r="AA898" t="str">
        <f>VLOOKUP($A898,Mapping!$A:$D,2,FALSE)</f>
        <v>Indonesia</v>
      </c>
      <c r="AB898" t="str">
        <f>VLOOKUP($A898,Mapping!$A:$D,3,FALSE)</f>
        <v>IDN</v>
      </c>
      <c r="AC898">
        <f>VLOOKUP($A898,Mapping!$A:$D,4,FALSE)</f>
        <v>360</v>
      </c>
    </row>
    <row r="899" spans="1:29" x14ac:dyDescent="0.2">
      <c r="A899" t="s">
        <v>93</v>
      </c>
      <c r="B899" t="s">
        <v>81</v>
      </c>
      <c r="C899" s="1">
        <v>38322</v>
      </c>
      <c r="D899" s="2">
        <v>8.9999999999999993E-3</v>
      </c>
      <c r="F899" s="4">
        <v>1259655</v>
      </c>
      <c r="G899">
        <v>31</v>
      </c>
      <c r="I899" s="4">
        <v>522488</v>
      </c>
      <c r="J899" s="3">
        <v>4655803055651</v>
      </c>
      <c r="K899" s="2">
        <v>0.08</v>
      </c>
      <c r="L899" s="3">
        <v>2914</v>
      </c>
      <c r="N899" s="2">
        <v>3.0000000000000001E-3</v>
      </c>
      <c r="O899">
        <v>0.6</v>
      </c>
      <c r="P899" s="2">
        <v>1.7999999999999999E-2</v>
      </c>
      <c r="Q899">
        <v>86</v>
      </c>
      <c r="R899">
        <v>79</v>
      </c>
      <c r="S899">
        <v>0.7</v>
      </c>
      <c r="T899" s="2">
        <v>0.13900000000000001</v>
      </c>
      <c r="U899" s="2">
        <v>0.66800000000000004</v>
      </c>
      <c r="V899" s="2">
        <v>0.193</v>
      </c>
      <c r="W899" s="4">
        <v>127761000</v>
      </c>
      <c r="X899" s="2">
        <v>0.84599999999999997</v>
      </c>
      <c r="Y899" s="3">
        <v>14343000000</v>
      </c>
      <c r="Z899" s="3">
        <v>48175000000</v>
      </c>
      <c r="AA899" t="str">
        <f>VLOOKUP($A899,Mapping!$A:$D,2,FALSE)</f>
        <v>Japan</v>
      </c>
      <c r="AB899" t="str">
        <f>VLOOKUP($A899,Mapping!$A:$D,3,FALSE)</f>
        <v>JPN</v>
      </c>
      <c r="AC899">
        <f>VLOOKUP($A899,Mapping!$A:$D,4,FALSE)</f>
        <v>392</v>
      </c>
    </row>
    <row r="900" spans="1:29" x14ac:dyDescent="0.2">
      <c r="A900" t="s">
        <v>94</v>
      </c>
      <c r="B900" t="s">
        <v>81</v>
      </c>
      <c r="C900" s="1">
        <v>38322</v>
      </c>
      <c r="D900" s="2">
        <v>1.7999999999999999E-2</v>
      </c>
      <c r="F900" s="4">
        <v>172158</v>
      </c>
      <c r="G900">
        <v>26</v>
      </c>
      <c r="I900" s="4">
        <v>50717</v>
      </c>
      <c r="J900" s="3">
        <v>43151647003</v>
      </c>
      <c r="K900" s="2">
        <v>0.04</v>
      </c>
      <c r="L900" s="3">
        <v>114</v>
      </c>
      <c r="N900" s="2">
        <v>0.03</v>
      </c>
      <c r="O900">
        <v>0</v>
      </c>
      <c r="Q900">
        <v>72</v>
      </c>
      <c r="R900">
        <v>60</v>
      </c>
      <c r="S900">
        <v>0.2</v>
      </c>
      <c r="T900" s="2">
        <v>0.251</v>
      </c>
      <c r="U900" s="2">
        <v>0.67400000000000004</v>
      </c>
      <c r="V900" s="2">
        <v>7.5999999999999998E-2</v>
      </c>
      <c r="W900" s="4">
        <v>15012985</v>
      </c>
      <c r="X900" s="2">
        <v>0.54900000000000004</v>
      </c>
      <c r="Y900" s="3">
        <v>803000000</v>
      </c>
      <c r="Z900" s="3">
        <v>997000000</v>
      </c>
      <c r="AA900" t="str">
        <f>VLOOKUP($A900,Mapping!$A:$D,2,FALSE)</f>
        <v>Kazakhstan</v>
      </c>
      <c r="AB900" t="str">
        <f>VLOOKUP($A900,Mapping!$A:$D,3,FALSE)</f>
        <v>KAZ</v>
      </c>
      <c r="AC900">
        <f>VLOOKUP($A900,Mapping!$A:$D,4,FALSE)</f>
        <v>398</v>
      </c>
    </row>
    <row r="901" spans="1:29" x14ac:dyDescent="0.2">
      <c r="A901" t="s">
        <v>95</v>
      </c>
      <c r="B901" t="s">
        <v>81</v>
      </c>
      <c r="C901" s="1">
        <v>38322</v>
      </c>
      <c r="D901" s="2">
        <v>1.6E-2</v>
      </c>
      <c r="F901" s="4">
        <v>79482</v>
      </c>
      <c r="I901" s="4">
        <v>20494</v>
      </c>
      <c r="N901" s="2">
        <v>2.8000000000000001E-2</v>
      </c>
      <c r="Q901">
        <v>72</v>
      </c>
      <c r="R901">
        <v>64</v>
      </c>
      <c r="T901" s="2">
        <v>0.25</v>
      </c>
      <c r="U901" s="2">
        <v>0.67800000000000005</v>
      </c>
      <c r="V901" s="2">
        <v>7.0999999999999994E-2</v>
      </c>
      <c r="W901" s="4">
        <v>23639303</v>
      </c>
      <c r="X901" s="2">
        <v>0.59699999999999998</v>
      </c>
      <c r="AA901" t="str">
        <f>VLOOKUP($A901,Mapping!$A:$D,2,FALSE)</f>
        <v>Korea (Democratic People's Republic of)</v>
      </c>
      <c r="AB901" t="str">
        <f>VLOOKUP($A901,Mapping!$A:$D,3,FALSE)</f>
        <v>PRK</v>
      </c>
      <c r="AC901">
        <f>VLOOKUP($A901,Mapping!$A:$D,4,FALSE)</f>
        <v>408</v>
      </c>
    </row>
    <row r="902" spans="1:29" x14ac:dyDescent="0.2">
      <c r="A902" t="s">
        <v>96</v>
      </c>
      <c r="B902" t="s">
        <v>81</v>
      </c>
      <c r="C902" s="1">
        <v>38322</v>
      </c>
      <c r="D902" s="2">
        <v>0.01</v>
      </c>
      <c r="F902" s="4">
        <v>482277</v>
      </c>
      <c r="G902">
        <v>17</v>
      </c>
      <c r="I902" s="4">
        <v>208284</v>
      </c>
      <c r="J902" s="3">
        <v>764880644711</v>
      </c>
      <c r="K902" s="2">
        <v>5.1999999999999998E-2</v>
      </c>
      <c r="L902" s="3">
        <v>784</v>
      </c>
      <c r="N902" s="2">
        <v>5.0000000000000001E-3</v>
      </c>
      <c r="O902">
        <v>0.7</v>
      </c>
      <c r="P902" s="2">
        <v>5.8999999999999997E-2</v>
      </c>
      <c r="Q902">
        <v>81</v>
      </c>
      <c r="R902">
        <v>75</v>
      </c>
      <c r="S902">
        <v>0.8</v>
      </c>
      <c r="T902" s="2">
        <v>0.19600000000000001</v>
      </c>
      <c r="U902" s="2">
        <v>0.71599999999999997</v>
      </c>
      <c r="V902" s="2">
        <v>8.8999999999999996E-2</v>
      </c>
      <c r="W902" s="4">
        <v>48039415</v>
      </c>
      <c r="X902" s="2">
        <v>0.81</v>
      </c>
      <c r="Y902" s="3">
        <v>8226000000</v>
      </c>
      <c r="Z902" s="3">
        <v>13507000000</v>
      </c>
      <c r="AA902" t="str">
        <f>VLOOKUP($A902,Mapping!$A:$D,2,FALSE)</f>
        <v>Korea (Republic of)</v>
      </c>
      <c r="AB902" t="str">
        <f>VLOOKUP($A902,Mapping!$A:$D,3,FALSE)</f>
        <v>KOR</v>
      </c>
      <c r="AC902">
        <f>VLOOKUP($A902,Mapping!$A:$D,4,FALSE)</f>
        <v>410</v>
      </c>
    </row>
    <row r="903" spans="1:29" x14ac:dyDescent="0.2">
      <c r="A903" t="s">
        <v>97</v>
      </c>
      <c r="B903" t="s">
        <v>81</v>
      </c>
      <c r="C903" s="1">
        <v>38322</v>
      </c>
      <c r="D903" s="2">
        <v>2.1999999999999999E-2</v>
      </c>
      <c r="F903" s="4">
        <v>5699</v>
      </c>
      <c r="G903">
        <v>21</v>
      </c>
      <c r="I903" s="4">
        <v>2542</v>
      </c>
      <c r="J903" s="3">
        <v>2211535312</v>
      </c>
      <c r="K903" s="2">
        <v>5.6000000000000001E-2</v>
      </c>
      <c r="L903" s="3">
        <v>25</v>
      </c>
      <c r="N903" s="2">
        <v>3.5999999999999997E-2</v>
      </c>
      <c r="O903">
        <v>0.1</v>
      </c>
      <c r="P903" s="2">
        <v>0.29299999999999998</v>
      </c>
      <c r="Q903">
        <v>72</v>
      </c>
      <c r="R903">
        <v>64</v>
      </c>
      <c r="S903">
        <v>0.1</v>
      </c>
      <c r="T903" s="2">
        <v>0.31900000000000001</v>
      </c>
      <c r="U903" s="2">
        <v>0.624</v>
      </c>
      <c r="V903" s="2">
        <v>5.7000000000000002E-2</v>
      </c>
      <c r="W903" s="4">
        <v>5104700</v>
      </c>
      <c r="X903" s="2">
        <v>0.35299999999999998</v>
      </c>
      <c r="Y903" s="3">
        <v>92000000</v>
      </c>
      <c r="Z903" s="3">
        <v>73000000</v>
      </c>
      <c r="AA903" t="str">
        <f>VLOOKUP($A903,Mapping!$A:$D,2,FALSE)</f>
        <v>Kyrgyzstan</v>
      </c>
      <c r="AB903" t="str">
        <f>VLOOKUP($A903,Mapping!$A:$D,3,FALSE)</f>
        <v>KGZ</v>
      </c>
      <c r="AC903">
        <f>VLOOKUP($A903,Mapping!$A:$D,4,FALSE)</f>
        <v>417</v>
      </c>
    </row>
    <row r="904" spans="1:29" x14ac:dyDescent="0.2">
      <c r="A904" t="s">
        <v>98</v>
      </c>
      <c r="B904" t="s">
        <v>81</v>
      </c>
      <c r="C904" s="1">
        <v>38322</v>
      </c>
      <c r="D904" s="2">
        <v>2.8000000000000001E-2</v>
      </c>
      <c r="F904" s="4">
        <v>1423</v>
      </c>
      <c r="G904">
        <v>153</v>
      </c>
      <c r="J904" s="3">
        <v>2366398120</v>
      </c>
      <c r="K904" s="2">
        <v>4.5999999999999999E-2</v>
      </c>
      <c r="L904" s="3">
        <v>19</v>
      </c>
      <c r="N904" s="2">
        <v>7.2999999999999995E-2</v>
      </c>
      <c r="O904">
        <v>0</v>
      </c>
      <c r="P904" s="2">
        <v>0.29299999999999998</v>
      </c>
      <c r="Q904">
        <v>65</v>
      </c>
      <c r="R904">
        <v>63</v>
      </c>
      <c r="S904">
        <v>0</v>
      </c>
      <c r="T904" s="2">
        <v>0.41099999999999998</v>
      </c>
      <c r="U904" s="2">
        <v>0.55200000000000005</v>
      </c>
      <c r="V904" s="2">
        <v>3.6999999999999998E-2</v>
      </c>
      <c r="W904" s="4">
        <v>5699112</v>
      </c>
      <c r="X904" s="2">
        <v>0.26200000000000001</v>
      </c>
      <c r="Y904" s="3">
        <v>122000000</v>
      </c>
      <c r="Z904" s="3">
        <v>8000000</v>
      </c>
      <c r="AA904" t="str">
        <f>VLOOKUP($A904,Mapping!$A:$D,2,FALSE)</f>
        <v>Lao People's Democratic Republic</v>
      </c>
      <c r="AB904" t="str">
        <f>VLOOKUP($A904,Mapping!$A:$D,3,FALSE)</f>
        <v>LAO</v>
      </c>
      <c r="AC904">
        <f>VLOOKUP($A904,Mapping!$A:$D,4,FALSE)</f>
        <v>418</v>
      </c>
    </row>
    <row r="905" spans="1:29" x14ac:dyDescent="0.2">
      <c r="A905" t="s">
        <v>99</v>
      </c>
      <c r="B905" t="s">
        <v>81</v>
      </c>
      <c r="C905" s="1">
        <v>38322</v>
      </c>
      <c r="D905" s="2">
        <v>8.0000000000000002E-3</v>
      </c>
      <c r="F905" s="4">
        <v>1727</v>
      </c>
      <c r="J905" s="3">
        <v>10258324479</v>
      </c>
      <c r="O905">
        <v>0.3</v>
      </c>
      <c r="P905" s="2">
        <v>0.06</v>
      </c>
      <c r="Q905">
        <v>81</v>
      </c>
      <c r="R905">
        <v>76</v>
      </c>
      <c r="S905">
        <v>0.9</v>
      </c>
      <c r="T905" s="2">
        <v>0.185</v>
      </c>
      <c r="U905" s="2">
        <v>0.74199999999999999</v>
      </c>
      <c r="V905" s="2">
        <v>7.3999999999999996E-2</v>
      </c>
      <c r="W905" s="4">
        <v>458542</v>
      </c>
      <c r="X905" s="2">
        <v>1</v>
      </c>
      <c r="Y905" s="3">
        <v>7431000000</v>
      </c>
      <c r="Z905" s="3">
        <v>529000000</v>
      </c>
      <c r="AA905" t="str">
        <f>VLOOKUP($A905,Mapping!$A:$D,2,FALSE)</f>
        <v>Macao</v>
      </c>
      <c r="AB905" t="str">
        <f>VLOOKUP($A905,Mapping!$A:$D,3,FALSE)</f>
        <v>MAC</v>
      </c>
      <c r="AC905">
        <f>VLOOKUP($A905,Mapping!$A:$D,4,FALSE)</f>
        <v>446</v>
      </c>
    </row>
    <row r="906" spans="1:29" x14ac:dyDescent="0.2">
      <c r="A906" t="s">
        <v>100</v>
      </c>
      <c r="B906" t="s">
        <v>81</v>
      </c>
      <c r="C906" s="1">
        <v>38322</v>
      </c>
      <c r="D906" s="2">
        <v>1.9E-2</v>
      </c>
      <c r="F906" s="4">
        <v>167333</v>
      </c>
      <c r="G906">
        <v>37</v>
      </c>
      <c r="I906" s="4">
        <v>58691</v>
      </c>
      <c r="J906" s="3">
        <v>124749736842</v>
      </c>
      <c r="K906" s="2">
        <v>3.6999999999999998E-2</v>
      </c>
      <c r="L906" s="3">
        <v>181</v>
      </c>
      <c r="N906" s="2">
        <v>7.0000000000000001E-3</v>
      </c>
      <c r="O906">
        <v>0.4</v>
      </c>
      <c r="P906" s="2">
        <v>0.06</v>
      </c>
      <c r="Q906">
        <v>76</v>
      </c>
      <c r="R906">
        <v>71</v>
      </c>
      <c r="S906">
        <v>0.6</v>
      </c>
      <c r="T906" s="2">
        <v>0.308</v>
      </c>
      <c r="U906" s="2">
        <v>0.64900000000000002</v>
      </c>
      <c r="V906" s="2">
        <v>4.2999999999999997E-2</v>
      </c>
      <c r="W906" s="4">
        <v>25365089</v>
      </c>
      <c r="X906" s="2">
        <v>0.65700000000000003</v>
      </c>
      <c r="Y906" s="3">
        <v>9183000000</v>
      </c>
      <c r="Z906" s="3">
        <v>3822000000</v>
      </c>
      <c r="AA906" t="str">
        <f>VLOOKUP($A906,Mapping!$A:$D,2,FALSE)</f>
        <v>Malaysia</v>
      </c>
      <c r="AB906" t="str">
        <f>VLOOKUP($A906,Mapping!$A:$D,3,FALSE)</f>
        <v>MYS</v>
      </c>
      <c r="AC906">
        <f>VLOOKUP($A906,Mapping!$A:$D,4,FALSE)</f>
        <v>458</v>
      </c>
    </row>
    <row r="907" spans="1:29" x14ac:dyDescent="0.2">
      <c r="A907" t="s">
        <v>101</v>
      </c>
      <c r="B907" t="s">
        <v>81</v>
      </c>
      <c r="C907" s="1">
        <v>38322</v>
      </c>
      <c r="D907" s="2">
        <v>2.1000000000000001E-2</v>
      </c>
      <c r="F907">
        <v>777</v>
      </c>
      <c r="G907">
        <v>9</v>
      </c>
      <c r="I907">
        <v>250</v>
      </c>
      <c r="J907" s="3">
        <v>1075605492</v>
      </c>
      <c r="K907" s="2">
        <v>5.8999999999999997E-2</v>
      </c>
      <c r="L907" s="3">
        <v>217</v>
      </c>
      <c r="N907" s="2">
        <v>2.1999999999999999E-2</v>
      </c>
      <c r="O907">
        <v>0.1</v>
      </c>
      <c r="P907" s="2">
        <v>0.13</v>
      </c>
      <c r="Q907">
        <v>75</v>
      </c>
      <c r="R907">
        <v>72</v>
      </c>
      <c r="S907">
        <v>0.4</v>
      </c>
      <c r="T907" s="2">
        <v>0.35599999999999998</v>
      </c>
      <c r="U907" s="2">
        <v>0.59899999999999998</v>
      </c>
      <c r="V907" s="2">
        <v>4.3999999999999997E-2</v>
      </c>
      <c r="W907" s="4">
        <v>292505</v>
      </c>
      <c r="X907" s="2">
        <v>0.32500000000000001</v>
      </c>
      <c r="Y907" s="3">
        <v>471000000</v>
      </c>
      <c r="Z907" s="3">
        <v>75000000</v>
      </c>
      <c r="AA907" t="str">
        <f>VLOOKUP($A907,Mapping!$A:$D,2,FALSE)</f>
        <v>Maldives</v>
      </c>
      <c r="AB907" t="str">
        <f>VLOOKUP($A907,Mapping!$A:$D,3,FALSE)</f>
        <v>MDV</v>
      </c>
      <c r="AC907">
        <f>VLOOKUP($A907,Mapping!$A:$D,4,FALSE)</f>
        <v>462</v>
      </c>
    </row>
    <row r="908" spans="1:29" x14ac:dyDescent="0.2">
      <c r="A908" t="s">
        <v>102</v>
      </c>
      <c r="B908" t="s">
        <v>81</v>
      </c>
      <c r="C908" s="1">
        <v>38322</v>
      </c>
      <c r="D908" s="2">
        <v>0.02</v>
      </c>
      <c r="F908" s="4">
        <v>8551</v>
      </c>
      <c r="G908">
        <v>13</v>
      </c>
      <c r="I908" s="4">
        <v>2600</v>
      </c>
      <c r="J908" s="3">
        <v>1992066759</v>
      </c>
      <c r="K908" s="2">
        <v>7.0000000000000007E-2</v>
      </c>
      <c r="L908" s="3">
        <v>56</v>
      </c>
      <c r="N908" s="2">
        <v>3.9E-2</v>
      </c>
      <c r="P908" s="2">
        <v>0.315</v>
      </c>
      <c r="Q908">
        <v>69</v>
      </c>
      <c r="R908">
        <v>61</v>
      </c>
      <c r="S908">
        <v>0.2</v>
      </c>
      <c r="T908" s="2">
        <v>0.29899999999999999</v>
      </c>
      <c r="U908" s="2">
        <v>0.66400000000000003</v>
      </c>
      <c r="V908" s="2">
        <v>3.6999999999999998E-2</v>
      </c>
      <c r="W908" s="4">
        <v>2496248</v>
      </c>
      <c r="X908" s="2">
        <v>0.61399999999999999</v>
      </c>
      <c r="Y908" s="3">
        <v>205000000</v>
      </c>
      <c r="Z908" s="3">
        <v>207000000</v>
      </c>
      <c r="AA908" t="str">
        <f>VLOOKUP($A908,Mapping!$A:$D,2,FALSE)</f>
        <v>Mongolia</v>
      </c>
      <c r="AB908" t="str">
        <f>VLOOKUP($A908,Mapping!$A:$D,3,FALSE)</f>
        <v>MNG</v>
      </c>
      <c r="AC908">
        <f>VLOOKUP($A908,Mapping!$A:$D,4,FALSE)</f>
        <v>496</v>
      </c>
    </row>
    <row r="909" spans="1:29" x14ac:dyDescent="0.2">
      <c r="A909" t="s">
        <v>103</v>
      </c>
      <c r="B909" t="s">
        <v>81</v>
      </c>
      <c r="C909" s="1">
        <v>38322</v>
      </c>
      <c r="D909" s="2">
        <v>1.9E-2</v>
      </c>
      <c r="F909" s="4">
        <v>12435</v>
      </c>
      <c r="I909" s="4">
        <v>14764</v>
      </c>
      <c r="K909" s="2">
        <v>2.3E-2</v>
      </c>
      <c r="L909" s="3">
        <v>5</v>
      </c>
      <c r="N909" s="2">
        <v>5.1999999999999998E-2</v>
      </c>
      <c r="O909">
        <v>0</v>
      </c>
      <c r="P909" s="2">
        <v>0.15</v>
      </c>
      <c r="Q909">
        <v>65</v>
      </c>
      <c r="R909">
        <v>61</v>
      </c>
      <c r="S909">
        <v>0</v>
      </c>
      <c r="T909" s="2">
        <v>0.28599999999999998</v>
      </c>
      <c r="U909" s="2">
        <v>0.66600000000000004</v>
      </c>
      <c r="V909" s="2">
        <v>4.9000000000000002E-2</v>
      </c>
      <c r="W909" s="4">
        <v>49875169</v>
      </c>
      <c r="X909" s="2">
        <v>0.28499999999999998</v>
      </c>
      <c r="Y909" s="3">
        <v>97000000</v>
      </c>
      <c r="Z909" s="3">
        <v>32000000</v>
      </c>
      <c r="AA909" t="str">
        <f>VLOOKUP($A909,Mapping!$A:$D,2,FALSE)</f>
        <v>Myanmar</v>
      </c>
      <c r="AB909" t="str">
        <f>VLOOKUP($A909,Mapping!$A:$D,3,FALSE)</f>
        <v>MMR</v>
      </c>
      <c r="AC909">
        <f>VLOOKUP($A909,Mapping!$A:$D,4,FALSE)</f>
        <v>104</v>
      </c>
    </row>
    <row r="910" spans="1:29" x14ac:dyDescent="0.2">
      <c r="A910" t="s">
        <v>104</v>
      </c>
      <c r="B910" t="s">
        <v>81</v>
      </c>
      <c r="C910" s="1">
        <v>38322</v>
      </c>
      <c r="D910" s="2">
        <v>2.9000000000000001E-2</v>
      </c>
      <c r="F910" s="4">
        <v>2769</v>
      </c>
      <c r="G910">
        <v>31</v>
      </c>
      <c r="I910" s="4">
        <v>8832</v>
      </c>
      <c r="J910" s="3">
        <v>7273933993</v>
      </c>
      <c r="K910" s="2">
        <v>5.8000000000000003E-2</v>
      </c>
      <c r="L910" s="3">
        <v>17</v>
      </c>
      <c r="N910" s="2">
        <v>4.9000000000000002E-2</v>
      </c>
      <c r="O910">
        <v>0</v>
      </c>
      <c r="P910" s="2">
        <v>8.5000000000000006E-2</v>
      </c>
      <c r="Q910">
        <v>65</v>
      </c>
      <c r="R910">
        <v>63</v>
      </c>
      <c r="S910">
        <v>0</v>
      </c>
      <c r="T910" s="2">
        <v>0.39700000000000002</v>
      </c>
      <c r="U910" s="2">
        <v>0.56000000000000005</v>
      </c>
      <c r="V910" s="2">
        <v>4.2999999999999997E-2</v>
      </c>
      <c r="W910" s="4">
        <v>24921910</v>
      </c>
      <c r="X910" s="2">
        <v>0.14899999999999999</v>
      </c>
      <c r="Y910" s="3">
        <v>260000000</v>
      </c>
      <c r="Z910" s="3">
        <v>205000000</v>
      </c>
      <c r="AA910" t="str">
        <f>VLOOKUP($A910,Mapping!$A:$D,2,FALSE)</f>
        <v>Nepal</v>
      </c>
      <c r="AB910" t="str">
        <f>VLOOKUP($A910,Mapping!$A:$D,3,FALSE)</f>
        <v>NPL</v>
      </c>
      <c r="AC910">
        <f>VLOOKUP($A910,Mapping!$A:$D,4,FALSE)</f>
        <v>524</v>
      </c>
    </row>
    <row r="911" spans="1:29" x14ac:dyDescent="0.2">
      <c r="A911" t="s">
        <v>105</v>
      </c>
      <c r="B911" t="s">
        <v>81</v>
      </c>
      <c r="C911" s="1">
        <v>38322</v>
      </c>
      <c r="D911" s="2">
        <v>2.8000000000000001E-2</v>
      </c>
      <c r="F911" s="4">
        <v>131601</v>
      </c>
      <c r="G911">
        <v>24</v>
      </c>
      <c r="I911" s="4">
        <v>73580</v>
      </c>
      <c r="J911" s="3">
        <v>97977766198</v>
      </c>
      <c r="K911" s="2">
        <v>2.8000000000000001E-2</v>
      </c>
      <c r="L911" s="3">
        <v>18</v>
      </c>
      <c r="N911" s="2">
        <v>8.2000000000000003E-2</v>
      </c>
      <c r="O911">
        <v>0.1</v>
      </c>
      <c r="P911" s="2">
        <v>7.2999999999999995E-2</v>
      </c>
      <c r="Q911">
        <v>66</v>
      </c>
      <c r="R911">
        <v>64</v>
      </c>
      <c r="S911">
        <v>0</v>
      </c>
      <c r="T911" s="2">
        <v>0.38800000000000001</v>
      </c>
      <c r="U911" s="2">
        <v>0.57099999999999995</v>
      </c>
      <c r="V911" s="2">
        <v>4.1000000000000002E-2</v>
      </c>
      <c r="W911" s="4">
        <v>155151394</v>
      </c>
      <c r="X911" s="2">
        <v>0.34399999999999997</v>
      </c>
      <c r="Y911" s="3">
        <v>765000000</v>
      </c>
      <c r="Z911" s="3">
        <v>1612000000</v>
      </c>
      <c r="AA911" t="str">
        <f>VLOOKUP($A911,Mapping!$A:$D,2,FALSE)</f>
        <v>Pakistan</v>
      </c>
      <c r="AB911" t="str">
        <f>VLOOKUP($A911,Mapping!$A:$D,3,FALSE)</f>
        <v>PAK</v>
      </c>
      <c r="AC911">
        <f>VLOOKUP($A911,Mapping!$A:$D,4,FALSE)</f>
        <v>586</v>
      </c>
    </row>
    <row r="912" spans="1:29" x14ac:dyDescent="0.2">
      <c r="A912" t="s">
        <v>106</v>
      </c>
      <c r="B912" t="s">
        <v>81</v>
      </c>
      <c r="C912" s="1">
        <v>38322</v>
      </c>
      <c r="D912" s="2">
        <v>2.8000000000000001E-2</v>
      </c>
      <c r="F912" s="4">
        <v>74066</v>
      </c>
      <c r="G912">
        <v>49</v>
      </c>
      <c r="I912" s="4">
        <v>38643</v>
      </c>
      <c r="J912" s="3">
        <v>91371236939</v>
      </c>
      <c r="K912" s="2">
        <v>3.2000000000000001E-2</v>
      </c>
      <c r="L912" s="3">
        <v>35</v>
      </c>
      <c r="N912" s="2">
        <v>2.8000000000000001E-2</v>
      </c>
      <c r="O912">
        <v>0.1</v>
      </c>
      <c r="P912" s="2">
        <v>0.10100000000000001</v>
      </c>
      <c r="Q912">
        <v>71</v>
      </c>
      <c r="R912">
        <v>64</v>
      </c>
      <c r="S912">
        <v>0.4</v>
      </c>
      <c r="T912" s="2">
        <v>0.374</v>
      </c>
      <c r="U912" s="2">
        <v>0.59199999999999997</v>
      </c>
      <c r="V912" s="2">
        <v>3.4000000000000002E-2</v>
      </c>
      <c r="W912" s="4">
        <v>84231329</v>
      </c>
      <c r="X912" s="2">
        <v>0.46899999999999997</v>
      </c>
      <c r="Y912" s="3">
        <v>2390000000</v>
      </c>
      <c r="Z912" s="3">
        <v>1526000000</v>
      </c>
      <c r="AA912" t="str">
        <f>VLOOKUP($A912,Mapping!$A:$D,2,FALSE)</f>
        <v>Philippines</v>
      </c>
      <c r="AB912" t="str">
        <f>VLOOKUP($A912,Mapping!$A:$D,3,FALSE)</f>
        <v>PHL</v>
      </c>
      <c r="AC912">
        <f>VLOOKUP($A912,Mapping!$A:$D,4,FALSE)</f>
        <v>608</v>
      </c>
    </row>
    <row r="913" spans="1:29" x14ac:dyDescent="0.2">
      <c r="A913" t="s">
        <v>107</v>
      </c>
      <c r="B913" t="s">
        <v>81</v>
      </c>
      <c r="C913" s="1">
        <v>38322</v>
      </c>
      <c r="D913" s="2">
        <v>0.01</v>
      </c>
      <c r="F913" s="4">
        <v>28474</v>
      </c>
      <c r="G913">
        <v>8</v>
      </c>
      <c r="I913" s="4">
        <v>30845</v>
      </c>
      <c r="J913" s="3">
        <v>114186643422</v>
      </c>
      <c r="K913" s="2">
        <v>3.2000000000000001E-2</v>
      </c>
      <c r="L913" s="3">
        <v>826</v>
      </c>
      <c r="N913" s="2">
        <v>2E-3</v>
      </c>
      <c r="O913">
        <v>0.6</v>
      </c>
      <c r="P913" s="2">
        <v>5.2999999999999999E-2</v>
      </c>
      <c r="Q913">
        <v>82</v>
      </c>
      <c r="R913">
        <v>77</v>
      </c>
      <c r="S913">
        <v>0.9</v>
      </c>
      <c r="T913" s="2">
        <v>0.19600000000000001</v>
      </c>
      <c r="U913" s="2">
        <v>0.72299999999999998</v>
      </c>
      <c r="V913" s="2">
        <v>8.1000000000000003E-2</v>
      </c>
      <c r="W913" s="4">
        <v>4166700</v>
      </c>
      <c r="X913" s="2">
        <v>1</v>
      </c>
      <c r="Y913" s="3">
        <v>5327000000</v>
      </c>
      <c r="Z913" s="3">
        <v>9291000000</v>
      </c>
      <c r="AA913" t="str">
        <f>VLOOKUP($A913,Mapping!$A:$D,2,FALSE)</f>
        <v>Singapore</v>
      </c>
      <c r="AB913" t="str">
        <f>VLOOKUP($A913,Mapping!$A:$D,3,FALSE)</f>
        <v>SGP</v>
      </c>
      <c r="AC913">
        <f>VLOOKUP($A913,Mapping!$A:$D,4,FALSE)</f>
        <v>702</v>
      </c>
    </row>
    <row r="914" spans="1:29" x14ac:dyDescent="0.2">
      <c r="A914" t="s">
        <v>108</v>
      </c>
      <c r="B914" t="s">
        <v>81</v>
      </c>
      <c r="C914" s="1">
        <v>38322</v>
      </c>
      <c r="D914" s="2">
        <v>1.9E-2</v>
      </c>
      <c r="F914" s="4">
        <v>11965</v>
      </c>
      <c r="G914">
        <v>48</v>
      </c>
      <c r="I914" s="4">
        <v>8798</v>
      </c>
      <c r="J914" s="3">
        <v>20662525941</v>
      </c>
      <c r="K914" s="2">
        <v>4.2000000000000003E-2</v>
      </c>
      <c r="L914" s="3">
        <v>44</v>
      </c>
      <c r="N914" s="2">
        <v>1.2E-2</v>
      </c>
      <c r="O914">
        <v>0</v>
      </c>
      <c r="P914" s="2">
        <v>9.5000000000000001E-2</v>
      </c>
      <c r="Q914">
        <v>77</v>
      </c>
      <c r="R914">
        <v>70</v>
      </c>
      <c r="S914">
        <v>0.1</v>
      </c>
      <c r="T914" s="2">
        <v>0.25600000000000001</v>
      </c>
      <c r="U914" s="2">
        <v>0.67500000000000004</v>
      </c>
      <c r="V914" s="2">
        <v>6.9000000000000006E-2</v>
      </c>
      <c r="W914" s="4">
        <v>19435000</v>
      </c>
      <c r="X914" s="2">
        <v>0.184</v>
      </c>
      <c r="Y914" s="3">
        <v>808000000</v>
      </c>
      <c r="Z914" s="3">
        <v>499000000</v>
      </c>
      <c r="AA914" t="str">
        <f>VLOOKUP($A914,Mapping!$A:$D,2,FALSE)</f>
        <v>Sri Lanka</v>
      </c>
      <c r="AB914" t="str">
        <f>VLOOKUP($A914,Mapping!$A:$D,3,FALSE)</f>
        <v>LKA</v>
      </c>
      <c r="AC914">
        <f>VLOOKUP($A914,Mapping!$A:$D,4,FALSE)</f>
        <v>144</v>
      </c>
    </row>
    <row r="915" spans="1:29" x14ac:dyDescent="0.2">
      <c r="A915" t="s">
        <v>109</v>
      </c>
      <c r="B915" t="s">
        <v>81</v>
      </c>
      <c r="C915" s="1">
        <v>38322</v>
      </c>
      <c r="D915" s="2">
        <v>2.9000000000000001E-2</v>
      </c>
      <c r="F915" s="4">
        <v>2563</v>
      </c>
      <c r="I915" s="4">
        <v>2346</v>
      </c>
      <c r="J915" s="3">
        <v>2076148710</v>
      </c>
      <c r="K915" s="2">
        <v>4.2999999999999997E-2</v>
      </c>
      <c r="L915" s="3">
        <v>13</v>
      </c>
      <c r="N915" s="2">
        <v>5.8000000000000003E-2</v>
      </c>
      <c r="O915">
        <v>0</v>
      </c>
      <c r="P915" s="2">
        <v>0.20300000000000001</v>
      </c>
      <c r="Q915">
        <v>69</v>
      </c>
      <c r="R915">
        <v>62</v>
      </c>
      <c r="S915">
        <v>0</v>
      </c>
      <c r="T915" s="2">
        <v>0.39200000000000002</v>
      </c>
      <c r="U915" s="2">
        <v>0.56999999999999995</v>
      </c>
      <c r="V915" s="2">
        <v>3.6999999999999998E-2</v>
      </c>
      <c r="W915" s="4">
        <v>6663929</v>
      </c>
      <c r="X915" s="2">
        <v>0.26400000000000001</v>
      </c>
      <c r="Y915" s="3">
        <v>9600000</v>
      </c>
      <c r="Z915" s="3">
        <v>3400000</v>
      </c>
      <c r="AA915" t="str">
        <f>VLOOKUP($A915,Mapping!$A:$D,2,FALSE)</f>
        <v>Tajikistan</v>
      </c>
      <c r="AB915" t="str">
        <f>VLOOKUP($A915,Mapping!$A:$D,3,FALSE)</f>
        <v>TJK</v>
      </c>
      <c r="AC915">
        <f>VLOOKUP($A915,Mapping!$A:$D,4,FALSE)</f>
        <v>762</v>
      </c>
    </row>
    <row r="916" spans="1:29" x14ac:dyDescent="0.2">
      <c r="A916" t="s">
        <v>110</v>
      </c>
      <c r="B916" t="s">
        <v>81</v>
      </c>
      <c r="C916" s="1">
        <v>38322</v>
      </c>
      <c r="D916" s="2">
        <v>1.2999999999999999E-2</v>
      </c>
      <c r="F916" s="4">
        <v>252345</v>
      </c>
      <c r="G916">
        <v>33</v>
      </c>
      <c r="I916" s="4">
        <v>96291</v>
      </c>
      <c r="J916" s="3">
        <v>161339790595</v>
      </c>
      <c r="K916" s="2">
        <v>3.5000000000000003E-2</v>
      </c>
      <c r="L916" s="3">
        <v>87</v>
      </c>
      <c r="N916" s="2">
        <v>1.6E-2</v>
      </c>
      <c r="O916">
        <v>0.1</v>
      </c>
      <c r="P916" s="2">
        <v>5.5E-2</v>
      </c>
      <c r="Q916">
        <v>76</v>
      </c>
      <c r="R916">
        <v>69</v>
      </c>
      <c r="S916">
        <v>0.4</v>
      </c>
      <c r="T916" s="2">
        <v>0.22800000000000001</v>
      </c>
      <c r="U916" s="2">
        <v>0.69699999999999995</v>
      </c>
      <c r="V916" s="2">
        <v>7.4999999999999997E-2</v>
      </c>
      <c r="W916" s="4">
        <v>65087400</v>
      </c>
      <c r="X916" s="2">
        <v>0.36299999999999999</v>
      </c>
      <c r="Y916" s="3">
        <v>13054000000</v>
      </c>
      <c r="Z916" s="3">
        <v>5343000000</v>
      </c>
      <c r="AA916" t="str">
        <f>VLOOKUP($A916,Mapping!$A:$D,2,FALSE)</f>
        <v>Thailand</v>
      </c>
      <c r="AB916" t="str">
        <f>VLOOKUP($A916,Mapping!$A:$D,3,FALSE)</f>
        <v>THA</v>
      </c>
      <c r="AC916">
        <f>VLOOKUP($A916,Mapping!$A:$D,4,FALSE)</f>
        <v>764</v>
      </c>
    </row>
    <row r="917" spans="1:29" x14ac:dyDescent="0.2">
      <c r="A917" t="s">
        <v>111</v>
      </c>
      <c r="B917" t="s">
        <v>81</v>
      </c>
      <c r="C917" s="1">
        <v>38322</v>
      </c>
      <c r="D917" s="2">
        <v>3.7999999999999999E-2</v>
      </c>
      <c r="F917">
        <v>176</v>
      </c>
      <c r="G917">
        <v>158</v>
      </c>
      <c r="I917">
        <v>58</v>
      </c>
      <c r="J917" s="3">
        <v>455500000</v>
      </c>
      <c r="K917" s="2">
        <v>8.5999999999999993E-2</v>
      </c>
      <c r="L917" s="3">
        <v>27</v>
      </c>
      <c r="N917" s="2">
        <v>6.9000000000000006E-2</v>
      </c>
      <c r="P917" s="2">
        <v>0.155</v>
      </c>
      <c r="Q917">
        <v>64</v>
      </c>
      <c r="R917">
        <v>61</v>
      </c>
      <c r="S917">
        <v>0</v>
      </c>
      <c r="T917" s="2">
        <v>0.48399999999999999</v>
      </c>
      <c r="U917" s="2">
        <v>0.48899999999999999</v>
      </c>
      <c r="V917" s="2">
        <v>2.7E-2</v>
      </c>
      <c r="W917" s="4">
        <v>966987</v>
      </c>
      <c r="X917" s="2">
        <v>0.25700000000000001</v>
      </c>
      <c r="AA917" t="str">
        <f>VLOOKUP($A917,Mapping!$A:$D,2,FALSE)</f>
        <v>Timor-Leste</v>
      </c>
      <c r="AB917" t="str">
        <f>VLOOKUP($A917,Mapping!$A:$D,3,FALSE)</f>
        <v>TLS</v>
      </c>
      <c r="AC917">
        <f>VLOOKUP($A917,Mapping!$A:$D,4,FALSE)</f>
        <v>626</v>
      </c>
    </row>
    <row r="918" spans="1:29" x14ac:dyDescent="0.2">
      <c r="A918" t="s">
        <v>112</v>
      </c>
      <c r="B918" t="s">
        <v>81</v>
      </c>
      <c r="C918" s="1">
        <v>38322</v>
      </c>
      <c r="D918" s="2">
        <v>2.3E-2</v>
      </c>
      <c r="F918" s="4">
        <v>43337</v>
      </c>
      <c r="I918" s="4">
        <v>18406</v>
      </c>
      <c r="J918" s="3">
        <v>6838351088</v>
      </c>
      <c r="K918" s="2">
        <v>3.6999999999999998E-2</v>
      </c>
      <c r="L918" s="3">
        <v>111</v>
      </c>
      <c r="N918" s="2">
        <v>0.06</v>
      </c>
      <c r="O918">
        <v>0</v>
      </c>
      <c r="Q918">
        <v>68</v>
      </c>
      <c r="R918">
        <v>60</v>
      </c>
      <c r="S918">
        <v>0</v>
      </c>
      <c r="T918" s="2">
        <v>0.33400000000000002</v>
      </c>
      <c r="U918" s="2">
        <v>0.62</v>
      </c>
      <c r="V918" s="2">
        <v>4.5999999999999999E-2</v>
      </c>
      <c r="W918" s="4">
        <v>4696876</v>
      </c>
      <c r="X918" s="2">
        <v>0.46800000000000003</v>
      </c>
      <c r="AA918" t="str">
        <f>VLOOKUP($A918,Mapping!$A:$D,2,FALSE)</f>
        <v>Turkmenistan</v>
      </c>
      <c r="AB918" t="str">
        <f>VLOOKUP($A918,Mapping!$A:$D,3,FALSE)</f>
        <v>TKM</v>
      </c>
      <c r="AC918">
        <f>VLOOKUP($A918,Mapping!$A:$D,4,FALSE)</f>
        <v>795</v>
      </c>
    </row>
    <row r="919" spans="1:29" x14ac:dyDescent="0.2">
      <c r="A919" t="s">
        <v>113</v>
      </c>
      <c r="B919" t="s">
        <v>81</v>
      </c>
      <c r="C919" s="1">
        <v>38322</v>
      </c>
      <c r="D919" s="2">
        <v>2.1000000000000001E-2</v>
      </c>
      <c r="F919" s="4">
        <v>119306</v>
      </c>
      <c r="G919">
        <v>29</v>
      </c>
      <c r="I919" s="4">
        <v>50678</v>
      </c>
      <c r="J919" s="3">
        <v>12030023548</v>
      </c>
      <c r="K919" s="2">
        <v>5.0999999999999997E-2</v>
      </c>
      <c r="L919" s="3">
        <v>24</v>
      </c>
      <c r="N919" s="2">
        <v>4.8000000000000001E-2</v>
      </c>
      <c r="O919">
        <v>0</v>
      </c>
      <c r="Q919">
        <v>71</v>
      </c>
      <c r="R919">
        <v>64</v>
      </c>
      <c r="S919">
        <v>0</v>
      </c>
      <c r="T919" s="2">
        <v>0.34100000000000003</v>
      </c>
      <c r="U919" s="2">
        <v>0.61299999999999999</v>
      </c>
      <c r="V919" s="2">
        <v>4.7E-2</v>
      </c>
      <c r="W919" s="4">
        <v>25864350</v>
      </c>
      <c r="X919" s="2">
        <v>0.36799999999999999</v>
      </c>
      <c r="Y919" s="3">
        <v>57000000</v>
      </c>
      <c r="AA919" t="str">
        <f>VLOOKUP($A919,Mapping!$A:$D,2,FALSE)</f>
        <v>Uzbekistan</v>
      </c>
      <c r="AB919" t="str">
        <f>VLOOKUP($A919,Mapping!$A:$D,3,FALSE)</f>
        <v>UZB</v>
      </c>
      <c r="AC919">
        <f>VLOOKUP($A919,Mapping!$A:$D,4,FALSE)</f>
        <v>860</v>
      </c>
    </row>
    <row r="920" spans="1:29" x14ac:dyDescent="0.2">
      <c r="A920" t="s">
        <v>114</v>
      </c>
      <c r="B920" t="s">
        <v>81</v>
      </c>
      <c r="C920" s="1">
        <v>38322</v>
      </c>
      <c r="D920" s="2">
        <v>1.7000000000000001E-2</v>
      </c>
      <c r="F920" s="4">
        <v>90549</v>
      </c>
      <c r="G920">
        <v>51</v>
      </c>
      <c r="I920" s="4">
        <v>38968</v>
      </c>
      <c r="J920" s="3">
        <v>49424107710</v>
      </c>
      <c r="K920" s="2">
        <v>5.5E-2</v>
      </c>
      <c r="L920" s="3">
        <v>30</v>
      </c>
      <c r="N920" s="2">
        <v>2.4E-2</v>
      </c>
      <c r="O920">
        <v>0.1</v>
      </c>
      <c r="P920" s="2">
        <v>9.7000000000000003E-2</v>
      </c>
      <c r="Q920">
        <v>79</v>
      </c>
      <c r="R920">
        <v>70</v>
      </c>
      <c r="S920">
        <v>0.1</v>
      </c>
      <c r="T920" s="2">
        <v>0.28000000000000003</v>
      </c>
      <c r="U920" s="2">
        <v>0.65400000000000003</v>
      </c>
      <c r="V920" s="2">
        <v>6.6000000000000003E-2</v>
      </c>
      <c r="W920" s="4">
        <v>81437700</v>
      </c>
      <c r="X920" s="2">
        <v>0.26700000000000002</v>
      </c>
      <c r="Y920" s="3">
        <v>1700000000</v>
      </c>
      <c r="AA920" t="str">
        <f>VLOOKUP($A920,Mapping!$A:$D,2,FALSE)</f>
        <v>Viet Nam</v>
      </c>
      <c r="AB920" t="str">
        <f>VLOOKUP($A920,Mapping!$A:$D,3,FALSE)</f>
        <v>VNM</v>
      </c>
      <c r="AC920">
        <f>VLOOKUP($A920,Mapping!$A:$D,4,FALSE)</f>
        <v>704</v>
      </c>
    </row>
    <row r="921" spans="1:29" x14ac:dyDescent="0.2">
      <c r="A921" t="s">
        <v>115</v>
      </c>
      <c r="B921" t="s">
        <v>116</v>
      </c>
      <c r="C921" s="1">
        <v>38322</v>
      </c>
      <c r="D921" s="2">
        <v>1.4999999999999999E-2</v>
      </c>
      <c r="F921" s="4">
        <v>4166</v>
      </c>
      <c r="G921">
        <v>41</v>
      </c>
      <c r="I921" s="4">
        <v>2172</v>
      </c>
      <c r="J921" s="3">
        <v>7464446950</v>
      </c>
      <c r="K921" s="2">
        <v>6.5000000000000002E-2</v>
      </c>
      <c r="L921" s="3">
        <v>148</v>
      </c>
      <c r="N921" s="2">
        <v>1.9E-2</v>
      </c>
      <c r="O921">
        <v>0</v>
      </c>
      <c r="P921" s="2">
        <v>0.11799999999999999</v>
      </c>
      <c r="Q921">
        <v>79</v>
      </c>
      <c r="R921">
        <v>73</v>
      </c>
      <c r="S921">
        <v>0.4</v>
      </c>
      <c r="T921" s="2">
        <v>0.27300000000000002</v>
      </c>
      <c r="U921" s="2">
        <v>0.64500000000000002</v>
      </c>
      <c r="V921" s="2">
        <v>8.2000000000000003E-2</v>
      </c>
      <c r="W921" s="4">
        <v>3014579</v>
      </c>
      <c r="X921" s="2">
        <v>0.45700000000000002</v>
      </c>
      <c r="Y921" s="3">
        <v>756000000</v>
      </c>
      <c r="Z921" s="3">
        <v>669000000</v>
      </c>
      <c r="AA921" t="str">
        <f>VLOOKUP($A921,Mapping!$A:$D,2,FALSE)</f>
        <v>Albania</v>
      </c>
      <c r="AB921" t="str">
        <f>VLOOKUP($A921,Mapping!$A:$D,3,FALSE)</f>
        <v>ALB</v>
      </c>
      <c r="AC921">
        <f>VLOOKUP($A921,Mapping!$A:$D,4,FALSE)</f>
        <v>8</v>
      </c>
    </row>
    <row r="922" spans="1:29" x14ac:dyDescent="0.2">
      <c r="A922" t="s">
        <v>117</v>
      </c>
      <c r="B922" t="s">
        <v>116</v>
      </c>
      <c r="C922" s="1">
        <v>38322</v>
      </c>
      <c r="D922" s="2">
        <v>1.0999999999999999E-2</v>
      </c>
      <c r="F922">
        <v>565</v>
      </c>
      <c r="J922" s="3">
        <v>2322163502</v>
      </c>
      <c r="K922" s="2">
        <v>5.7000000000000002E-2</v>
      </c>
      <c r="L922" s="3">
        <v>2193</v>
      </c>
      <c r="N922" s="2">
        <v>3.0000000000000001E-3</v>
      </c>
      <c r="O922">
        <v>0.3</v>
      </c>
      <c r="S922">
        <v>0.7</v>
      </c>
      <c r="W922" s="4">
        <v>79060</v>
      </c>
      <c r="X922" s="2">
        <v>0.90800000000000003</v>
      </c>
      <c r="AA922" t="str">
        <f>VLOOKUP($A922,Mapping!$A:$D,2,FALSE)</f>
        <v>Andorra</v>
      </c>
      <c r="AB922" t="str">
        <f>VLOOKUP($A922,Mapping!$A:$D,3,FALSE)</f>
        <v>AND</v>
      </c>
      <c r="AC922">
        <f>VLOOKUP($A922,Mapping!$A:$D,4,FALSE)</f>
        <v>20</v>
      </c>
    </row>
    <row r="923" spans="1:29" x14ac:dyDescent="0.2">
      <c r="A923" t="s">
        <v>118</v>
      </c>
      <c r="B923" t="s">
        <v>116</v>
      </c>
      <c r="C923" s="1">
        <v>38322</v>
      </c>
      <c r="D923" s="2">
        <v>0.01</v>
      </c>
      <c r="F923" s="4">
        <v>71866</v>
      </c>
      <c r="G923">
        <v>25</v>
      </c>
      <c r="I923" s="4">
        <v>32690</v>
      </c>
      <c r="J923" s="3">
        <v>291430382497</v>
      </c>
      <c r="K923" s="2">
        <v>0.104</v>
      </c>
      <c r="L923" s="3">
        <v>3720</v>
      </c>
      <c r="N923" s="2">
        <v>4.0000000000000001E-3</v>
      </c>
      <c r="O923">
        <v>0.5</v>
      </c>
      <c r="Q923">
        <v>82</v>
      </c>
      <c r="R923">
        <v>76</v>
      </c>
      <c r="S923">
        <v>1</v>
      </c>
      <c r="T923" s="2">
        <v>0.16300000000000001</v>
      </c>
      <c r="U923" s="2">
        <v>0.67900000000000005</v>
      </c>
      <c r="V923" s="2">
        <v>0.158</v>
      </c>
      <c r="W923" s="4">
        <v>8171966</v>
      </c>
      <c r="X923" s="2">
        <v>0.65800000000000003</v>
      </c>
      <c r="Y923" s="3">
        <v>17251000000</v>
      </c>
      <c r="Z923" s="3">
        <v>10812000000</v>
      </c>
      <c r="AA923" t="str">
        <f>VLOOKUP($A923,Mapping!$A:$D,2,FALSE)</f>
        <v>Austria</v>
      </c>
      <c r="AB923" t="str">
        <f>VLOOKUP($A923,Mapping!$A:$D,3,FALSE)</f>
        <v>AUT</v>
      </c>
      <c r="AC923">
        <f>VLOOKUP($A923,Mapping!$A:$D,4,FALSE)</f>
        <v>40</v>
      </c>
    </row>
    <row r="924" spans="1:29" x14ac:dyDescent="0.2">
      <c r="A924" t="s">
        <v>119</v>
      </c>
      <c r="B924" t="s">
        <v>116</v>
      </c>
      <c r="C924" s="1">
        <v>38322</v>
      </c>
      <c r="D924" s="2">
        <v>8.9999999999999993E-3</v>
      </c>
      <c r="F924" s="4">
        <v>58038</v>
      </c>
      <c r="G924">
        <v>79</v>
      </c>
      <c r="I924" s="4">
        <v>26888</v>
      </c>
      <c r="J924" s="3">
        <v>23141587718</v>
      </c>
      <c r="K924" s="2">
        <v>6.6000000000000003E-2</v>
      </c>
      <c r="L924" s="3">
        <v>157</v>
      </c>
      <c r="N924" s="2">
        <v>8.0000000000000002E-3</v>
      </c>
      <c r="P924" s="2">
        <v>0.16900000000000001</v>
      </c>
      <c r="Q924">
        <v>75</v>
      </c>
      <c r="R924">
        <v>63</v>
      </c>
      <c r="S924">
        <v>0.2</v>
      </c>
      <c r="T924" s="2">
        <v>0.16</v>
      </c>
      <c r="U924" s="2">
        <v>0.69399999999999995</v>
      </c>
      <c r="V924" s="2">
        <v>0.14599999999999999</v>
      </c>
      <c r="W924" s="4">
        <v>9730000</v>
      </c>
      <c r="X924" s="2">
        <v>0.71899999999999997</v>
      </c>
      <c r="Y924" s="3">
        <v>362000000</v>
      </c>
      <c r="Z924" s="3">
        <v>500000000</v>
      </c>
      <c r="AA924" t="str">
        <f>VLOOKUP($A924,Mapping!$A:$D,2,FALSE)</f>
        <v>Belarus</v>
      </c>
      <c r="AB924" t="str">
        <f>VLOOKUP($A924,Mapping!$A:$D,3,FALSE)</f>
        <v>BLR</v>
      </c>
      <c r="AC924">
        <f>VLOOKUP($A924,Mapping!$A:$D,4,FALSE)</f>
        <v>112</v>
      </c>
    </row>
    <row r="925" spans="1:29" x14ac:dyDescent="0.2">
      <c r="A925" t="s">
        <v>120</v>
      </c>
      <c r="B925" t="s">
        <v>116</v>
      </c>
      <c r="C925" s="1">
        <v>38322</v>
      </c>
      <c r="D925" s="2">
        <v>1.0999999999999999E-2</v>
      </c>
      <c r="F925" s="4">
        <v>111282</v>
      </c>
      <c r="G925">
        <v>34</v>
      </c>
      <c r="I925" s="4">
        <v>58895</v>
      </c>
      <c r="J925" s="3">
        <v>361683211960</v>
      </c>
      <c r="K925" s="2">
        <v>0.1</v>
      </c>
      <c r="L925" s="3">
        <v>3482</v>
      </c>
      <c r="N925" s="2">
        <v>4.0000000000000001E-3</v>
      </c>
      <c r="O925">
        <v>0.5</v>
      </c>
      <c r="P925" s="2">
        <v>6.7000000000000004E-2</v>
      </c>
      <c r="Q925">
        <v>82</v>
      </c>
      <c r="R925">
        <v>76</v>
      </c>
      <c r="S925">
        <v>0.9</v>
      </c>
      <c r="T925" s="2">
        <v>0.17199999999999999</v>
      </c>
      <c r="U925" s="2">
        <v>0.65600000000000003</v>
      </c>
      <c r="V925" s="2">
        <v>0.17299999999999999</v>
      </c>
      <c r="W925" s="4">
        <v>10421137</v>
      </c>
      <c r="X925" s="2">
        <v>0.97299999999999998</v>
      </c>
      <c r="Y925" s="3">
        <v>10089000000</v>
      </c>
      <c r="Z925" s="3">
        <v>15456000000</v>
      </c>
      <c r="AA925" t="str">
        <f>VLOOKUP($A925,Mapping!$A:$D,2,FALSE)</f>
        <v>Belgium</v>
      </c>
      <c r="AB925" t="str">
        <f>VLOOKUP($A925,Mapping!$A:$D,3,FALSE)</f>
        <v>BEL</v>
      </c>
      <c r="AC925">
        <f>VLOOKUP($A925,Mapping!$A:$D,4,FALSE)</f>
        <v>56</v>
      </c>
    </row>
    <row r="926" spans="1:29" x14ac:dyDescent="0.2">
      <c r="A926" t="s">
        <v>121</v>
      </c>
      <c r="B926" t="s">
        <v>116</v>
      </c>
      <c r="C926" s="1">
        <v>38322</v>
      </c>
      <c r="D926" s="2">
        <v>8.0000000000000002E-3</v>
      </c>
      <c r="F926" s="4">
        <v>24617</v>
      </c>
      <c r="G926">
        <v>63</v>
      </c>
      <c r="I926" s="4">
        <v>4811</v>
      </c>
      <c r="J926" s="3">
        <v>10022840635</v>
      </c>
      <c r="K926" s="2">
        <v>0.09</v>
      </c>
      <c r="L926" s="3">
        <v>236</v>
      </c>
      <c r="N926" s="2">
        <v>7.0000000000000001E-3</v>
      </c>
      <c r="O926">
        <v>0.2</v>
      </c>
      <c r="P926" s="2">
        <v>0.10299999999999999</v>
      </c>
      <c r="Q926">
        <v>78</v>
      </c>
      <c r="R926">
        <v>73</v>
      </c>
      <c r="S926">
        <v>0.4</v>
      </c>
      <c r="T926" s="2">
        <v>0.192</v>
      </c>
      <c r="U926" s="2">
        <v>0.68200000000000005</v>
      </c>
      <c r="V926" s="2">
        <v>0.127</v>
      </c>
      <c r="W926" s="4">
        <v>3886723</v>
      </c>
      <c r="X926" s="2">
        <v>0.39200000000000002</v>
      </c>
      <c r="Y926" s="3">
        <v>507000000</v>
      </c>
      <c r="Z926" s="3">
        <v>162000000</v>
      </c>
      <c r="AA926" t="str">
        <f>VLOOKUP($A926,Mapping!$A:$D,2,FALSE)</f>
        <v>Bosnia and Herzegovina</v>
      </c>
      <c r="AB926" t="str">
        <f>VLOOKUP($A926,Mapping!$A:$D,3,FALSE)</f>
        <v>BIH</v>
      </c>
      <c r="AC926">
        <f>VLOOKUP($A926,Mapping!$A:$D,4,FALSE)</f>
        <v>70</v>
      </c>
    </row>
    <row r="927" spans="1:29" x14ac:dyDescent="0.2">
      <c r="A927" t="s">
        <v>122</v>
      </c>
      <c r="B927" t="s">
        <v>116</v>
      </c>
      <c r="C927" s="1">
        <v>38322</v>
      </c>
      <c r="D927" s="2">
        <v>8.9999999999999993E-3</v>
      </c>
      <c r="F927" s="4">
        <v>46787</v>
      </c>
      <c r="G927">
        <v>32</v>
      </c>
      <c r="I927" s="4">
        <v>18833</v>
      </c>
      <c r="J927" s="3">
        <v>25283228366</v>
      </c>
      <c r="K927" s="2">
        <v>7.2999999999999995E-2</v>
      </c>
      <c r="L927" s="3">
        <v>238</v>
      </c>
      <c r="N927" s="2">
        <v>1.4999999999999999E-2</v>
      </c>
      <c r="O927">
        <v>0.2</v>
      </c>
      <c r="P927" s="2">
        <v>8.8999999999999996E-2</v>
      </c>
      <c r="Q927">
        <v>76</v>
      </c>
      <c r="R927">
        <v>69</v>
      </c>
      <c r="S927">
        <v>0.6</v>
      </c>
      <c r="T927" s="2">
        <v>0.14000000000000001</v>
      </c>
      <c r="U927" s="2">
        <v>0.68799999999999994</v>
      </c>
      <c r="V927" s="2">
        <v>0.17299999999999999</v>
      </c>
      <c r="W927" s="4">
        <v>7781161</v>
      </c>
      <c r="X927" s="2">
        <v>0.70199999999999996</v>
      </c>
      <c r="Y927" s="3">
        <v>2796000000</v>
      </c>
      <c r="Z927" s="3">
        <v>1935000000</v>
      </c>
      <c r="AA927" t="str">
        <f>VLOOKUP($A927,Mapping!$A:$D,2,FALSE)</f>
        <v>Bulgaria</v>
      </c>
      <c r="AB927" t="str">
        <f>VLOOKUP($A927,Mapping!$A:$D,3,FALSE)</f>
        <v>BGR</v>
      </c>
      <c r="AC927">
        <f>VLOOKUP($A927,Mapping!$A:$D,4,FALSE)</f>
        <v>100</v>
      </c>
    </row>
    <row r="928" spans="1:29" x14ac:dyDescent="0.2">
      <c r="A928" t="s">
        <v>123</v>
      </c>
      <c r="B928" t="s">
        <v>116</v>
      </c>
      <c r="C928" s="1">
        <v>38322</v>
      </c>
      <c r="D928" s="2">
        <v>8.9999999999999993E-3</v>
      </c>
      <c r="F928" s="4">
        <v>23047</v>
      </c>
      <c r="G928">
        <v>29</v>
      </c>
      <c r="I928" s="4">
        <v>8831</v>
      </c>
      <c r="J928" s="3">
        <v>41003558916</v>
      </c>
      <c r="K928" s="2">
        <v>6.6000000000000003E-2</v>
      </c>
      <c r="L928" s="3">
        <v>614</v>
      </c>
      <c r="N928" s="2">
        <v>6.0000000000000001E-3</v>
      </c>
      <c r="O928">
        <v>0.3</v>
      </c>
      <c r="P928" s="2">
        <v>0.11700000000000001</v>
      </c>
      <c r="Q928">
        <v>79</v>
      </c>
      <c r="R928">
        <v>72</v>
      </c>
      <c r="S928">
        <v>0.6</v>
      </c>
      <c r="T928" s="2">
        <v>0.16200000000000001</v>
      </c>
      <c r="U928" s="2">
        <v>0.67</v>
      </c>
      <c r="V928" s="2">
        <v>0.16900000000000001</v>
      </c>
      <c r="W928" s="4">
        <v>4439000</v>
      </c>
      <c r="X928" s="2">
        <v>0.56200000000000006</v>
      </c>
      <c r="Y928" s="3">
        <v>6945000000</v>
      </c>
      <c r="Z928" s="3">
        <v>881000000</v>
      </c>
      <c r="AA928" t="str">
        <f>VLOOKUP($A928,Mapping!$A:$D,2,FALSE)</f>
        <v>Croatia</v>
      </c>
      <c r="AB928" t="str">
        <f>VLOOKUP($A928,Mapping!$A:$D,3,FALSE)</f>
        <v>HRV</v>
      </c>
      <c r="AC928">
        <f>VLOOKUP($A928,Mapping!$A:$D,4,FALSE)</f>
        <v>191</v>
      </c>
    </row>
    <row r="929" spans="1:29" x14ac:dyDescent="0.2">
      <c r="A929" t="s">
        <v>124</v>
      </c>
      <c r="B929" t="s">
        <v>116</v>
      </c>
      <c r="C929" s="1">
        <v>38322</v>
      </c>
      <c r="D929" s="2">
        <v>1.2E-2</v>
      </c>
      <c r="F929" s="4">
        <v>7334</v>
      </c>
      <c r="I929" s="4">
        <v>2184</v>
      </c>
      <c r="J929" s="3">
        <v>15816972051</v>
      </c>
      <c r="K929" s="2">
        <v>6.4000000000000001E-2</v>
      </c>
      <c r="L929" s="3">
        <v>1353</v>
      </c>
      <c r="N929" s="2">
        <v>4.0000000000000001E-3</v>
      </c>
      <c r="O929">
        <v>0.3</v>
      </c>
      <c r="P929" s="2">
        <v>7.5999999999999998E-2</v>
      </c>
      <c r="Q929">
        <v>81</v>
      </c>
      <c r="R929">
        <v>76</v>
      </c>
      <c r="S929">
        <v>0.6</v>
      </c>
      <c r="T929" s="2">
        <v>0.20499999999999999</v>
      </c>
      <c r="U929" s="2">
        <v>0.69</v>
      </c>
      <c r="V929" s="2">
        <v>0.106</v>
      </c>
      <c r="W929" s="4">
        <v>1015820</v>
      </c>
      <c r="X929" s="2">
        <v>0.68400000000000005</v>
      </c>
      <c r="Y929" s="3">
        <v>2552000000</v>
      </c>
      <c r="Z929" s="3">
        <v>907000000</v>
      </c>
      <c r="AA929" t="str">
        <f>VLOOKUP($A929,Mapping!$A:$D,2,FALSE)</f>
        <v>Cyprus</v>
      </c>
      <c r="AB929" t="str">
        <f>VLOOKUP($A929,Mapping!$A:$D,3,FALSE)</f>
        <v>CYP</v>
      </c>
      <c r="AC929">
        <f>VLOOKUP($A929,Mapping!$A:$D,4,FALSE)</f>
        <v>196</v>
      </c>
    </row>
    <row r="930" spans="1:29" x14ac:dyDescent="0.2">
      <c r="A930" t="s">
        <v>125</v>
      </c>
      <c r="B930" t="s">
        <v>116</v>
      </c>
      <c r="C930" s="1">
        <v>38322</v>
      </c>
      <c r="D930" s="2">
        <v>0.01</v>
      </c>
      <c r="F930" s="4">
        <v>122709</v>
      </c>
      <c r="G930">
        <v>40</v>
      </c>
      <c r="I930" s="4">
        <v>45511</v>
      </c>
      <c r="J930" s="3">
        <v>113976672925</v>
      </c>
      <c r="K930" s="2">
        <v>6.9000000000000006E-2</v>
      </c>
      <c r="L930" s="3">
        <v>771</v>
      </c>
      <c r="N930" s="2">
        <v>5.0000000000000001E-3</v>
      </c>
      <c r="O930">
        <v>0.4</v>
      </c>
      <c r="P930" s="2">
        <v>0.06</v>
      </c>
      <c r="Q930">
        <v>79</v>
      </c>
      <c r="R930">
        <v>73</v>
      </c>
      <c r="S930">
        <v>1.1000000000000001</v>
      </c>
      <c r="T930" s="2">
        <v>0.151</v>
      </c>
      <c r="U930" s="2">
        <v>0.70899999999999996</v>
      </c>
      <c r="V930" s="2">
        <v>0.14000000000000001</v>
      </c>
      <c r="W930" s="4">
        <v>10197101</v>
      </c>
      <c r="X930" s="2">
        <v>0.73699999999999999</v>
      </c>
      <c r="Y930" s="3">
        <v>4931000000</v>
      </c>
      <c r="Z930" s="3">
        <v>2682000000</v>
      </c>
      <c r="AA930" t="str">
        <f>VLOOKUP($A930,Mapping!$A:$D,2,FALSE)</f>
        <v>Czech Republic</v>
      </c>
      <c r="AB930" t="str">
        <f>VLOOKUP($A930,Mapping!$A:$D,3,FALSE)</f>
        <v>CZE</v>
      </c>
      <c r="AC930">
        <f>VLOOKUP($A930,Mapping!$A:$D,4,FALSE)</f>
        <v>203</v>
      </c>
    </row>
    <row r="931" spans="1:29" x14ac:dyDescent="0.2">
      <c r="A931" t="s">
        <v>126</v>
      </c>
      <c r="B931" t="s">
        <v>116</v>
      </c>
      <c r="C931" s="1">
        <v>38322</v>
      </c>
      <c r="D931" s="2">
        <v>1.2E-2</v>
      </c>
      <c r="F931" s="4">
        <v>50597</v>
      </c>
      <c r="G931">
        <v>7</v>
      </c>
      <c r="I931" s="4">
        <v>19428</v>
      </c>
      <c r="J931" s="3">
        <v>244727978021</v>
      </c>
      <c r="K931" s="2">
        <v>9.7000000000000003E-2</v>
      </c>
      <c r="L931" s="3">
        <v>4387</v>
      </c>
      <c r="N931" s="2">
        <v>4.0000000000000001E-3</v>
      </c>
      <c r="O931">
        <v>0.8</v>
      </c>
      <c r="Q931">
        <v>80</v>
      </c>
      <c r="R931">
        <v>75</v>
      </c>
      <c r="S931">
        <v>1</v>
      </c>
      <c r="T931" s="2">
        <v>0.188</v>
      </c>
      <c r="U931" s="2">
        <v>0.66200000000000003</v>
      </c>
      <c r="V931" s="2">
        <v>0.15</v>
      </c>
      <c r="W931" s="4">
        <v>5404523</v>
      </c>
      <c r="X931" s="2">
        <v>0.85599999999999998</v>
      </c>
      <c r="Y931" s="3">
        <v>5652000000</v>
      </c>
      <c r="Z931" s="3">
        <v>7279000000</v>
      </c>
      <c r="AA931" t="str">
        <f>VLOOKUP($A931,Mapping!$A:$D,2,FALSE)</f>
        <v>Denmark</v>
      </c>
      <c r="AB931" t="str">
        <f>VLOOKUP($A931,Mapping!$A:$D,3,FALSE)</f>
        <v>DNK</v>
      </c>
      <c r="AC931">
        <f>VLOOKUP($A931,Mapping!$A:$D,4,FALSE)</f>
        <v>208</v>
      </c>
    </row>
    <row r="932" spans="1:29" x14ac:dyDescent="0.2">
      <c r="A932" t="s">
        <v>127</v>
      </c>
      <c r="B932" t="s">
        <v>116</v>
      </c>
      <c r="C932" s="1">
        <v>38322</v>
      </c>
      <c r="D932" s="2">
        <v>0.01</v>
      </c>
      <c r="F932" s="4">
        <v>17217</v>
      </c>
      <c r="G932">
        <v>72</v>
      </c>
      <c r="I932" s="4">
        <v>5282</v>
      </c>
      <c r="J932" s="3">
        <v>12031396467</v>
      </c>
      <c r="K932" s="2">
        <v>5.0999999999999997E-2</v>
      </c>
      <c r="L932" s="3">
        <v>450</v>
      </c>
      <c r="N932" s="2">
        <v>6.0000000000000001E-3</v>
      </c>
      <c r="O932">
        <v>0.5</v>
      </c>
      <c r="P932" s="2">
        <v>5.7000000000000002E-2</v>
      </c>
      <c r="Q932">
        <v>78</v>
      </c>
      <c r="R932">
        <v>66</v>
      </c>
      <c r="S932">
        <v>0.9</v>
      </c>
      <c r="T932" s="2">
        <v>0.156</v>
      </c>
      <c r="U932" s="2">
        <v>0.67800000000000005</v>
      </c>
      <c r="V932" s="2">
        <v>0.16600000000000001</v>
      </c>
      <c r="W932" s="4">
        <v>1362550</v>
      </c>
      <c r="X932" s="2">
        <v>0.68899999999999995</v>
      </c>
      <c r="Y932" s="3">
        <v>1111000000</v>
      </c>
      <c r="Z932" s="3">
        <v>486000000</v>
      </c>
      <c r="AA932" t="str">
        <f>VLOOKUP($A932,Mapping!$A:$D,2,FALSE)</f>
        <v>Estonia</v>
      </c>
      <c r="AB932" t="str">
        <f>VLOOKUP($A932,Mapping!$A:$D,3,FALSE)</f>
        <v>EST</v>
      </c>
      <c r="AC932">
        <f>VLOOKUP($A932,Mapping!$A:$D,4,FALSE)</f>
        <v>233</v>
      </c>
    </row>
    <row r="933" spans="1:29" x14ac:dyDescent="0.2">
      <c r="A933" t="s">
        <v>128</v>
      </c>
      <c r="B933" t="s">
        <v>116</v>
      </c>
      <c r="C933" s="1">
        <v>38322</v>
      </c>
      <c r="F933">
        <v>796</v>
      </c>
      <c r="J933" s="3">
        <v>1683997930</v>
      </c>
      <c r="O933">
        <v>0.7</v>
      </c>
      <c r="Q933">
        <v>82</v>
      </c>
      <c r="R933">
        <v>77</v>
      </c>
      <c r="S933">
        <v>0.8</v>
      </c>
      <c r="W933" s="4">
        <v>48782</v>
      </c>
      <c r="X933" s="2">
        <v>0.39200000000000002</v>
      </c>
      <c r="AA933" t="str">
        <f>VLOOKUP($A933,Mapping!$A:$D,2,FALSE)</f>
        <v>Faroe Islands</v>
      </c>
      <c r="AB933" t="str">
        <f>VLOOKUP($A933,Mapping!$A:$D,3,FALSE)</f>
        <v>FRO</v>
      </c>
      <c r="AC933">
        <f>VLOOKUP($A933,Mapping!$A:$D,4,FALSE)</f>
        <v>234</v>
      </c>
    </row>
    <row r="934" spans="1:29" x14ac:dyDescent="0.2">
      <c r="A934" t="s">
        <v>129</v>
      </c>
      <c r="B934" t="s">
        <v>116</v>
      </c>
      <c r="C934" s="1">
        <v>38322</v>
      </c>
      <c r="D934" s="2">
        <v>1.0999999999999999E-2</v>
      </c>
      <c r="F934" s="4">
        <v>67091</v>
      </c>
      <c r="G934">
        <v>14</v>
      </c>
      <c r="I934" s="4">
        <v>37120</v>
      </c>
      <c r="J934" s="3">
        <v>189064585623</v>
      </c>
      <c r="K934" s="2">
        <v>8.2000000000000003E-2</v>
      </c>
      <c r="L934" s="3">
        <v>2974</v>
      </c>
      <c r="N934" s="2">
        <v>3.0000000000000001E-3</v>
      </c>
      <c r="O934">
        <v>0.7</v>
      </c>
      <c r="P934" s="2">
        <v>3.6999999999999998E-2</v>
      </c>
      <c r="Q934">
        <v>82</v>
      </c>
      <c r="R934">
        <v>75</v>
      </c>
      <c r="S934">
        <v>1</v>
      </c>
      <c r="T934" s="2">
        <v>0.17499999999999999</v>
      </c>
      <c r="U934" s="2">
        <v>0.66700000000000004</v>
      </c>
      <c r="V934" s="2">
        <v>0.157</v>
      </c>
      <c r="W934" s="4">
        <v>5228172</v>
      </c>
      <c r="X934" s="2">
        <v>0.82799999999999996</v>
      </c>
      <c r="Y934" s="3">
        <v>2975000000</v>
      </c>
      <c r="Z934" s="3">
        <v>3383000000</v>
      </c>
      <c r="AA934" t="str">
        <f>VLOOKUP($A934,Mapping!$A:$D,2,FALSE)</f>
        <v>Finland</v>
      </c>
      <c r="AB934" t="str">
        <f>VLOOKUP($A934,Mapping!$A:$D,3,FALSE)</f>
        <v>FIN</v>
      </c>
      <c r="AC934">
        <f>VLOOKUP($A934,Mapping!$A:$D,4,FALSE)</f>
        <v>246</v>
      </c>
    </row>
    <row r="935" spans="1:29" x14ac:dyDescent="0.2">
      <c r="A935" t="s">
        <v>130</v>
      </c>
      <c r="B935" t="s">
        <v>116</v>
      </c>
      <c r="C935" s="1">
        <v>38322</v>
      </c>
      <c r="D935" s="2">
        <v>1.2999999999999999E-2</v>
      </c>
      <c r="F935" s="4">
        <v>390103</v>
      </c>
      <c r="G935">
        <v>7</v>
      </c>
      <c r="I935" s="4">
        <v>269777</v>
      </c>
      <c r="J935" s="3">
        <v>2055678605353</v>
      </c>
      <c r="K935" s="2">
        <v>0.11</v>
      </c>
      <c r="L935" s="3">
        <v>3620</v>
      </c>
      <c r="N935" s="2">
        <v>4.0000000000000001E-3</v>
      </c>
      <c r="O935">
        <v>0.4</v>
      </c>
      <c r="P935" s="2">
        <v>6.6000000000000003E-2</v>
      </c>
      <c r="Q935">
        <v>84</v>
      </c>
      <c r="R935">
        <v>77</v>
      </c>
      <c r="S935">
        <v>0.7</v>
      </c>
      <c r="T935" s="2">
        <v>0.186</v>
      </c>
      <c r="U935" s="2">
        <v>0.65100000000000002</v>
      </c>
      <c r="V935" s="2">
        <v>0.16400000000000001</v>
      </c>
      <c r="W935" s="4">
        <v>62702121</v>
      </c>
      <c r="X935" s="2">
        <v>0.76900000000000002</v>
      </c>
      <c r="Y935" s="3">
        <v>52108000000</v>
      </c>
      <c r="Z935" s="3">
        <v>36029000000</v>
      </c>
      <c r="AA935" t="str">
        <f>VLOOKUP($A935,Mapping!$A:$D,2,FALSE)</f>
        <v>France</v>
      </c>
      <c r="AB935" t="str">
        <f>VLOOKUP($A935,Mapping!$A:$D,3,FALSE)</f>
        <v>FRA</v>
      </c>
      <c r="AC935">
        <f>VLOOKUP($A935,Mapping!$A:$D,4,FALSE)</f>
        <v>250</v>
      </c>
    </row>
    <row r="936" spans="1:29" x14ac:dyDescent="0.2">
      <c r="A936" t="s">
        <v>131</v>
      </c>
      <c r="B936" t="s">
        <v>116</v>
      </c>
      <c r="C936" s="1">
        <v>38322</v>
      </c>
      <c r="D936" s="2">
        <v>8.9999999999999993E-3</v>
      </c>
      <c r="F936" s="4">
        <v>825896</v>
      </c>
      <c r="G936">
        <v>45</v>
      </c>
      <c r="I936" s="4">
        <v>340676</v>
      </c>
      <c r="J936" s="3">
        <v>2726341472500</v>
      </c>
      <c r="K936" s="2">
        <v>0.107</v>
      </c>
      <c r="L936" s="3">
        <v>3524</v>
      </c>
      <c r="N936" s="2">
        <v>4.0000000000000001E-3</v>
      </c>
      <c r="O936">
        <v>0.6</v>
      </c>
      <c r="Q936">
        <v>82</v>
      </c>
      <c r="R936">
        <v>76</v>
      </c>
      <c r="S936">
        <v>0.9</v>
      </c>
      <c r="T936" s="2">
        <v>0.14599999999999999</v>
      </c>
      <c r="U936" s="2">
        <v>0.67</v>
      </c>
      <c r="V936" s="2">
        <v>0.184</v>
      </c>
      <c r="W936" s="4">
        <v>82516260</v>
      </c>
      <c r="X936" s="2">
        <v>0.73299999999999998</v>
      </c>
      <c r="Y936" s="3">
        <v>36390000000</v>
      </c>
      <c r="Z936" s="3">
        <v>80624000000</v>
      </c>
      <c r="AA936" t="str">
        <f>VLOOKUP($A936,Mapping!$A:$D,2,FALSE)</f>
        <v>Germany</v>
      </c>
      <c r="AB936" t="str">
        <f>VLOOKUP($A936,Mapping!$A:$D,3,FALSE)</f>
        <v>DEU</v>
      </c>
      <c r="AC936">
        <f>VLOOKUP($A936,Mapping!$A:$D,4,FALSE)</f>
        <v>276</v>
      </c>
    </row>
    <row r="937" spans="1:29" x14ac:dyDescent="0.2">
      <c r="A937" t="s">
        <v>132</v>
      </c>
      <c r="B937" t="s">
        <v>116</v>
      </c>
      <c r="C937" s="1">
        <v>38322</v>
      </c>
      <c r="D937" s="2">
        <v>0.01</v>
      </c>
      <c r="F937" s="4">
        <v>97150</v>
      </c>
      <c r="G937">
        <v>38</v>
      </c>
      <c r="I937" s="4">
        <v>29707</v>
      </c>
      <c r="J937" s="3">
        <v>227950420105</v>
      </c>
      <c r="K937" s="2">
        <v>8.6999999999999994E-2</v>
      </c>
      <c r="L937" s="3">
        <v>1809</v>
      </c>
      <c r="N937" s="2">
        <v>5.0000000000000001E-3</v>
      </c>
      <c r="O937">
        <v>0.2</v>
      </c>
      <c r="Q937">
        <v>82</v>
      </c>
      <c r="R937">
        <v>77</v>
      </c>
      <c r="S937">
        <v>0.8</v>
      </c>
      <c r="T937" s="2">
        <v>0.14499999999999999</v>
      </c>
      <c r="U937" s="2">
        <v>0.67200000000000004</v>
      </c>
      <c r="V937" s="2">
        <v>0.183</v>
      </c>
      <c r="W937" s="4">
        <v>11055729</v>
      </c>
      <c r="X937" s="2">
        <v>0.74099999999999999</v>
      </c>
      <c r="Y937" s="3">
        <v>12809000000</v>
      </c>
      <c r="Z937" s="3">
        <v>2880000000</v>
      </c>
      <c r="AA937" t="str">
        <f>VLOOKUP($A937,Mapping!$A:$D,2,FALSE)</f>
        <v>Greece</v>
      </c>
      <c r="AB937" t="str">
        <f>VLOOKUP($A937,Mapping!$A:$D,3,FALSE)</f>
        <v>GRC</v>
      </c>
      <c r="AC937">
        <f>VLOOKUP($A937,Mapping!$A:$D,4,FALSE)</f>
        <v>300</v>
      </c>
    </row>
    <row r="938" spans="1:29" x14ac:dyDescent="0.2">
      <c r="A938" t="s">
        <v>133</v>
      </c>
      <c r="B938" t="s">
        <v>116</v>
      </c>
      <c r="C938" s="1">
        <v>38322</v>
      </c>
      <c r="D938" s="2">
        <v>8.9999999999999993E-3</v>
      </c>
      <c r="F938" s="4">
        <v>57352</v>
      </c>
      <c r="G938">
        <v>52</v>
      </c>
      <c r="I938" s="4">
        <v>26157</v>
      </c>
      <c r="J938" s="3">
        <v>101925734602</v>
      </c>
      <c r="K938" s="2">
        <v>8.2000000000000003E-2</v>
      </c>
      <c r="L938" s="3">
        <v>828</v>
      </c>
      <c r="N938" s="2">
        <v>8.0000000000000002E-3</v>
      </c>
      <c r="O938">
        <v>0.3</v>
      </c>
      <c r="P938" s="2">
        <v>0.128</v>
      </c>
      <c r="Q938">
        <v>77</v>
      </c>
      <c r="R938">
        <v>69</v>
      </c>
      <c r="S938">
        <v>0.9</v>
      </c>
      <c r="T938" s="2">
        <v>0.158</v>
      </c>
      <c r="U938" s="2">
        <v>0.68700000000000006</v>
      </c>
      <c r="V938" s="2">
        <v>0.156</v>
      </c>
      <c r="W938" s="4">
        <v>10107146</v>
      </c>
      <c r="X938" s="2">
        <v>0.65900000000000003</v>
      </c>
      <c r="Y938" s="3">
        <v>4009000000</v>
      </c>
      <c r="Z938" s="3">
        <v>2482000000</v>
      </c>
      <c r="AA938" t="str">
        <f>VLOOKUP($A938,Mapping!$A:$D,2,FALSE)</f>
        <v>Hungary</v>
      </c>
      <c r="AB938" t="str">
        <f>VLOOKUP($A938,Mapping!$A:$D,3,FALSE)</f>
        <v>HUN</v>
      </c>
      <c r="AC938">
        <f>VLOOKUP($A938,Mapping!$A:$D,4,FALSE)</f>
        <v>348</v>
      </c>
    </row>
    <row r="939" spans="1:29" x14ac:dyDescent="0.2">
      <c r="A939" t="s">
        <v>134</v>
      </c>
      <c r="B939" t="s">
        <v>116</v>
      </c>
      <c r="C939" s="1">
        <v>38322</v>
      </c>
      <c r="D939" s="2">
        <v>1.4999999999999999E-2</v>
      </c>
      <c r="F939" s="4">
        <v>2233</v>
      </c>
      <c r="G939">
        <v>5</v>
      </c>
      <c r="I939" s="4">
        <v>3368</v>
      </c>
      <c r="J939" s="3">
        <v>13251434311</v>
      </c>
      <c r="K939" s="2">
        <v>0.1</v>
      </c>
      <c r="L939" s="3">
        <v>4567</v>
      </c>
      <c r="N939" s="2">
        <v>3.0000000000000001E-3</v>
      </c>
      <c r="O939">
        <v>0.8</v>
      </c>
      <c r="P939" s="2">
        <v>0.12</v>
      </c>
      <c r="Q939">
        <v>83</v>
      </c>
      <c r="R939">
        <v>79</v>
      </c>
      <c r="S939">
        <v>1</v>
      </c>
      <c r="T939" s="2">
        <v>0.223</v>
      </c>
      <c r="U939" s="2">
        <v>0.66</v>
      </c>
      <c r="V939" s="2">
        <v>0.11700000000000001</v>
      </c>
      <c r="W939" s="4">
        <v>292074</v>
      </c>
      <c r="X939" s="2">
        <v>0.92900000000000005</v>
      </c>
      <c r="Y939" s="3">
        <v>558000000</v>
      </c>
      <c r="Z939" s="3">
        <v>699000000</v>
      </c>
      <c r="AA939" t="str">
        <f>VLOOKUP($A939,Mapping!$A:$D,2,FALSE)</f>
        <v>Iceland</v>
      </c>
      <c r="AB939" t="str">
        <f>VLOOKUP($A939,Mapping!$A:$D,3,FALSE)</f>
        <v>ISL</v>
      </c>
      <c r="AC939">
        <f>VLOOKUP($A939,Mapping!$A:$D,4,FALSE)</f>
        <v>352</v>
      </c>
    </row>
    <row r="940" spans="1:29" x14ac:dyDescent="0.2">
      <c r="A940" t="s">
        <v>135</v>
      </c>
      <c r="B940" t="s">
        <v>116</v>
      </c>
      <c r="C940" s="1">
        <v>38322</v>
      </c>
      <c r="D940" s="2">
        <v>1.4999999999999999E-2</v>
      </c>
      <c r="F940" s="4">
        <v>43956</v>
      </c>
      <c r="G940">
        <v>18</v>
      </c>
      <c r="I940" s="4">
        <v>14269</v>
      </c>
      <c r="J940" s="3">
        <v>186281307557</v>
      </c>
      <c r="K940" s="2">
        <v>7.4999999999999997E-2</v>
      </c>
      <c r="L940" s="3">
        <v>3487</v>
      </c>
      <c r="N940" s="2">
        <v>5.0000000000000001E-3</v>
      </c>
      <c r="O940">
        <v>0.4</v>
      </c>
      <c r="P940" s="2">
        <v>2.5999999999999999E-2</v>
      </c>
      <c r="Q940">
        <v>81</v>
      </c>
      <c r="R940">
        <v>76</v>
      </c>
      <c r="S940">
        <v>0.9</v>
      </c>
      <c r="T940" s="2">
        <v>0.20599999999999999</v>
      </c>
      <c r="U940" s="2">
        <v>0.68300000000000005</v>
      </c>
      <c r="V940" s="2">
        <v>0.111</v>
      </c>
      <c r="W940" s="4">
        <v>4070262</v>
      </c>
      <c r="X940" s="2">
        <v>0.60199999999999998</v>
      </c>
      <c r="Y940" s="3">
        <v>6075000000</v>
      </c>
      <c r="Z940" s="3">
        <v>5291000000</v>
      </c>
      <c r="AA940" t="str">
        <f>VLOOKUP($A940,Mapping!$A:$D,2,FALSE)</f>
        <v>Ireland</v>
      </c>
      <c r="AB940" t="str">
        <f>VLOOKUP($A940,Mapping!$A:$D,3,FALSE)</f>
        <v>IRL</v>
      </c>
      <c r="AC940">
        <f>VLOOKUP($A940,Mapping!$A:$D,4,FALSE)</f>
        <v>372</v>
      </c>
    </row>
    <row r="941" spans="1:29" x14ac:dyDescent="0.2">
      <c r="A941" t="s">
        <v>136</v>
      </c>
      <c r="B941" t="s">
        <v>116</v>
      </c>
      <c r="C941" s="1">
        <v>38322</v>
      </c>
      <c r="J941" s="3">
        <v>2758117365</v>
      </c>
      <c r="W941" s="4">
        <v>79658</v>
      </c>
      <c r="X941" s="2">
        <v>0.51900000000000002</v>
      </c>
      <c r="AA941" t="str">
        <f>VLOOKUP($A941,Mapping!$A:$D,2,FALSE)</f>
        <v>Isle of Man</v>
      </c>
      <c r="AB941" t="str">
        <f>VLOOKUP($A941,Mapping!$A:$D,3,FALSE)</f>
        <v>IMN</v>
      </c>
      <c r="AC941">
        <f>VLOOKUP($A941,Mapping!$A:$D,4,FALSE)</f>
        <v>833</v>
      </c>
    </row>
    <row r="942" spans="1:29" x14ac:dyDescent="0.2">
      <c r="A942" t="s">
        <v>137</v>
      </c>
      <c r="B942" t="s">
        <v>116</v>
      </c>
      <c r="C942" s="1">
        <v>38322</v>
      </c>
      <c r="D942" s="2">
        <v>0.01</v>
      </c>
      <c r="F942" s="4">
        <v>472768</v>
      </c>
      <c r="G942">
        <v>13</v>
      </c>
      <c r="I942" s="4">
        <v>181990</v>
      </c>
      <c r="J942" s="3">
        <v>1735521503772</v>
      </c>
      <c r="K942" s="2">
        <v>8.5000000000000006E-2</v>
      </c>
      <c r="L942" s="3">
        <v>2549</v>
      </c>
      <c r="N942" s="2">
        <v>4.0000000000000001E-3</v>
      </c>
      <c r="O942">
        <v>0.3</v>
      </c>
      <c r="P942" s="2">
        <v>5.5E-2</v>
      </c>
      <c r="Q942">
        <v>84</v>
      </c>
      <c r="R942">
        <v>78</v>
      </c>
      <c r="S942">
        <v>1.1000000000000001</v>
      </c>
      <c r="T942" s="2">
        <v>0.14099999999999999</v>
      </c>
      <c r="U942" s="2">
        <v>0.66500000000000004</v>
      </c>
      <c r="V942" s="2">
        <v>0.19400000000000001</v>
      </c>
      <c r="W942" s="4">
        <v>57685327</v>
      </c>
      <c r="X942" s="2">
        <v>0.67600000000000005</v>
      </c>
      <c r="Y942" s="3">
        <v>37870000000</v>
      </c>
      <c r="Z942" s="3">
        <v>24064000000</v>
      </c>
      <c r="AA942" t="str">
        <f>VLOOKUP($A942,Mapping!$A:$D,2,FALSE)</f>
        <v>Italy</v>
      </c>
      <c r="AB942" t="str">
        <f>VLOOKUP($A942,Mapping!$A:$D,3,FALSE)</f>
        <v>ITA</v>
      </c>
      <c r="AC942">
        <f>VLOOKUP($A942,Mapping!$A:$D,4,FALSE)</f>
        <v>380</v>
      </c>
    </row>
    <row r="943" spans="1:29" x14ac:dyDescent="0.2">
      <c r="A943" t="s">
        <v>138</v>
      </c>
      <c r="B943" t="s">
        <v>116</v>
      </c>
      <c r="C943" s="1">
        <v>38322</v>
      </c>
      <c r="D943" s="2">
        <v>0.02</v>
      </c>
      <c r="I943" s="4">
        <v>2005</v>
      </c>
      <c r="J943" s="3">
        <v>3639935348</v>
      </c>
      <c r="P943" s="2">
        <v>0.14799999999999999</v>
      </c>
      <c r="Q943">
        <v>71</v>
      </c>
      <c r="R943">
        <v>66</v>
      </c>
      <c r="W943" s="4">
        <v>1704622</v>
      </c>
      <c r="AA943" t="e">
        <f>VLOOKUP($A943,Mapping!$A:$D,2,FALSE)</f>
        <v>#N/A</v>
      </c>
      <c r="AB943" t="e">
        <f>VLOOKUP($A943,Mapping!$A:$D,3,FALSE)</f>
        <v>#N/A</v>
      </c>
      <c r="AC943" t="e">
        <f>VLOOKUP($A943,Mapping!$A:$D,4,FALSE)</f>
        <v>#N/A</v>
      </c>
    </row>
    <row r="944" spans="1:29" x14ac:dyDescent="0.2">
      <c r="A944" t="s">
        <v>139</v>
      </c>
      <c r="B944" t="s">
        <v>116</v>
      </c>
      <c r="C944" s="1">
        <v>38322</v>
      </c>
      <c r="D944" s="2">
        <v>8.9999999999999993E-3</v>
      </c>
      <c r="F944" s="4">
        <v>7132</v>
      </c>
      <c r="G944">
        <v>16</v>
      </c>
      <c r="I944" s="4">
        <v>4438</v>
      </c>
      <c r="J944" s="3">
        <v>13761569545</v>
      </c>
      <c r="K944" s="2">
        <v>6.5000000000000002E-2</v>
      </c>
      <c r="L944" s="3">
        <v>387</v>
      </c>
      <c r="N944" s="2">
        <v>1.2E-2</v>
      </c>
      <c r="O944">
        <v>0.4</v>
      </c>
      <c r="P944" s="2">
        <v>7.3999999999999996E-2</v>
      </c>
      <c r="Q944">
        <v>77</v>
      </c>
      <c r="R944">
        <v>67</v>
      </c>
      <c r="S944">
        <v>0.7</v>
      </c>
      <c r="T944" s="2">
        <v>0.152</v>
      </c>
      <c r="U944" s="2">
        <v>0.68</v>
      </c>
      <c r="V944" s="2">
        <v>0.16800000000000001</v>
      </c>
      <c r="W944" s="4">
        <v>2263122</v>
      </c>
      <c r="X944" s="2">
        <v>0.67900000000000005</v>
      </c>
      <c r="Y944" s="3">
        <v>343000000</v>
      </c>
      <c r="Z944" s="3">
        <v>428000000</v>
      </c>
      <c r="AA944" t="str">
        <f>VLOOKUP($A944,Mapping!$A:$D,2,FALSE)</f>
        <v>Latvia</v>
      </c>
      <c r="AB944" t="str">
        <f>VLOOKUP($A944,Mapping!$A:$D,3,FALSE)</f>
        <v>LVA</v>
      </c>
      <c r="AC944">
        <f>VLOOKUP($A944,Mapping!$A:$D,4,FALSE)</f>
        <v>428</v>
      </c>
    </row>
    <row r="945" spans="1:29" x14ac:dyDescent="0.2">
      <c r="A945" t="s">
        <v>140</v>
      </c>
      <c r="B945" t="s">
        <v>116</v>
      </c>
      <c r="C945" s="1">
        <v>38322</v>
      </c>
      <c r="D945" s="2">
        <v>1.0999999999999999E-2</v>
      </c>
      <c r="J945" s="3">
        <v>3454374261</v>
      </c>
      <c r="O945">
        <v>0.6</v>
      </c>
      <c r="Q945">
        <v>85</v>
      </c>
      <c r="R945">
        <v>79</v>
      </c>
      <c r="S945">
        <v>0.7</v>
      </c>
      <c r="W945" s="4">
        <v>34445</v>
      </c>
      <c r="X945" s="2">
        <v>0.14799999999999999</v>
      </c>
      <c r="AA945" t="str">
        <f>VLOOKUP($A945,Mapping!$A:$D,2,FALSE)</f>
        <v>Liechtenstein</v>
      </c>
      <c r="AB945" t="str">
        <f>VLOOKUP($A945,Mapping!$A:$D,3,FALSE)</f>
        <v>LIE</v>
      </c>
      <c r="AC945">
        <f>VLOOKUP($A945,Mapping!$A:$D,4,FALSE)</f>
        <v>438</v>
      </c>
    </row>
    <row r="946" spans="1:29" x14ac:dyDescent="0.2">
      <c r="A946" t="s">
        <v>141</v>
      </c>
      <c r="B946" t="s">
        <v>116</v>
      </c>
      <c r="C946" s="1">
        <v>38322</v>
      </c>
      <c r="D946" s="2">
        <v>8.9999999999999993E-3</v>
      </c>
      <c r="F946" s="4">
        <v>13330</v>
      </c>
      <c r="G946">
        <v>26</v>
      </c>
      <c r="I946" s="4">
        <v>9386</v>
      </c>
      <c r="J946" s="3">
        <v>22659294573</v>
      </c>
      <c r="K946" s="2">
        <v>5.7000000000000002E-2</v>
      </c>
      <c r="L946" s="3">
        <v>374</v>
      </c>
      <c r="N946" s="2">
        <v>8.0000000000000002E-3</v>
      </c>
      <c r="O946">
        <v>0.3</v>
      </c>
      <c r="P946" s="2">
        <v>5.7000000000000002E-2</v>
      </c>
      <c r="Q946">
        <v>78</v>
      </c>
      <c r="R946">
        <v>66</v>
      </c>
      <c r="S946">
        <v>0.9</v>
      </c>
      <c r="T946" s="2">
        <v>0.17299999999999999</v>
      </c>
      <c r="U946" s="2">
        <v>0.67700000000000005</v>
      </c>
      <c r="V946" s="2">
        <v>0.15</v>
      </c>
      <c r="W946" s="4">
        <v>3377075</v>
      </c>
      <c r="X946" s="2">
        <v>0.66600000000000004</v>
      </c>
      <c r="Y946" s="3">
        <v>834000000</v>
      </c>
      <c r="Z946" s="3">
        <v>643000000</v>
      </c>
      <c r="AA946" t="str">
        <f>VLOOKUP($A946,Mapping!$A:$D,2,FALSE)</f>
        <v>Lithuania</v>
      </c>
      <c r="AB946" t="str">
        <f>VLOOKUP($A946,Mapping!$A:$D,3,FALSE)</f>
        <v>LTU</v>
      </c>
      <c r="AC946">
        <f>VLOOKUP($A946,Mapping!$A:$D,4,FALSE)</f>
        <v>440</v>
      </c>
    </row>
    <row r="947" spans="1:29" x14ac:dyDescent="0.2">
      <c r="A947" t="s">
        <v>142</v>
      </c>
      <c r="B947" t="s">
        <v>116</v>
      </c>
      <c r="C947" s="1">
        <v>38322</v>
      </c>
      <c r="D947" s="2">
        <v>1.2E-2</v>
      </c>
      <c r="F947" s="4">
        <v>11269</v>
      </c>
      <c r="I947" s="4">
        <v>4282</v>
      </c>
      <c r="J947" s="3">
        <v>34077095478</v>
      </c>
      <c r="K947" s="2">
        <v>8.2000000000000003E-2</v>
      </c>
      <c r="L947" s="3">
        <v>6145</v>
      </c>
      <c r="N947" s="2">
        <v>3.0000000000000001E-3</v>
      </c>
      <c r="O947">
        <v>0.7</v>
      </c>
      <c r="Q947">
        <v>82</v>
      </c>
      <c r="R947">
        <v>76</v>
      </c>
      <c r="S947">
        <v>1</v>
      </c>
      <c r="T947" s="2">
        <v>0.188</v>
      </c>
      <c r="U947" s="2">
        <v>0.66800000000000004</v>
      </c>
      <c r="V947" s="2">
        <v>0.14399999999999999</v>
      </c>
      <c r="W947" s="4">
        <v>458095</v>
      </c>
      <c r="X947" s="2">
        <v>0.86199999999999999</v>
      </c>
      <c r="Y947" s="3">
        <v>3880000000</v>
      </c>
      <c r="Z947" s="3">
        <v>2950000000</v>
      </c>
      <c r="AA947" t="str">
        <f>VLOOKUP($A947,Mapping!$A:$D,2,FALSE)</f>
        <v>Luxembourg</v>
      </c>
      <c r="AB947" t="str">
        <f>VLOOKUP($A947,Mapping!$A:$D,3,FALSE)</f>
        <v>LUX</v>
      </c>
      <c r="AC947">
        <f>VLOOKUP($A947,Mapping!$A:$D,4,FALSE)</f>
        <v>442</v>
      </c>
    </row>
    <row r="948" spans="1:29" x14ac:dyDescent="0.2">
      <c r="A948" t="s">
        <v>143</v>
      </c>
      <c r="B948" t="s">
        <v>116</v>
      </c>
      <c r="C948" s="1">
        <v>38322</v>
      </c>
      <c r="D948" s="2">
        <v>1.2E-2</v>
      </c>
      <c r="F948" s="4">
        <v>11192</v>
      </c>
      <c r="G948">
        <v>48</v>
      </c>
      <c r="I948" s="4">
        <v>2756</v>
      </c>
      <c r="J948" s="3">
        <v>5514253043</v>
      </c>
      <c r="K948" s="2">
        <v>8.6999999999999994E-2</v>
      </c>
      <c r="L948" s="3">
        <v>230</v>
      </c>
      <c r="N948" s="2">
        <v>1.2E-2</v>
      </c>
      <c r="O948">
        <v>0.2</v>
      </c>
      <c r="P948" s="2">
        <v>0.124</v>
      </c>
      <c r="Q948">
        <v>77</v>
      </c>
      <c r="R948">
        <v>72</v>
      </c>
      <c r="S948">
        <v>0.5</v>
      </c>
      <c r="T948" s="2">
        <v>0.20300000000000001</v>
      </c>
      <c r="U948" s="2">
        <v>0.68700000000000006</v>
      </c>
      <c r="V948" s="2">
        <v>0.11</v>
      </c>
      <c r="W948" s="4">
        <v>2085728</v>
      </c>
      <c r="X948" s="2">
        <v>0.57699999999999996</v>
      </c>
      <c r="Y948" s="3">
        <v>103000000</v>
      </c>
      <c r="Z948" s="3">
        <v>85000000</v>
      </c>
      <c r="AA948" t="str">
        <f>VLOOKUP($A948,Mapping!$A:$D,2,FALSE)</f>
        <v>Macedonia (the former Yugoslav Republic of)</v>
      </c>
      <c r="AB948" t="str">
        <f>VLOOKUP($A948,Mapping!$A:$D,3,FALSE)</f>
        <v>MKD</v>
      </c>
      <c r="AC948">
        <f>VLOOKUP($A948,Mapping!$A:$D,4,FALSE)</f>
        <v>807</v>
      </c>
    </row>
    <row r="949" spans="1:29" x14ac:dyDescent="0.2">
      <c r="A949" t="s">
        <v>144</v>
      </c>
      <c r="B949" t="s">
        <v>116</v>
      </c>
      <c r="C949" s="1">
        <v>38322</v>
      </c>
      <c r="D949" s="2">
        <v>0.01</v>
      </c>
      <c r="F949" s="4">
        <v>2574</v>
      </c>
      <c r="I949">
        <v>830</v>
      </c>
      <c r="J949" s="3">
        <v>5643525282</v>
      </c>
      <c r="K949" s="2">
        <v>8.5999999999999993E-2</v>
      </c>
      <c r="L949" s="3">
        <v>1247</v>
      </c>
      <c r="N949" s="2">
        <v>6.0000000000000001E-3</v>
      </c>
      <c r="O949">
        <v>0.3</v>
      </c>
      <c r="P949" s="2">
        <v>5.2999999999999999E-2</v>
      </c>
      <c r="Q949">
        <v>81</v>
      </c>
      <c r="R949">
        <v>77</v>
      </c>
      <c r="S949">
        <v>0.7</v>
      </c>
      <c r="T949" s="2">
        <v>0.17799999999999999</v>
      </c>
      <c r="U949" s="2">
        <v>0.69299999999999995</v>
      </c>
      <c r="V949" s="2">
        <v>0.129</v>
      </c>
      <c r="W949" s="4">
        <v>401268</v>
      </c>
      <c r="X949" s="2">
        <v>0.93400000000000005</v>
      </c>
      <c r="Y949" s="3">
        <v>949000000</v>
      </c>
      <c r="Z949" s="3">
        <v>291000000</v>
      </c>
      <c r="AA949" t="str">
        <f>VLOOKUP($A949,Mapping!$A:$D,2,FALSE)</f>
        <v>Malta</v>
      </c>
      <c r="AB949" t="str">
        <f>VLOOKUP($A949,Mapping!$A:$D,3,FALSE)</f>
        <v>MLT</v>
      </c>
      <c r="AC949">
        <f>VLOOKUP($A949,Mapping!$A:$D,4,FALSE)</f>
        <v>470</v>
      </c>
    </row>
    <row r="950" spans="1:29" x14ac:dyDescent="0.2">
      <c r="A950" t="s">
        <v>145</v>
      </c>
      <c r="B950" t="s">
        <v>116</v>
      </c>
      <c r="C950" s="1">
        <v>38322</v>
      </c>
      <c r="D950" s="2">
        <v>1.2E-2</v>
      </c>
      <c r="F950" s="4">
        <v>4554</v>
      </c>
      <c r="G950">
        <v>30</v>
      </c>
      <c r="I950" s="4">
        <v>3377</v>
      </c>
      <c r="J950" s="3">
        <v>2598231467</v>
      </c>
      <c r="K950" s="2">
        <v>8.5000000000000006E-2</v>
      </c>
      <c r="L950" s="3">
        <v>61</v>
      </c>
      <c r="N950" s="2">
        <v>0.02</v>
      </c>
      <c r="O950">
        <v>0.1</v>
      </c>
      <c r="P950" s="2">
        <v>0.20899999999999999</v>
      </c>
      <c r="Q950">
        <v>72</v>
      </c>
      <c r="R950">
        <v>64</v>
      </c>
      <c r="S950">
        <v>0.2</v>
      </c>
      <c r="T950" s="2">
        <v>0.19800000000000001</v>
      </c>
      <c r="U950" s="2">
        <v>0.69099999999999995</v>
      </c>
      <c r="V950" s="2">
        <v>0.111</v>
      </c>
      <c r="W950" s="4">
        <v>3603945</v>
      </c>
      <c r="X950" s="2">
        <v>0.45400000000000001</v>
      </c>
      <c r="Y950" s="3">
        <v>112000000</v>
      </c>
      <c r="Z950" s="3">
        <v>135000000</v>
      </c>
      <c r="AA950" t="str">
        <f>VLOOKUP($A950,Mapping!$A:$D,2,FALSE)</f>
        <v>Moldova (Republic of)</v>
      </c>
      <c r="AB950" t="str">
        <f>VLOOKUP($A950,Mapping!$A:$D,3,FALSE)</f>
        <v>MDA</v>
      </c>
      <c r="AC950">
        <f>VLOOKUP($A950,Mapping!$A:$D,4,FALSE)</f>
        <v>498</v>
      </c>
    </row>
    <row r="951" spans="1:29" x14ac:dyDescent="0.2">
      <c r="A951" t="s">
        <v>146</v>
      </c>
      <c r="B951" t="s">
        <v>116</v>
      </c>
      <c r="C951" s="1">
        <v>38322</v>
      </c>
      <c r="J951" s="3">
        <v>4110348444</v>
      </c>
      <c r="K951" s="2">
        <v>0.04</v>
      </c>
      <c r="L951" s="3">
        <v>4885</v>
      </c>
      <c r="N951" s="2">
        <v>4.0000000000000001E-3</v>
      </c>
      <c r="O951">
        <v>0.5</v>
      </c>
      <c r="S951">
        <v>0.5</v>
      </c>
      <c r="W951" s="4">
        <v>33346</v>
      </c>
      <c r="X951" s="2">
        <v>1</v>
      </c>
      <c r="AA951" t="str">
        <f>VLOOKUP($A951,Mapping!$A:$D,2,FALSE)</f>
        <v>Monaco</v>
      </c>
      <c r="AB951" t="str">
        <f>VLOOKUP($A951,Mapping!$A:$D,3,FALSE)</f>
        <v>MCO</v>
      </c>
      <c r="AC951">
        <f>VLOOKUP($A951,Mapping!$A:$D,4,FALSE)</f>
        <v>492</v>
      </c>
    </row>
    <row r="952" spans="1:29" x14ac:dyDescent="0.2">
      <c r="A952" t="s">
        <v>147</v>
      </c>
      <c r="B952" t="s">
        <v>116</v>
      </c>
      <c r="C952" s="1">
        <v>38322</v>
      </c>
      <c r="D952" s="2">
        <v>1.2999999999999999E-2</v>
      </c>
      <c r="J952" s="3">
        <v>2073255525</v>
      </c>
      <c r="K952" s="2">
        <v>8.6999999999999994E-2</v>
      </c>
      <c r="L952" s="3">
        <v>293</v>
      </c>
      <c r="N952" s="2">
        <v>0.01</v>
      </c>
      <c r="O952">
        <v>0.3</v>
      </c>
      <c r="Q952">
        <v>76</v>
      </c>
      <c r="R952">
        <v>71</v>
      </c>
      <c r="S952">
        <v>0.8</v>
      </c>
      <c r="T952" s="2">
        <v>0.20300000000000001</v>
      </c>
      <c r="U952" s="2">
        <v>0.66900000000000004</v>
      </c>
      <c r="V952" s="2">
        <v>0.128</v>
      </c>
      <c r="W952" s="4">
        <v>614670</v>
      </c>
      <c r="X952" s="2">
        <v>0.62</v>
      </c>
      <c r="AA952" t="str">
        <f>VLOOKUP($A952,Mapping!$A:$D,2,FALSE)</f>
        <v>Montenegro</v>
      </c>
      <c r="AB952" t="str">
        <f>VLOOKUP($A952,Mapping!$A:$D,3,FALSE)</f>
        <v>MNE</v>
      </c>
      <c r="AC952">
        <f>VLOOKUP($A952,Mapping!$A:$D,4,FALSE)</f>
        <v>499</v>
      </c>
    </row>
    <row r="953" spans="1:29" x14ac:dyDescent="0.2">
      <c r="A953" t="s">
        <v>148</v>
      </c>
      <c r="B953" t="s">
        <v>116</v>
      </c>
      <c r="C953" s="1">
        <v>38322</v>
      </c>
      <c r="D953" s="2">
        <v>1.2E-2</v>
      </c>
      <c r="F953" s="4">
        <v>176903</v>
      </c>
      <c r="G953">
        <v>9</v>
      </c>
      <c r="I953" s="4">
        <v>79075</v>
      </c>
      <c r="J953" s="3">
        <v>609889925686</v>
      </c>
      <c r="K953" s="2">
        <v>0.1</v>
      </c>
      <c r="L953" s="3">
        <v>3739</v>
      </c>
      <c r="N953" s="2">
        <v>5.0000000000000001E-3</v>
      </c>
      <c r="O953">
        <v>0.7</v>
      </c>
      <c r="P953" s="2">
        <v>2.8000000000000001E-2</v>
      </c>
      <c r="Q953">
        <v>81</v>
      </c>
      <c r="R953">
        <v>77</v>
      </c>
      <c r="S953">
        <v>0.9</v>
      </c>
      <c r="T953" s="2">
        <v>0.185</v>
      </c>
      <c r="U953" s="2">
        <v>0.67600000000000005</v>
      </c>
      <c r="V953" s="2">
        <v>0.13900000000000001</v>
      </c>
      <c r="W953" s="4">
        <v>16281779</v>
      </c>
      <c r="X953" s="2">
        <v>0.81499999999999995</v>
      </c>
      <c r="Y953" s="3">
        <v>16495000000</v>
      </c>
      <c r="Z953" s="3">
        <v>16937000000</v>
      </c>
      <c r="AA953" t="str">
        <f>VLOOKUP($A953,Mapping!$A:$D,2,FALSE)</f>
        <v>Netherlands</v>
      </c>
      <c r="AB953" t="str">
        <f>VLOOKUP($A953,Mapping!$A:$D,3,FALSE)</f>
        <v>NLD</v>
      </c>
      <c r="AC953">
        <f>VLOOKUP($A953,Mapping!$A:$D,4,FALSE)</f>
        <v>528</v>
      </c>
    </row>
    <row r="954" spans="1:29" x14ac:dyDescent="0.2">
      <c r="A954" t="s">
        <v>149</v>
      </c>
      <c r="B954" t="s">
        <v>116</v>
      </c>
      <c r="C954" s="1">
        <v>38322</v>
      </c>
      <c r="D954" s="2">
        <v>1.2E-2</v>
      </c>
      <c r="F954" s="4">
        <v>42666</v>
      </c>
      <c r="G954">
        <v>18</v>
      </c>
      <c r="I954" s="4">
        <v>26433</v>
      </c>
      <c r="J954" s="3">
        <v>260029106208</v>
      </c>
      <c r="K954" s="2">
        <v>0.10100000000000001</v>
      </c>
      <c r="L954" s="3">
        <v>5733</v>
      </c>
      <c r="N954" s="2">
        <v>3.0000000000000001E-3</v>
      </c>
      <c r="O954">
        <v>0.8</v>
      </c>
      <c r="P954" s="2">
        <v>0.04</v>
      </c>
      <c r="Q954">
        <v>82</v>
      </c>
      <c r="R954">
        <v>78</v>
      </c>
      <c r="S954">
        <v>1</v>
      </c>
      <c r="T954" s="2">
        <v>0.19800000000000001</v>
      </c>
      <c r="U954" s="2">
        <v>0.65500000000000003</v>
      </c>
      <c r="V954" s="2">
        <v>0.14799999999999999</v>
      </c>
      <c r="W954" s="4">
        <v>4591910</v>
      </c>
      <c r="X954" s="2">
        <v>0.77300000000000002</v>
      </c>
      <c r="Y954" s="3">
        <v>3531000000</v>
      </c>
      <c r="Z954" s="3">
        <v>8894000000</v>
      </c>
      <c r="AA954" t="str">
        <f>VLOOKUP($A954,Mapping!$A:$D,2,FALSE)</f>
        <v>Norway</v>
      </c>
      <c r="AB954" t="str">
        <f>VLOOKUP($A954,Mapping!$A:$D,3,FALSE)</f>
        <v>NOR</v>
      </c>
      <c r="AC954">
        <f>VLOOKUP($A954,Mapping!$A:$D,4,FALSE)</f>
        <v>578</v>
      </c>
    </row>
    <row r="955" spans="1:29" x14ac:dyDescent="0.2">
      <c r="A955" t="s">
        <v>150</v>
      </c>
      <c r="B955" t="s">
        <v>116</v>
      </c>
      <c r="C955" s="1">
        <v>38322</v>
      </c>
      <c r="D955" s="2">
        <v>8.9999999999999993E-3</v>
      </c>
      <c r="F955" s="4">
        <v>304988</v>
      </c>
      <c r="G955">
        <v>31</v>
      </c>
      <c r="I955" s="4">
        <v>91371</v>
      </c>
      <c r="J955" s="3">
        <v>252768998589</v>
      </c>
      <c r="K955" s="2">
        <v>6.2E-2</v>
      </c>
      <c r="L955" s="3">
        <v>410</v>
      </c>
      <c r="N955" s="2">
        <v>7.0000000000000001E-3</v>
      </c>
      <c r="O955">
        <v>0.3</v>
      </c>
      <c r="P955" s="2">
        <v>7.5999999999999998E-2</v>
      </c>
      <c r="Q955">
        <v>79</v>
      </c>
      <c r="R955">
        <v>71</v>
      </c>
      <c r="S955">
        <v>0.6</v>
      </c>
      <c r="T955" s="2">
        <v>0.16900000000000001</v>
      </c>
      <c r="U955" s="2">
        <v>0.7</v>
      </c>
      <c r="V955" s="2">
        <v>0.13100000000000001</v>
      </c>
      <c r="W955" s="4">
        <v>38182222</v>
      </c>
      <c r="X955" s="2">
        <v>0.61599999999999999</v>
      </c>
      <c r="Y955" s="3">
        <v>6499000000</v>
      </c>
      <c r="Z955" s="3">
        <v>5092000000</v>
      </c>
      <c r="AA955" t="str">
        <f>VLOOKUP($A955,Mapping!$A:$D,2,FALSE)</f>
        <v>Poland</v>
      </c>
      <c r="AB955" t="str">
        <f>VLOOKUP($A955,Mapping!$A:$D,3,FALSE)</f>
        <v>POL</v>
      </c>
      <c r="AC955">
        <f>VLOOKUP($A955,Mapping!$A:$D,4,FALSE)</f>
        <v>616</v>
      </c>
    </row>
    <row r="956" spans="1:29" x14ac:dyDescent="0.2">
      <c r="A956" t="s">
        <v>151</v>
      </c>
      <c r="B956" t="s">
        <v>116</v>
      </c>
      <c r="C956" s="1">
        <v>38322</v>
      </c>
      <c r="D956" s="2">
        <v>0.01</v>
      </c>
      <c r="F956" s="4">
        <v>63175</v>
      </c>
      <c r="G956">
        <v>78</v>
      </c>
      <c r="I956" s="4">
        <v>25831</v>
      </c>
      <c r="J956" s="3">
        <v>185397304328</v>
      </c>
      <c r="K956" s="2">
        <v>0.1</v>
      </c>
      <c r="L956" s="3">
        <v>1779</v>
      </c>
      <c r="N956" s="2">
        <v>4.0000000000000001E-3</v>
      </c>
      <c r="O956">
        <v>0.3</v>
      </c>
      <c r="Q956">
        <v>81</v>
      </c>
      <c r="R956">
        <v>75</v>
      </c>
      <c r="S956">
        <v>1</v>
      </c>
      <c r="T956" s="2">
        <v>0.157</v>
      </c>
      <c r="U956" s="2">
        <v>0.67400000000000004</v>
      </c>
      <c r="V956" s="2">
        <v>0.17</v>
      </c>
      <c r="W956" s="4">
        <v>10483861</v>
      </c>
      <c r="X956" s="2">
        <v>0.56899999999999995</v>
      </c>
      <c r="Y956" s="3">
        <v>8858000000</v>
      </c>
      <c r="Z956" s="3">
        <v>3369000000</v>
      </c>
      <c r="AA956" t="str">
        <f>VLOOKUP($A956,Mapping!$A:$D,2,FALSE)</f>
        <v>Portugal</v>
      </c>
      <c r="AB956" t="str">
        <f>VLOOKUP($A956,Mapping!$A:$D,3,FALSE)</f>
        <v>PRT</v>
      </c>
      <c r="AC956">
        <f>VLOOKUP($A956,Mapping!$A:$D,4,FALSE)</f>
        <v>620</v>
      </c>
    </row>
    <row r="957" spans="1:29" x14ac:dyDescent="0.2">
      <c r="A957" t="s">
        <v>152</v>
      </c>
      <c r="B957" t="s">
        <v>116</v>
      </c>
      <c r="C957" s="1">
        <v>38322</v>
      </c>
      <c r="D957" s="2">
        <v>0.01</v>
      </c>
      <c r="F957" s="4">
        <v>95401</v>
      </c>
      <c r="G957">
        <v>28</v>
      </c>
      <c r="I957" s="4">
        <v>38683</v>
      </c>
      <c r="J957" s="3">
        <v>75794733525</v>
      </c>
      <c r="K957" s="2">
        <v>5.3999999999999999E-2</v>
      </c>
      <c r="L957" s="3">
        <v>190</v>
      </c>
      <c r="N957" s="2">
        <v>0.02</v>
      </c>
      <c r="O957">
        <v>0.2</v>
      </c>
      <c r="P957" s="2">
        <v>0.25600000000000001</v>
      </c>
      <c r="Q957">
        <v>75</v>
      </c>
      <c r="R957">
        <v>68</v>
      </c>
      <c r="S957">
        <v>0.5</v>
      </c>
      <c r="T957" s="2">
        <v>0.16</v>
      </c>
      <c r="U957" s="2">
        <v>0.69399999999999995</v>
      </c>
      <c r="V957" s="2">
        <v>0.14599999999999999</v>
      </c>
      <c r="W957" s="4">
        <v>21451748</v>
      </c>
      <c r="X957" s="2">
        <v>0.53</v>
      </c>
      <c r="Y957" s="3">
        <v>607000000</v>
      </c>
      <c r="Z957" s="3">
        <v>672000000</v>
      </c>
      <c r="AA957" t="str">
        <f>VLOOKUP($A957,Mapping!$A:$D,2,FALSE)</f>
        <v>Romania</v>
      </c>
      <c r="AB957" t="str">
        <f>VLOOKUP($A957,Mapping!$A:$D,3,FALSE)</f>
        <v>ROU</v>
      </c>
      <c r="AC957">
        <f>VLOOKUP($A957,Mapping!$A:$D,4,FALSE)</f>
        <v>642</v>
      </c>
    </row>
    <row r="958" spans="1:29" x14ac:dyDescent="0.2">
      <c r="A958" t="s">
        <v>153</v>
      </c>
      <c r="B958" t="s">
        <v>116</v>
      </c>
      <c r="C958" s="1">
        <v>38322</v>
      </c>
      <c r="D958" s="2">
        <v>0.01</v>
      </c>
      <c r="F958" s="4">
        <v>1602963</v>
      </c>
      <c r="G958">
        <v>30</v>
      </c>
      <c r="I958" s="4">
        <v>647392</v>
      </c>
      <c r="J958" s="3">
        <v>591016690743</v>
      </c>
      <c r="K958" s="2">
        <v>5.1999999999999998E-2</v>
      </c>
      <c r="L958" s="3">
        <v>212</v>
      </c>
      <c r="N958" s="2">
        <v>1.4999999999999999E-2</v>
      </c>
      <c r="O958">
        <v>0.1</v>
      </c>
      <c r="P958" s="2">
        <v>0.114</v>
      </c>
      <c r="Q958">
        <v>72</v>
      </c>
      <c r="R958">
        <v>59</v>
      </c>
      <c r="S958">
        <v>0.5</v>
      </c>
      <c r="T958" s="2">
        <v>0.156</v>
      </c>
      <c r="U958" s="2">
        <v>0.70699999999999996</v>
      </c>
      <c r="V958" s="2">
        <v>0.13600000000000001</v>
      </c>
      <c r="W958" s="4">
        <v>143821212</v>
      </c>
      <c r="X958" s="2">
        <v>0.73399999999999999</v>
      </c>
      <c r="Y958" s="3">
        <v>7262000000</v>
      </c>
      <c r="Z958" s="3">
        <v>16082000000</v>
      </c>
      <c r="AA958" t="str">
        <f>VLOOKUP($A958,Mapping!$A:$D,2,FALSE)</f>
        <v>Russian Federation</v>
      </c>
      <c r="AB958" t="str">
        <f>VLOOKUP($A958,Mapping!$A:$D,3,FALSE)</f>
        <v>RUS</v>
      </c>
      <c r="AC958">
        <f>VLOOKUP($A958,Mapping!$A:$D,4,FALSE)</f>
        <v>643</v>
      </c>
    </row>
    <row r="959" spans="1:29" x14ac:dyDescent="0.2">
      <c r="A959" t="s">
        <v>154</v>
      </c>
      <c r="B959" t="s">
        <v>116</v>
      </c>
      <c r="C959" s="1">
        <v>38322</v>
      </c>
      <c r="D959" s="2">
        <v>0.01</v>
      </c>
      <c r="J959" s="3">
        <v>1317357835</v>
      </c>
      <c r="K959" s="2">
        <v>5.2999999999999999E-2</v>
      </c>
      <c r="L959" s="3">
        <v>3359</v>
      </c>
      <c r="N959" s="2">
        <v>4.0000000000000001E-3</v>
      </c>
      <c r="O959">
        <v>0.5</v>
      </c>
      <c r="P959" s="2">
        <v>7.0999999999999994E-2</v>
      </c>
      <c r="Q959">
        <v>85</v>
      </c>
      <c r="R959">
        <v>79</v>
      </c>
      <c r="S959">
        <v>0.6</v>
      </c>
      <c r="W959" s="4">
        <v>29290</v>
      </c>
      <c r="X959" s="2">
        <v>0.94</v>
      </c>
      <c r="AA959" t="str">
        <f>VLOOKUP($A959,Mapping!$A:$D,2,FALSE)</f>
        <v>San Marino</v>
      </c>
      <c r="AB959" t="str">
        <f>VLOOKUP($A959,Mapping!$A:$D,3,FALSE)</f>
        <v>SMR</v>
      </c>
      <c r="AC959">
        <f>VLOOKUP($A959,Mapping!$A:$D,4,FALSE)</f>
        <v>674</v>
      </c>
    </row>
    <row r="960" spans="1:29" x14ac:dyDescent="0.2">
      <c r="A960" t="s">
        <v>155</v>
      </c>
      <c r="B960" t="s">
        <v>116</v>
      </c>
      <c r="C960" s="1">
        <v>38322</v>
      </c>
      <c r="D960" s="2">
        <v>1.0999999999999999E-2</v>
      </c>
      <c r="G960">
        <v>56</v>
      </c>
      <c r="I960" s="4">
        <v>18094</v>
      </c>
      <c r="J960" s="3">
        <v>23649854234</v>
      </c>
      <c r="K960" s="2">
        <v>8.6999999999999994E-2</v>
      </c>
      <c r="L960" s="3">
        <v>204</v>
      </c>
      <c r="N960" s="2">
        <v>8.0000000000000002E-3</v>
      </c>
      <c r="O960">
        <v>0.2</v>
      </c>
      <c r="P960" s="2">
        <v>0.155</v>
      </c>
      <c r="Q960">
        <v>75</v>
      </c>
      <c r="R960">
        <v>70</v>
      </c>
      <c r="S960">
        <v>0.5</v>
      </c>
      <c r="T960" s="2">
        <v>0.185</v>
      </c>
      <c r="U960" s="2">
        <v>0.67600000000000005</v>
      </c>
      <c r="V960" s="2">
        <v>0.13900000000000001</v>
      </c>
      <c r="W960" s="4">
        <v>7463157</v>
      </c>
      <c r="X960" s="2">
        <v>0.54300000000000004</v>
      </c>
      <c r="Y960" s="3">
        <v>220000000</v>
      </c>
      <c r="Z960" s="3">
        <v>208000000</v>
      </c>
      <c r="AA960" t="str">
        <f>VLOOKUP($A960,Mapping!$A:$D,2,FALSE)</f>
        <v>Serbia</v>
      </c>
      <c r="AB960" t="str">
        <f>VLOOKUP($A960,Mapping!$A:$D,3,FALSE)</f>
        <v>SRB</v>
      </c>
      <c r="AC960">
        <f>VLOOKUP($A960,Mapping!$A:$D,4,FALSE)</f>
        <v>688</v>
      </c>
    </row>
    <row r="961" spans="1:29" x14ac:dyDescent="0.2">
      <c r="A961" t="s">
        <v>156</v>
      </c>
      <c r="B961" t="s">
        <v>116</v>
      </c>
      <c r="C961" s="1">
        <v>38322</v>
      </c>
      <c r="D961" s="2">
        <v>0.01</v>
      </c>
      <c r="F961" s="4">
        <v>38749</v>
      </c>
      <c r="G961">
        <v>52</v>
      </c>
      <c r="I961" s="4">
        <v>18353</v>
      </c>
      <c r="J961" s="3">
        <v>56073225726</v>
      </c>
      <c r="K961" s="2">
        <v>7.1999999999999995E-2</v>
      </c>
      <c r="L961" s="3">
        <v>565</v>
      </c>
      <c r="N961" s="2">
        <v>8.9999999999999993E-3</v>
      </c>
      <c r="O961">
        <v>0.5</v>
      </c>
      <c r="P961" s="2">
        <v>9.0999999999999998E-2</v>
      </c>
      <c r="Q961">
        <v>78</v>
      </c>
      <c r="R961">
        <v>70</v>
      </c>
      <c r="S961">
        <v>0.8</v>
      </c>
      <c r="T961" s="2">
        <v>0.17299999999999999</v>
      </c>
      <c r="U961" s="2">
        <v>0.71099999999999997</v>
      </c>
      <c r="V961" s="2">
        <v>0.11600000000000001</v>
      </c>
      <c r="W961" s="4">
        <v>5372280</v>
      </c>
      <c r="X961" s="2">
        <v>0.55700000000000005</v>
      </c>
      <c r="Y961" s="3">
        <v>931000000</v>
      </c>
      <c r="Z961" s="3">
        <v>900000000</v>
      </c>
      <c r="AA961" t="str">
        <f>VLOOKUP($A961,Mapping!$A:$D,2,FALSE)</f>
        <v>Slovakia</v>
      </c>
      <c r="AB961" t="str">
        <f>VLOOKUP($A961,Mapping!$A:$D,3,FALSE)</f>
        <v>SVK</v>
      </c>
      <c r="AC961">
        <f>VLOOKUP($A961,Mapping!$A:$D,4,FALSE)</f>
        <v>703</v>
      </c>
    </row>
    <row r="962" spans="1:29" x14ac:dyDescent="0.2">
      <c r="A962" t="s">
        <v>157</v>
      </c>
      <c r="B962" t="s">
        <v>116</v>
      </c>
      <c r="C962" s="1">
        <v>38322</v>
      </c>
      <c r="D962" s="2">
        <v>8.9999999999999993E-3</v>
      </c>
      <c r="F962" s="4">
        <v>15746</v>
      </c>
      <c r="G962">
        <v>60</v>
      </c>
      <c r="I962" s="4">
        <v>7131</v>
      </c>
      <c r="J962" s="3">
        <v>33837749815</v>
      </c>
      <c r="K962" s="2">
        <v>8.3000000000000004E-2</v>
      </c>
      <c r="L962" s="3">
        <v>1415</v>
      </c>
      <c r="N962" s="2">
        <v>4.0000000000000001E-3</v>
      </c>
      <c r="O962">
        <v>0.4</v>
      </c>
      <c r="P962" s="2">
        <v>8.6999999999999994E-2</v>
      </c>
      <c r="Q962">
        <v>81</v>
      </c>
      <c r="R962">
        <v>74</v>
      </c>
      <c r="S962">
        <v>0.9</v>
      </c>
      <c r="T962" s="2">
        <v>0.14399999999999999</v>
      </c>
      <c r="U962" s="2">
        <v>0.70299999999999996</v>
      </c>
      <c r="V962" s="2">
        <v>0.153</v>
      </c>
      <c r="W962" s="4">
        <v>1997012</v>
      </c>
      <c r="X962" s="2">
        <v>0.50600000000000001</v>
      </c>
      <c r="Y962" s="3">
        <v>1725000000</v>
      </c>
      <c r="Z962" s="3">
        <v>937000000</v>
      </c>
      <c r="AA962" t="str">
        <f>VLOOKUP($A962,Mapping!$A:$D,2,FALSE)</f>
        <v>Slovenia</v>
      </c>
      <c r="AB962" t="str">
        <f>VLOOKUP($A962,Mapping!$A:$D,3,FALSE)</f>
        <v>SVN</v>
      </c>
      <c r="AC962">
        <f>VLOOKUP($A962,Mapping!$A:$D,4,FALSE)</f>
        <v>705</v>
      </c>
    </row>
    <row r="963" spans="1:29" x14ac:dyDescent="0.2">
      <c r="A963" t="s">
        <v>158</v>
      </c>
      <c r="B963" t="s">
        <v>116</v>
      </c>
      <c r="C963" s="1">
        <v>38322</v>
      </c>
      <c r="D963" s="2">
        <v>1.0999999999999999E-2</v>
      </c>
      <c r="F963" s="4">
        <v>339429</v>
      </c>
      <c r="G963">
        <v>114</v>
      </c>
      <c r="I963" s="4">
        <v>139030</v>
      </c>
      <c r="J963" s="3">
        <v>1044612070304</v>
      </c>
      <c r="K963" s="2">
        <v>8.2000000000000003E-2</v>
      </c>
      <c r="L963" s="3">
        <v>2028</v>
      </c>
      <c r="N963" s="2">
        <v>5.0000000000000001E-3</v>
      </c>
      <c r="O963">
        <v>0.4</v>
      </c>
      <c r="Q963">
        <v>83</v>
      </c>
      <c r="R963">
        <v>77</v>
      </c>
      <c r="S963">
        <v>0.9</v>
      </c>
      <c r="T963" s="2">
        <v>0.14499999999999999</v>
      </c>
      <c r="U963" s="2">
        <v>0.68700000000000006</v>
      </c>
      <c r="V963" s="2">
        <v>0.16800000000000001</v>
      </c>
      <c r="W963" s="4">
        <v>42921895</v>
      </c>
      <c r="X963" s="2">
        <v>0.77</v>
      </c>
      <c r="Y963" s="3">
        <v>49996000000</v>
      </c>
      <c r="Z963" s="3">
        <v>14864000000</v>
      </c>
      <c r="AA963" t="str">
        <f>VLOOKUP($A963,Mapping!$A:$D,2,FALSE)</f>
        <v>Spain</v>
      </c>
      <c r="AB963" t="str">
        <f>VLOOKUP($A963,Mapping!$A:$D,3,FALSE)</f>
        <v>ESP</v>
      </c>
      <c r="AC963">
        <f>VLOOKUP($A963,Mapping!$A:$D,4,FALSE)</f>
        <v>724</v>
      </c>
    </row>
    <row r="964" spans="1:29" x14ac:dyDescent="0.2">
      <c r="A964" t="s">
        <v>159</v>
      </c>
      <c r="B964" t="s">
        <v>116</v>
      </c>
      <c r="C964" s="1">
        <v>38322</v>
      </c>
      <c r="D964" s="2">
        <v>1.0999999999999999E-2</v>
      </c>
      <c r="F964" s="4">
        <v>54521</v>
      </c>
      <c r="G964">
        <v>16</v>
      </c>
      <c r="I964" s="4">
        <v>52588</v>
      </c>
      <c r="J964" s="3">
        <v>362089648913</v>
      </c>
      <c r="K964" s="2">
        <v>9.0999999999999998E-2</v>
      </c>
      <c r="L964" s="3">
        <v>3666</v>
      </c>
      <c r="N964" s="2">
        <v>3.0000000000000001E-3</v>
      </c>
      <c r="O964">
        <v>0.8</v>
      </c>
      <c r="P964" s="2">
        <v>0.04</v>
      </c>
      <c r="Q964">
        <v>83</v>
      </c>
      <c r="R964">
        <v>78</v>
      </c>
      <c r="S964">
        <v>1</v>
      </c>
      <c r="T964" s="2">
        <v>0.17599999999999999</v>
      </c>
      <c r="U964" s="2">
        <v>0.65100000000000002</v>
      </c>
      <c r="V964" s="2">
        <v>0.17199999999999999</v>
      </c>
      <c r="W964" s="4">
        <v>8993531</v>
      </c>
      <c r="X964" s="2">
        <v>0.84299999999999997</v>
      </c>
      <c r="Y964" s="3">
        <v>7686000000</v>
      </c>
      <c r="Z964" s="3">
        <v>11088000000</v>
      </c>
      <c r="AA964" t="str">
        <f>VLOOKUP($A964,Mapping!$A:$D,2,FALSE)</f>
        <v>Sweden</v>
      </c>
      <c r="AB964" t="str">
        <f>VLOOKUP($A964,Mapping!$A:$D,3,FALSE)</f>
        <v>SWE</v>
      </c>
      <c r="AC964">
        <f>VLOOKUP($A964,Mapping!$A:$D,4,FALSE)</f>
        <v>752</v>
      </c>
    </row>
    <row r="965" spans="1:29" x14ac:dyDescent="0.2">
      <c r="A965" t="s">
        <v>160</v>
      </c>
      <c r="B965" t="s">
        <v>116</v>
      </c>
      <c r="C965" s="1">
        <v>38322</v>
      </c>
      <c r="D965" s="2">
        <v>0.01</v>
      </c>
      <c r="F965" s="4">
        <v>40392</v>
      </c>
      <c r="G965">
        <v>18</v>
      </c>
      <c r="I965" s="4">
        <v>26090</v>
      </c>
      <c r="J965" s="3">
        <v>374224186244</v>
      </c>
      <c r="K965" s="2">
        <v>0.11</v>
      </c>
      <c r="L965" s="3">
        <v>5570</v>
      </c>
      <c r="N965" s="2">
        <v>4.0000000000000001E-3</v>
      </c>
      <c r="O965">
        <v>0.7</v>
      </c>
      <c r="P965" s="2">
        <v>3.2000000000000001E-2</v>
      </c>
      <c r="Q965">
        <v>84</v>
      </c>
      <c r="R965">
        <v>79</v>
      </c>
      <c r="S965">
        <v>0.9</v>
      </c>
      <c r="T965" s="2">
        <v>0.16600000000000001</v>
      </c>
      <c r="U965" s="2">
        <v>0.67800000000000005</v>
      </c>
      <c r="V965" s="2">
        <v>0.157</v>
      </c>
      <c r="W965" s="4">
        <v>7389625</v>
      </c>
      <c r="X965" s="2">
        <v>0.73399999999999999</v>
      </c>
      <c r="Y965" s="3">
        <v>11404000000</v>
      </c>
      <c r="Z965" s="3">
        <v>9924000000</v>
      </c>
      <c r="AA965" t="str">
        <f>VLOOKUP($A965,Mapping!$A:$D,2,FALSE)</f>
        <v>Switzerland</v>
      </c>
      <c r="AB965" t="str">
        <f>VLOOKUP($A965,Mapping!$A:$D,3,FALSE)</f>
        <v>CHE</v>
      </c>
      <c r="AC965">
        <f>VLOOKUP($A965,Mapping!$A:$D,4,FALSE)</f>
        <v>756</v>
      </c>
    </row>
    <row r="966" spans="1:29" x14ac:dyDescent="0.2">
      <c r="A966" t="s">
        <v>161</v>
      </c>
      <c r="B966" t="s">
        <v>116</v>
      </c>
      <c r="C966" s="1">
        <v>38322</v>
      </c>
      <c r="D966" s="2">
        <v>0.02</v>
      </c>
      <c r="F966" s="4">
        <v>225407</v>
      </c>
      <c r="G966">
        <v>6</v>
      </c>
      <c r="I966" s="4">
        <v>80858</v>
      </c>
      <c r="J966" s="3">
        <v>392166275595</v>
      </c>
      <c r="K966" s="2">
        <v>5.3999999999999999E-2</v>
      </c>
      <c r="L966" s="3">
        <v>297</v>
      </c>
      <c r="N966" s="2">
        <v>2.7E-2</v>
      </c>
      <c r="O966">
        <v>0.1</v>
      </c>
      <c r="Q966">
        <v>76</v>
      </c>
      <c r="R966">
        <v>69</v>
      </c>
      <c r="S966">
        <v>0.5</v>
      </c>
      <c r="T966" s="2">
        <v>0.28899999999999998</v>
      </c>
      <c r="U966" s="2">
        <v>0.64600000000000002</v>
      </c>
      <c r="V966" s="2">
        <v>6.5000000000000002E-2</v>
      </c>
      <c r="W966" s="4">
        <v>66845635</v>
      </c>
      <c r="X966" s="2">
        <v>0.67200000000000004</v>
      </c>
      <c r="Y966" s="3">
        <v>15888000000</v>
      </c>
      <c r="Z966" s="3">
        <v>2524000000</v>
      </c>
      <c r="AA966" t="str">
        <f>VLOOKUP($A966,Mapping!$A:$D,2,FALSE)</f>
        <v>Turkey</v>
      </c>
      <c r="AB966" t="str">
        <f>VLOOKUP($A966,Mapping!$A:$D,3,FALSE)</f>
        <v>TUR</v>
      </c>
      <c r="AC966">
        <f>VLOOKUP($A966,Mapping!$A:$D,4,FALSE)</f>
        <v>792</v>
      </c>
    </row>
    <row r="967" spans="1:29" x14ac:dyDescent="0.2">
      <c r="A967" t="s">
        <v>162</v>
      </c>
      <c r="B967" t="s">
        <v>116</v>
      </c>
      <c r="C967" s="1">
        <v>38322</v>
      </c>
      <c r="D967" s="2">
        <v>8.9999999999999993E-3</v>
      </c>
      <c r="F967" s="4">
        <v>343121</v>
      </c>
      <c r="G967">
        <v>34</v>
      </c>
      <c r="I967" s="4">
        <v>143843</v>
      </c>
      <c r="J967" s="3">
        <v>64883060726</v>
      </c>
      <c r="K967" s="2">
        <v>6.6000000000000003E-2</v>
      </c>
      <c r="L967" s="3">
        <v>90</v>
      </c>
      <c r="N967" s="2">
        <v>1.2999999999999999E-2</v>
      </c>
      <c r="O967">
        <v>0</v>
      </c>
      <c r="P967" s="2">
        <v>0.17399999999999999</v>
      </c>
      <c r="Q967">
        <v>74</v>
      </c>
      <c r="R967">
        <v>63</v>
      </c>
      <c r="S967">
        <v>0.3</v>
      </c>
      <c r="T967" s="2">
        <v>0.151</v>
      </c>
      <c r="U967" s="2">
        <v>0.69399999999999995</v>
      </c>
      <c r="V967" s="2">
        <v>0.155</v>
      </c>
      <c r="W967" s="4">
        <v>47451600</v>
      </c>
      <c r="X967" s="2">
        <v>0.67600000000000005</v>
      </c>
      <c r="Y967" s="3">
        <v>2931000000</v>
      </c>
      <c r="Z967" s="3">
        <v>2660000000</v>
      </c>
      <c r="AA967" t="str">
        <f>VLOOKUP($A967,Mapping!$A:$D,2,FALSE)</f>
        <v>Ukraine</v>
      </c>
      <c r="AB967" t="str">
        <f>VLOOKUP($A967,Mapping!$A:$D,3,FALSE)</f>
        <v>UKR</v>
      </c>
      <c r="AC967">
        <f>VLOOKUP($A967,Mapping!$A:$D,4,FALSE)</f>
        <v>804</v>
      </c>
    </row>
    <row r="968" spans="1:29" x14ac:dyDescent="0.2">
      <c r="A968" t="s">
        <v>163</v>
      </c>
      <c r="B968" t="s">
        <v>116</v>
      </c>
      <c r="C968" s="1">
        <v>38322</v>
      </c>
      <c r="D968" s="2">
        <v>1.2E-2</v>
      </c>
      <c r="F968" s="4">
        <v>540409</v>
      </c>
      <c r="G968">
        <v>13</v>
      </c>
      <c r="I968" s="4">
        <v>221558</v>
      </c>
      <c r="J968" s="3">
        <v>2220820974770</v>
      </c>
      <c r="K968" s="2">
        <v>0.08</v>
      </c>
      <c r="L968" s="3">
        <v>2955</v>
      </c>
      <c r="N968" s="2">
        <v>5.0000000000000001E-3</v>
      </c>
      <c r="O968">
        <v>0.7</v>
      </c>
      <c r="P968" s="2">
        <v>4.3999999999999997E-2</v>
      </c>
      <c r="Q968">
        <v>81</v>
      </c>
      <c r="R968">
        <v>77</v>
      </c>
      <c r="S968">
        <v>1</v>
      </c>
      <c r="T968" s="2">
        <v>0.18099999999999999</v>
      </c>
      <c r="U968" s="2">
        <v>0.66</v>
      </c>
      <c r="V968" s="2">
        <v>0.159</v>
      </c>
      <c r="W968" s="4">
        <v>59987905</v>
      </c>
      <c r="X968" s="2">
        <v>0.79600000000000004</v>
      </c>
      <c r="Y968" s="3">
        <v>37166000000</v>
      </c>
      <c r="Z968" s="3">
        <v>69076000000</v>
      </c>
      <c r="AA968" t="str">
        <f>VLOOKUP($A968,Mapping!$A:$D,2,FALSE)</f>
        <v>United Kingdom of Great Britain and Northern Ireland</v>
      </c>
      <c r="AB968" t="str">
        <f>VLOOKUP($A968,Mapping!$A:$D,3,FALSE)</f>
        <v>GBR</v>
      </c>
      <c r="AC968">
        <f>VLOOKUP($A968,Mapping!$A:$D,4,FALSE)</f>
        <v>826</v>
      </c>
    </row>
    <row r="969" spans="1:29" x14ac:dyDescent="0.2">
      <c r="A969" t="s">
        <v>164</v>
      </c>
      <c r="B969" t="s">
        <v>165</v>
      </c>
      <c r="C969" s="1">
        <v>38322</v>
      </c>
      <c r="D969" s="2">
        <v>1.9E-2</v>
      </c>
      <c r="F969" s="4">
        <v>17510</v>
      </c>
      <c r="I969" s="4">
        <v>6970</v>
      </c>
      <c r="J969" s="3">
        <v>13150516509</v>
      </c>
      <c r="K969" s="2">
        <v>3.9E-2</v>
      </c>
      <c r="L969" s="3">
        <v>539</v>
      </c>
      <c r="N969" s="2">
        <v>0.01</v>
      </c>
      <c r="O969">
        <v>0.2</v>
      </c>
      <c r="P969" s="2">
        <v>7.9000000000000001E-2</v>
      </c>
      <c r="Q969">
        <v>76</v>
      </c>
      <c r="R969">
        <v>75</v>
      </c>
      <c r="S969">
        <v>0.8</v>
      </c>
      <c r="T969" s="2">
        <v>0.28299999999999997</v>
      </c>
      <c r="U969" s="2">
        <v>0.69399999999999995</v>
      </c>
      <c r="V969" s="2">
        <v>2.3E-2</v>
      </c>
      <c r="W969" s="4">
        <v>820505</v>
      </c>
      <c r="X969" s="2">
        <v>0.88400000000000001</v>
      </c>
      <c r="Y969" s="3">
        <v>1504000000</v>
      </c>
      <c r="Z969" s="3">
        <v>528000000</v>
      </c>
      <c r="AA969" t="str">
        <f>VLOOKUP($A969,Mapping!$A:$D,2,FALSE)</f>
        <v>Bahrain</v>
      </c>
      <c r="AB969" t="str">
        <f>VLOOKUP($A969,Mapping!$A:$D,3,FALSE)</f>
        <v>BHR</v>
      </c>
      <c r="AC969">
        <f>VLOOKUP($A969,Mapping!$A:$D,4,FALSE)</f>
        <v>48</v>
      </c>
    </row>
    <row r="970" spans="1:29" x14ac:dyDescent="0.2">
      <c r="A970" t="s">
        <v>166</v>
      </c>
      <c r="B970" t="s">
        <v>165</v>
      </c>
      <c r="C970" s="1">
        <v>38322</v>
      </c>
      <c r="D970" s="2">
        <v>1.7999999999999999E-2</v>
      </c>
      <c r="F970" s="4">
        <v>447480</v>
      </c>
      <c r="G970">
        <v>29</v>
      </c>
      <c r="I970" s="4">
        <v>155548</v>
      </c>
      <c r="J970" s="3">
        <v>163226579221</v>
      </c>
      <c r="K970" s="2">
        <v>4.7E-2</v>
      </c>
      <c r="L970" s="3">
        <v>117</v>
      </c>
      <c r="N970" s="2">
        <v>2.3E-2</v>
      </c>
      <c r="O970">
        <v>0.1</v>
      </c>
      <c r="P970" s="2">
        <v>0.16700000000000001</v>
      </c>
      <c r="Q970">
        <v>73</v>
      </c>
      <c r="R970">
        <v>70</v>
      </c>
      <c r="S970">
        <v>0.1</v>
      </c>
      <c r="T970" s="2">
        <v>0.27200000000000002</v>
      </c>
      <c r="U970" s="2">
        <v>0.68</v>
      </c>
      <c r="V970" s="2">
        <v>4.8000000000000001E-2</v>
      </c>
      <c r="W970" s="4">
        <v>69342126</v>
      </c>
      <c r="X970" s="2">
        <v>0.66900000000000004</v>
      </c>
      <c r="Y970" s="3">
        <v>1305000000</v>
      </c>
      <c r="Z970" s="3">
        <v>4402000000</v>
      </c>
      <c r="AA970" t="str">
        <f>VLOOKUP($A970,Mapping!$A:$D,2,FALSE)</f>
        <v>Iran (Islamic Republic of)</v>
      </c>
      <c r="AB970" t="str">
        <f>VLOOKUP($A970,Mapping!$A:$D,3,FALSE)</f>
        <v>IRN</v>
      </c>
      <c r="AC970">
        <f>VLOOKUP($A970,Mapping!$A:$D,4,FALSE)</f>
        <v>364</v>
      </c>
    </row>
    <row r="971" spans="1:29" x14ac:dyDescent="0.2">
      <c r="A971" t="s">
        <v>167</v>
      </c>
      <c r="B971" t="s">
        <v>165</v>
      </c>
      <c r="C971" s="1">
        <v>38322</v>
      </c>
      <c r="D971" s="2">
        <v>3.5000000000000003E-2</v>
      </c>
      <c r="F971" s="4">
        <v>114084</v>
      </c>
      <c r="G971">
        <v>77</v>
      </c>
      <c r="I971" s="4">
        <v>26901</v>
      </c>
      <c r="J971" s="3">
        <v>36627901762</v>
      </c>
      <c r="K971" s="2">
        <v>5.6000000000000001E-2</v>
      </c>
      <c r="L971" s="3">
        <v>55</v>
      </c>
      <c r="N971" s="2">
        <v>3.4000000000000002E-2</v>
      </c>
      <c r="O971">
        <v>0</v>
      </c>
      <c r="P971" s="2">
        <v>0.129</v>
      </c>
      <c r="Q971">
        <v>72</v>
      </c>
      <c r="R971">
        <v>67</v>
      </c>
      <c r="S971">
        <v>0</v>
      </c>
      <c r="T971" s="2">
        <v>0.42099999999999999</v>
      </c>
      <c r="U971" s="2">
        <v>0.54500000000000004</v>
      </c>
      <c r="V971" s="2">
        <v>3.5000000000000003E-2</v>
      </c>
      <c r="W971" s="4">
        <v>26673536</v>
      </c>
      <c r="X971" s="2">
        <v>0.68700000000000006</v>
      </c>
      <c r="AA971" t="str">
        <f>VLOOKUP($A971,Mapping!$A:$D,2,FALSE)</f>
        <v>Iraq</v>
      </c>
      <c r="AB971" t="str">
        <f>VLOOKUP($A971,Mapping!$A:$D,3,FALSE)</f>
        <v>IRQ</v>
      </c>
      <c r="AC971">
        <f>VLOOKUP($A971,Mapping!$A:$D,4,FALSE)</f>
        <v>368</v>
      </c>
    </row>
    <row r="972" spans="1:29" x14ac:dyDescent="0.2">
      <c r="A972" t="s">
        <v>168</v>
      </c>
      <c r="B972" t="s">
        <v>165</v>
      </c>
      <c r="C972" s="1">
        <v>38322</v>
      </c>
      <c r="D972" s="2">
        <v>2.1000000000000001E-2</v>
      </c>
      <c r="F972" s="4">
        <v>63201</v>
      </c>
      <c r="G972">
        <v>20</v>
      </c>
      <c r="I972" s="4">
        <v>19241</v>
      </c>
      <c r="J972" s="3">
        <v>126571173583</v>
      </c>
      <c r="K972" s="2">
        <v>7.5999999999999998E-2</v>
      </c>
      <c r="L972" s="3">
        <v>1410</v>
      </c>
      <c r="N972" s="2">
        <v>5.0000000000000001E-3</v>
      </c>
      <c r="O972">
        <v>0.2</v>
      </c>
      <c r="P972" s="2">
        <v>7.4999999999999997E-2</v>
      </c>
      <c r="Q972">
        <v>82</v>
      </c>
      <c r="R972">
        <v>78</v>
      </c>
      <c r="S972">
        <v>1.1000000000000001</v>
      </c>
      <c r="T972" s="2">
        <v>0.27900000000000003</v>
      </c>
      <c r="U972" s="2">
        <v>0.621</v>
      </c>
      <c r="V972" s="2">
        <v>0.1</v>
      </c>
      <c r="W972" s="4">
        <v>6809000</v>
      </c>
      <c r="X972" s="2">
        <v>0.91500000000000004</v>
      </c>
      <c r="Y972" s="3">
        <v>2908000000</v>
      </c>
      <c r="Z972" s="3">
        <v>3663000000</v>
      </c>
      <c r="AA972" t="str">
        <f>VLOOKUP($A972,Mapping!$A:$D,2,FALSE)</f>
        <v>Israel</v>
      </c>
      <c r="AB972" t="str">
        <f>VLOOKUP($A972,Mapping!$A:$D,3,FALSE)</f>
        <v>ISR</v>
      </c>
      <c r="AC972">
        <f>VLOOKUP($A972,Mapping!$A:$D,4,FALSE)</f>
        <v>376</v>
      </c>
    </row>
    <row r="973" spans="1:29" x14ac:dyDescent="0.2">
      <c r="A973" t="s">
        <v>169</v>
      </c>
      <c r="B973" t="s">
        <v>165</v>
      </c>
      <c r="C973" s="1">
        <v>38322</v>
      </c>
      <c r="D973" s="2">
        <v>0.03</v>
      </c>
      <c r="F973" s="4">
        <v>19241</v>
      </c>
      <c r="G973">
        <v>26</v>
      </c>
      <c r="I973" s="4">
        <v>6219</v>
      </c>
      <c r="J973" s="3">
        <v>11407566660</v>
      </c>
      <c r="K973" s="2">
        <v>9.0999999999999998E-2</v>
      </c>
      <c r="L973" s="3">
        <v>203</v>
      </c>
      <c r="N973" s="2">
        <v>2.1000000000000001E-2</v>
      </c>
      <c r="O973">
        <v>0.1</v>
      </c>
      <c r="P973" s="2">
        <v>8.3000000000000004E-2</v>
      </c>
      <c r="Q973">
        <v>74</v>
      </c>
      <c r="R973">
        <v>71</v>
      </c>
      <c r="S973">
        <v>0.3</v>
      </c>
      <c r="T973" s="2">
        <v>0.38300000000000001</v>
      </c>
      <c r="U973" s="2">
        <v>0.58499999999999996</v>
      </c>
      <c r="V973" s="2">
        <v>3.2000000000000001E-2</v>
      </c>
      <c r="W973" s="4">
        <v>5290000</v>
      </c>
      <c r="X973" s="2">
        <v>0.80900000000000005</v>
      </c>
      <c r="Y973" s="3">
        <v>1621000000</v>
      </c>
      <c r="Z973" s="3">
        <v>585000000</v>
      </c>
      <c r="AA973" t="str">
        <f>VLOOKUP($A973,Mapping!$A:$D,2,FALSE)</f>
        <v>Jordan</v>
      </c>
      <c r="AB973" t="str">
        <f>VLOOKUP($A973,Mapping!$A:$D,3,FALSE)</f>
        <v>JOR</v>
      </c>
      <c r="AC973">
        <f>VLOOKUP($A973,Mapping!$A:$D,4,FALSE)</f>
        <v>400</v>
      </c>
    </row>
    <row r="974" spans="1:29" x14ac:dyDescent="0.2">
      <c r="A974" t="s">
        <v>170</v>
      </c>
      <c r="B974" t="s">
        <v>165</v>
      </c>
      <c r="C974" s="1">
        <v>38322</v>
      </c>
      <c r="D974" s="2">
        <v>2.1000000000000001E-2</v>
      </c>
      <c r="F974" s="4">
        <v>63534</v>
      </c>
      <c r="G974">
        <v>35</v>
      </c>
      <c r="I974" s="4">
        <v>23469</v>
      </c>
      <c r="J974" s="3">
        <v>59440511982</v>
      </c>
      <c r="K974" s="2">
        <v>2.7E-2</v>
      </c>
      <c r="L974" s="3">
        <v>743</v>
      </c>
      <c r="N974" s="2">
        <v>0.01</v>
      </c>
      <c r="O974">
        <v>0.2</v>
      </c>
      <c r="P974" s="2">
        <v>5.6000000000000001E-2</v>
      </c>
      <c r="Q974">
        <v>75</v>
      </c>
      <c r="R974">
        <v>73</v>
      </c>
      <c r="S974">
        <v>0.8</v>
      </c>
      <c r="T974" s="2">
        <v>0.255</v>
      </c>
      <c r="U974" s="2">
        <v>0.71099999999999997</v>
      </c>
      <c r="V974" s="2">
        <v>3.4000000000000002E-2</v>
      </c>
      <c r="W974" s="4">
        <v>2196466</v>
      </c>
      <c r="X974" s="2">
        <v>0.98199999999999998</v>
      </c>
      <c r="Y974" s="3">
        <v>398000000</v>
      </c>
      <c r="Z974" s="3">
        <v>4147000000</v>
      </c>
      <c r="AA974" t="str">
        <f>VLOOKUP($A974,Mapping!$A:$D,2,FALSE)</f>
        <v>Kuwait</v>
      </c>
      <c r="AB974" t="str">
        <f>VLOOKUP($A974,Mapping!$A:$D,3,FALSE)</f>
        <v>KWT</v>
      </c>
      <c r="AC974">
        <f>VLOOKUP($A974,Mapping!$A:$D,4,FALSE)</f>
        <v>414</v>
      </c>
    </row>
    <row r="975" spans="1:29" x14ac:dyDescent="0.2">
      <c r="A975" t="s">
        <v>171</v>
      </c>
      <c r="B975" t="s">
        <v>165</v>
      </c>
      <c r="C975" s="1">
        <v>38322</v>
      </c>
      <c r="D975" s="2">
        <v>1.4999999999999999E-2</v>
      </c>
      <c r="F975" s="4">
        <v>16835</v>
      </c>
      <c r="G975">
        <v>46</v>
      </c>
      <c r="I975" s="4">
        <v>5271</v>
      </c>
      <c r="J975" s="3">
        <v>20955223881</v>
      </c>
      <c r="K975" s="2">
        <v>8.2000000000000003E-2</v>
      </c>
      <c r="L975" s="3">
        <v>458</v>
      </c>
      <c r="N975" s="2">
        <v>1.2999999999999999E-2</v>
      </c>
      <c r="O975">
        <v>0.1</v>
      </c>
      <c r="P975" s="2">
        <v>0.108</v>
      </c>
      <c r="Q975">
        <v>78</v>
      </c>
      <c r="R975">
        <v>75</v>
      </c>
      <c r="S975">
        <v>0.2</v>
      </c>
      <c r="T975" s="2">
        <v>0.28299999999999997</v>
      </c>
      <c r="U975" s="2">
        <v>0.64400000000000002</v>
      </c>
      <c r="V975" s="2">
        <v>7.3999999999999996E-2</v>
      </c>
      <c r="W975" s="4">
        <v>3853582</v>
      </c>
      <c r="X975" s="2">
        <v>0.86499999999999999</v>
      </c>
      <c r="Y975" s="3">
        <v>5931000000</v>
      </c>
      <c r="Z975" s="3">
        <v>3719000000</v>
      </c>
      <c r="AA975" t="str">
        <f>VLOOKUP($A975,Mapping!$A:$D,2,FALSE)</f>
        <v>Lebanon</v>
      </c>
      <c r="AB975" t="str">
        <f>VLOOKUP($A975,Mapping!$A:$D,3,FALSE)</f>
        <v>LBN</v>
      </c>
      <c r="AC975">
        <f>VLOOKUP($A975,Mapping!$A:$D,4,FALSE)</f>
        <v>422</v>
      </c>
    </row>
    <row r="976" spans="1:29" x14ac:dyDescent="0.2">
      <c r="A976" t="s">
        <v>172</v>
      </c>
      <c r="B976" t="s">
        <v>165</v>
      </c>
      <c r="C976" s="1">
        <v>38322</v>
      </c>
      <c r="D976" s="2">
        <v>2.1999999999999999E-2</v>
      </c>
      <c r="F976" s="4">
        <v>27987</v>
      </c>
      <c r="G976">
        <v>35</v>
      </c>
      <c r="I976" s="4">
        <v>9603</v>
      </c>
      <c r="J976" s="3">
        <v>24673602280</v>
      </c>
      <c r="K976" s="2">
        <v>0.03</v>
      </c>
      <c r="L976" s="3">
        <v>310</v>
      </c>
      <c r="N976" s="2">
        <v>1.0999999999999999E-2</v>
      </c>
      <c r="O976">
        <v>0.1</v>
      </c>
      <c r="P976" s="2">
        <v>7.5999999999999998E-2</v>
      </c>
      <c r="Q976">
        <v>76</v>
      </c>
      <c r="R976">
        <v>72</v>
      </c>
      <c r="S976">
        <v>0.3</v>
      </c>
      <c r="T976" s="2">
        <v>0.35899999999999999</v>
      </c>
      <c r="U976" s="2">
        <v>0.61599999999999999</v>
      </c>
      <c r="V976" s="2">
        <v>2.5000000000000001E-2</v>
      </c>
      <c r="W976" s="4">
        <v>2464001</v>
      </c>
      <c r="X976" s="2">
        <v>0.71799999999999997</v>
      </c>
      <c r="Y976" s="3">
        <v>601000000</v>
      </c>
      <c r="Z976" s="3">
        <v>823000000</v>
      </c>
      <c r="AA976" t="str">
        <f>VLOOKUP($A976,Mapping!$A:$D,2,FALSE)</f>
        <v>Oman</v>
      </c>
      <c r="AB976" t="str">
        <f>VLOOKUP($A976,Mapping!$A:$D,3,FALSE)</f>
        <v>OMN</v>
      </c>
      <c r="AC976">
        <f>VLOOKUP($A976,Mapping!$A:$D,4,FALSE)</f>
        <v>512</v>
      </c>
    </row>
    <row r="977" spans="1:29" x14ac:dyDescent="0.2">
      <c r="A977" t="s">
        <v>173</v>
      </c>
      <c r="B977" t="s">
        <v>165</v>
      </c>
      <c r="C977" s="1">
        <v>38322</v>
      </c>
      <c r="D977" s="2">
        <v>1.6E-2</v>
      </c>
      <c r="F977" s="4">
        <v>44393</v>
      </c>
      <c r="I977" s="4">
        <v>16648</v>
      </c>
      <c r="J977" s="3">
        <v>31734065019</v>
      </c>
      <c r="K977" s="2">
        <v>3.5999999999999997E-2</v>
      </c>
      <c r="L977" s="3">
        <v>1589</v>
      </c>
      <c r="N977" s="2">
        <v>8.9999999999999993E-3</v>
      </c>
      <c r="O977">
        <v>0.2</v>
      </c>
      <c r="P977" s="2">
        <v>7.0000000000000007E-2</v>
      </c>
      <c r="Q977">
        <v>78</v>
      </c>
      <c r="R977">
        <v>76</v>
      </c>
      <c r="S977">
        <v>0.7</v>
      </c>
      <c r="T977" s="2">
        <v>0.25900000000000001</v>
      </c>
      <c r="U977" s="2">
        <v>0.72699999999999998</v>
      </c>
      <c r="V977" s="2">
        <v>1.4E-2</v>
      </c>
      <c r="W977" s="4">
        <v>720383</v>
      </c>
      <c r="X977" s="2">
        <v>0.97099999999999997</v>
      </c>
      <c r="Y977" s="3">
        <v>498000000</v>
      </c>
      <c r="Z977" s="3">
        <v>691000000</v>
      </c>
      <c r="AA977" t="str">
        <f>VLOOKUP($A977,Mapping!$A:$D,2,FALSE)</f>
        <v>Qatar</v>
      </c>
      <c r="AB977" t="str">
        <f>VLOOKUP($A977,Mapping!$A:$D,3,FALSE)</f>
        <v>QAT</v>
      </c>
      <c r="AC977">
        <f>VLOOKUP($A977,Mapping!$A:$D,4,FALSE)</f>
        <v>634</v>
      </c>
    </row>
    <row r="978" spans="1:29" x14ac:dyDescent="0.2">
      <c r="A978" t="s">
        <v>174</v>
      </c>
      <c r="B978" t="s">
        <v>165</v>
      </c>
      <c r="C978" s="1">
        <v>38322</v>
      </c>
      <c r="D978" s="2">
        <v>2.4E-2</v>
      </c>
      <c r="F978" s="4">
        <v>395834</v>
      </c>
      <c r="G978">
        <v>74</v>
      </c>
      <c r="I978" s="4">
        <v>143706</v>
      </c>
      <c r="J978" s="3">
        <v>258742133333</v>
      </c>
      <c r="K978" s="2">
        <v>3.6999999999999998E-2</v>
      </c>
      <c r="L978" s="3">
        <v>399</v>
      </c>
      <c r="N978" s="2">
        <v>1.7000000000000001E-2</v>
      </c>
      <c r="O978">
        <v>0.1</v>
      </c>
      <c r="Q978">
        <v>76</v>
      </c>
      <c r="R978">
        <v>72</v>
      </c>
      <c r="S978">
        <v>0.4</v>
      </c>
      <c r="T978" s="2">
        <v>0.35099999999999998</v>
      </c>
      <c r="U978" s="2">
        <v>0.61699999999999999</v>
      </c>
      <c r="V978" s="2">
        <v>3.2000000000000001E-2</v>
      </c>
      <c r="W978" s="4">
        <v>23839231</v>
      </c>
      <c r="X978" s="2">
        <v>0.80800000000000005</v>
      </c>
      <c r="Y978" s="3">
        <v>6486000000</v>
      </c>
      <c r="Z978" s="3">
        <v>4428000000</v>
      </c>
      <c r="AA978" t="str">
        <f>VLOOKUP($A978,Mapping!$A:$D,2,FALSE)</f>
        <v>Saudi Arabia</v>
      </c>
      <c r="AB978" t="str">
        <f>VLOOKUP($A978,Mapping!$A:$D,3,FALSE)</f>
        <v>SAU</v>
      </c>
      <c r="AC978">
        <f>VLOOKUP($A978,Mapping!$A:$D,4,FALSE)</f>
        <v>682</v>
      </c>
    </row>
    <row r="979" spans="1:29" x14ac:dyDescent="0.2">
      <c r="A979" t="s">
        <v>175</v>
      </c>
      <c r="B979" t="s">
        <v>165</v>
      </c>
      <c r="C979" s="1">
        <v>38322</v>
      </c>
      <c r="D979" s="2">
        <v>2.8000000000000001E-2</v>
      </c>
      <c r="F979" s="4">
        <v>51111</v>
      </c>
      <c r="G979">
        <v>43</v>
      </c>
      <c r="I979" s="4">
        <v>17937</v>
      </c>
      <c r="J979" s="3">
        <v>25086930693</v>
      </c>
      <c r="K979" s="2">
        <v>4.4999999999999998E-2</v>
      </c>
      <c r="L979" s="3">
        <v>61</v>
      </c>
      <c r="N979" s="2">
        <v>1.7000000000000001E-2</v>
      </c>
      <c r="O979">
        <v>0</v>
      </c>
      <c r="P979" s="2">
        <v>7.4999999999999997E-2</v>
      </c>
      <c r="Q979">
        <v>76</v>
      </c>
      <c r="R979">
        <v>73</v>
      </c>
      <c r="S979">
        <v>0.1</v>
      </c>
      <c r="T979" s="2">
        <v>0.39200000000000002</v>
      </c>
      <c r="U979" s="2">
        <v>0.57499999999999996</v>
      </c>
      <c r="V979" s="2">
        <v>3.4000000000000002E-2</v>
      </c>
      <c r="W979" s="4">
        <v>17676012</v>
      </c>
      <c r="X979" s="2">
        <v>0.53400000000000003</v>
      </c>
      <c r="Y979" s="3">
        <v>1883000000</v>
      </c>
      <c r="Z979" s="3">
        <v>688000000</v>
      </c>
      <c r="AA979" t="str">
        <f>VLOOKUP($A979,Mapping!$A:$D,2,FALSE)</f>
        <v>Syrian Arab Republic</v>
      </c>
      <c r="AB979" t="str">
        <f>VLOOKUP($A979,Mapping!$A:$D,3,FALSE)</f>
        <v>SYR</v>
      </c>
      <c r="AC979">
        <f>VLOOKUP($A979,Mapping!$A:$D,4,FALSE)</f>
        <v>760</v>
      </c>
    </row>
    <row r="980" spans="1:29" x14ac:dyDescent="0.2">
      <c r="A980" t="s">
        <v>176</v>
      </c>
      <c r="B980" t="s">
        <v>165</v>
      </c>
      <c r="C980" s="1">
        <v>38322</v>
      </c>
      <c r="D980" s="2">
        <v>1.6E-2</v>
      </c>
      <c r="F980" s="4">
        <v>113241</v>
      </c>
      <c r="G980">
        <v>19</v>
      </c>
      <c r="I980" s="4">
        <v>42310</v>
      </c>
      <c r="J980" s="3">
        <v>147824374543</v>
      </c>
      <c r="K980" s="2">
        <v>2.5000000000000001E-2</v>
      </c>
      <c r="L980" s="3">
        <v>995</v>
      </c>
      <c r="N980" s="2">
        <v>8.9999999999999993E-3</v>
      </c>
      <c r="O980">
        <v>0.3</v>
      </c>
      <c r="Q980">
        <v>76</v>
      </c>
      <c r="R980">
        <v>74</v>
      </c>
      <c r="S980">
        <v>1</v>
      </c>
      <c r="T980" s="2">
        <v>0.219</v>
      </c>
      <c r="U980" s="2">
        <v>0.77100000000000002</v>
      </c>
      <c r="V980" s="2">
        <v>8.9999999999999993E-3</v>
      </c>
      <c r="W980" s="4">
        <v>3658658</v>
      </c>
      <c r="X980" s="2">
        <v>0.81899999999999995</v>
      </c>
      <c r="Y980" s="3">
        <v>1593000000</v>
      </c>
      <c r="Z980" s="3">
        <v>4472000000</v>
      </c>
      <c r="AA980" t="str">
        <f>VLOOKUP($A980,Mapping!$A:$D,2,FALSE)</f>
        <v>United Arab Emirates</v>
      </c>
      <c r="AB980" t="str">
        <f>VLOOKUP($A980,Mapping!$A:$D,3,FALSE)</f>
        <v>ARE</v>
      </c>
      <c r="AC980">
        <f>VLOOKUP($A980,Mapping!$A:$D,4,FALSE)</f>
        <v>784</v>
      </c>
    </row>
    <row r="981" spans="1:29" x14ac:dyDescent="0.2">
      <c r="A981" t="s">
        <v>177</v>
      </c>
      <c r="B981" t="s">
        <v>165</v>
      </c>
      <c r="C981" s="1">
        <v>38322</v>
      </c>
      <c r="D981" s="2">
        <v>3.5999999999999997E-2</v>
      </c>
      <c r="F981" s="4">
        <v>18881</v>
      </c>
      <c r="G981">
        <v>63</v>
      </c>
      <c r="I981" s="4">
        <v>6186</v>
      </c>
      <c r="J981" s="3">
        <v>13873500888</v>
      </c>
      <c r="K981" s="2">
        <v>4.9000000000000002E-2</v>
      </c>
      <c r="L981" s="3">
        <v>38</v>
      </c>
      <c r="N981" s="2">
        <v>5.8999999999999997E-2</v>
      </c>
      <c r="O981">
        <v>0</v>
      </c>
      <c r="P981" s="2">
        <v>0.185</v>
      </c>
      <c r="Q981">
        <v>63</v>
      </c>
      <c r="R981">
        <v>60</v>
      </c>
      <c r="S981">
        <v>0.1</v>
      </c>
      <c r="T981" s="2">
        <v>0.46300000000000002</v>
      </c>
      <c r="U981" s="2">
        <v>0.51</v>
      </c>
      <c r="V981" s="2">
        <v>2.7E-2</v>
      </c>
      <c r="W981" s="4">
        <v>19612696</v>
      </c>
      <c r="X981" s="2">
        <v>0.28399999999999997</v>
      </c>
      <c r="Y981" s="3">
        <v>139000000</v>
      </c>
      <c r="Z981" s="3">
        <v>183000000</v>
      </c>
      <c r="AA981" t="str">
        <f>VLOOKUP($A981,Mapping!$A:$D,2,FALSE)</f>
        <v>Yemen</v>
      </c>
      <c r="AB981" t="str">
        <f>VLOOKUP($A981,Mapping!$A:$D,3,FALSE)</f>
        <v>YEM</v>
      </c>
      <c r="AC981">
        <f>VLOOKUP($A981,Mapping!$A:$D,4,FALSE)</f>
        <v>887</v>
      </c>
    </row>
    <row r="982" spans="1:29" x14ac:dyDescent="0.2">
      <c r="A982" t="s">
        <v>178</v>
      </c>
      <c r="B982" t="s">
        <v>179</v>
      </c>
      <c r="C982" s="1">
        <v>38322</v>
      </c>
      <c r="S982">
        <v>0</v>
      </c>
      <c r="W982" s="4">
        <v>59262</v>
      </c>
      <c r="X982" s="2">
        <v>0.88200000000000001</v>
      </c>
      <c r="AA982" t="str">
        <f>VLOOKUP($A982,Mapping!$A:$D,2,FALSE)</f>
        <v>American Samoa</v>
      </c>
      <c r="AB982" t="str">
        <f>VLOOKUP($A982,Mapping!$A:$D,3,FALSE)</f>
        <v>ASM</v>
      </c>
      <c r="AC982">
        <f>VLOOKUP($A982,Mapping!$A:$D,4,FALSE)</f>
        <v>16</v>
      </c>
    </row>
    <row r="983" spans="1:29" x14ac:dyDescent="0.2">
      <c r="A983" t="s">
        <v>180</v>
      </c>
      <c r="B983" t="s">
        <v>179</v>
      </c>
      <c r="C983" s="1">
        <v>38322</v>
      </c>
      <c r="D983" s="2">
        <v>1.2E-2</v>
      </c>
      <c r="F983" s="4">
        <v>348757</v>
      </c>
      <c r="G983">
        <v>3</v>
      </c>
      <c r="I983" s="4">
        <v>112696</v>
      </c>
      <c r="J983" s="3">
        <v>613161189358</v>
      </c>
      <c r="K983" s="2">
        <v>8.5999999999999993E-2</v>
      </c>
      <c r="L983" s="3">
        <v>2872</v>
      </c>
      <c r="N983" s="2">
        <v>5.0000000000000001E-3</v>
      </c>
      <c r="P983" s="2">
        <v>8.8999999999999996E-2</v>
      </c>
      <c r="Q983">
        <v>83</v>
      </c>
      <c r="R983">
        <v>78</v>
      </c>
      <c r="S983">
        <v>0.8</v>
      </c>
      <c r="T983" s="2">
        <v>0.2</v>
      </c>
      <c r="U983" s="2">
        <v>0.67200000000000004</v>
      </c>
      <c r="V983" s="2">
        <v>0.128</v>
      </c>
      <c r="W983" s="4">
        <v>20127400</v>
      </c>
      <c r="X983" s="2">
        <v>0.878</v>
      </c>
      <c r="Y983" s="3">
        <v>20453000000</v>
      </c>
      <c r="Z983" s="3">
        <v>14224000000</v>
      </c>
      <c r="AA983" t="str">
        <f>VLOOKUP($A983,Mapping!$A:$D,2,FALSE)</f>
        <v>Australia</v>
      </c>
      <c r="AB983" t="str">
        <f>VLOOKUP($A983,Mapping!$A:$D,3,FALSE)</f>
        <v>AUS</v>
      </c>
      <c r="AC983">
        <f>VLOOKUP($A983,Mapping!$A:$D,4,FALSE)</f>
        <v>36</v>
      </c>
    </row>
    <row r="984" spans="1:29" x14ac:dyDescent="0.2">
      <c r="A984" t="s">
        <v>181</v>
      </c>
      <c r="B984" t="s">
        <v>179</v>
      </c>
      <c r="C984" s="1">
        <v>38322</v>
      </c>
      <c r="D984" s="2">
        <v>2.4E-2</v>
      </c>
      <c r="F984" s="4">
        <v>1133</v>
      </c>
      <c r="G984">
        <v>45</v>
      </c>
      <c r="I984">
        <v>666</v>
      </c>
      <c r="J984" s="3">
        <v>2727507213</v>
      </c>
      <c r="K984" s="2">
        <v>3.5999999999999997E-2</v>
      </c>
      <c r="L984" s="3">
        <v>120</v>
      </c>
      <c r="N984" s="2">
        <v>0.02</v>
      </c>
      <c r="O984">
        <v>0.1</v>
      </c>
      <c r="P984" s="2">
        <v>7.1999999999999995E-2</v>
      </c>
      <c r="Q984">
        <v>71</v>
      </c>
      <c r="R984">
        <v>66</v>
      </c>
      <c r="S984">
        <v>0.2</v>
      </c>
      <c r="T984" s="2">
        <v>0.314</v>
      </c>
      <c r="U984" s="2">
        <v>0.64600000000000002</v>
      </c>
      <c r="V984" s="2">
        <v>0.04</v>
      </c>
      <c r="W984" s="4">
        <v>818995</v>
      </c>
      <c r="X984" s="2">
        <v>0.495</v>
      </c>
      <c r="Y984" s="3">
        <v>588000000</v>
      </c>
      <c r="Z984" s="3">
        <v>118000000</v>
      </c>
      <c r="AA984" t="str">
        <f>VLOOKUP($A984,Mapping!$A:$D,2,FALSE)</f>
        <v>Fiji</v>
      </c>
      <c r="AB984" t="str">
        <f>VLOOKUP($A984,Mapping!$A:$D,3,FALSE)</f>
        <v>FJI</v>
      </c>
      <c r="AC984">
        <f>VLOOKUP($A984,Mapping!$A:$D,4,FALSE)</f>
        <v>242</v>
      </c>
    </row>
    <row r="985" spans="1:29" x14ac:dyDescent="0.2">
      <c r="A985" t="s">
        <v>182</v>
      </c>
      <c r="B985" t="s">
        <v>179</v>
      </c>
      <c r="C985" s="1">
        <v>38322</v>
      </c>
      <c r="D985" s="2">
        <v>1.9E-2</v>
      </c>
      <c r="F985">
        <v>788</v>
      </c>
      <c r="O985">
        <v>0.2</v>
      </c>
      <c r="Q985">
        <v>77</v>
      </c>
      <c r="R985">
        <v>71</v>
      </c>
      <c r="S985">
        <v>0.4</v>
      </c>
      <c r="T985" s="2">
        <v>0.28599999999999998</v>
      </c>
      <c r="U985" s="2">
        <v>0.66600000000000004</v>
      </c>
      <c r="V985" s="2">
        <v>4.8000000000000001E-2</v>
      </c>
      <c r="W985" s="4">
        <v>251811</v>
      </c>
      <c r="X985" s="2">
        <v>0.56200000000000006</v>
      </c>
      <c r="Y985" s="3">
        <v>737000000</v>
      </c>
      <c r="Z985" s="3">
        <v>425000000</v>
      </c>
      <c r="AA985" t="str">
        <f>VLOOKUP($A985,Mapping!$A:$D,2,FALSE)</f>
        <v>French Polynesia</v>
      </c>
      <c r="AB985" t="str">
        <f>VLOOKUP($A985,Mapping!$A:$D,3,FALSE)</f>
        <v>PYF</v>
      </c>
      <c r="AC985">
        <f>VLOOKUP($A985,Mapping!$A:$D,4,FALSE)</f>
        <v>258</v>
      </c>
    </row>
    <row r="986" spans="1:29" x14ac:dyDescent="0.2">
      <c r="A986" t="s">
        <v>183</v>
      </c>
      <c r="B986" t="s">
        <v>179</v>
      </c>
      <c r="C986" s="1">
        <v>38322</v>
      </c>
      <c r="D986" s="2">
        <v>0.02</v>
      </c>
      <c r="O986">
        <v>0.4</v>
      </c>
      <c r="Q986">
        <v>79</v>
      </c>
      <c r="R986">
        <v>74</v>
      </c>
      <c r="S986">
        <v>0.6</v>
      </c>
      <c r="T986" s="2">
        <v>0.29799999999999999</v>
      </c>
      <c r="U986" s="2">
        <v>0.64</v>
      </c>
      <c r="V986" s="2">
        <v>6.2E-2</v>
      </c>
      <c r="W986" s="4">
        <v>158194</v>
      </c>
      <c r="X986" s="2">
        <v>0.93500000000000005</v>
      </c>
      <c r="AA986" t="str">
        <f>VLOOKUP($A986,Mapping!$A:$D,2,FALSE)</f>
        <v>Guam</v>
      </c>
      <c r="AB986" t="str">
        <f>VLOOKUP($A986,Mapping!$A:$D,3,FALSE)</f>
        <v>GUM</v>
      </c>
      <c r="AC986">
        <f>VLOOKUP($A986,Mapping!$A:$D,4,FALSE)</f>
        <v>316</v>
      </c>
    </row>
    <row r="987" spans="1:29" x14ac:dyDescent="0.2">
      <c r="A987" t="s">
        <v>184</v>
      </c>
      <c r="B987" t="s">
        <v>179</v>
      </c>
      <c r="C987" s="1">
        <v>38322</v>
      </c>
      <c r="D987" s="2">
        <v>2.5000000000000001E-2</v>
      </c>
      <c r="F987">
        <v>44</v>
      </c>
      <c r="G987">
        <v>21</v>
      </c>
      <c r="I987">
        <v>8</v>
      </c>
      <c r="J987" s="3">
        <v>102220915</v>
      </c>
      <c r="K987" s="2">
        <v>0.104</v>
      </c>
      <c r="L987" s="3">
        <v>119</v>
      </c>
      <c r="N987" s="2">
        <v>0.05</v>
      </c>
      <c r="O987">
        <v>0</v>
      </c>
      <c r="Q987">
        <v>69</v>
      </c>
      <c r="R987">
        <v>63</v>
      </c>
      <c r="S987">
        <v>0</v>
      </c>
      <c r="T987" s="2">
        <v>0.377</v>
      </c>
      <c r="U987" s="2">
        <v>0.58699999999999997</v>
      </c>
      <c r="V987" s="2">
        <v>3.5999999999999997E-2</v>
      </c>
      <c r="W987" s="4">
        <v>88936</v>
      </c>
      <c r="X987" s="2">
        <v>0.435</v>
      </c>
      <c r="AA987" t="str">
        <f>VLOOKUP($A987,Mapping!$A:$D,2,FALSE)</f>
        <v>Kiribati</v>
      </c>
      <c r="AB987" t="str">
        <f>VLOOKUP($A987,Mapping!$A:$D,3,FALSE)</f>
        <v>KIR</v>
      </c>
      <c r="AC987">
        <f>VLOOKUP($A987,Mapping!$A:$D,4,FALSE)</f>
        <v>296</v>
      </c>
    </row>
    <row r="988" spans="1:29" x14ac:dyDescent="0.2">
      <c r="A988" t="s">
        <v>185</v>
      </c>
      <c r="B988" t="s">
        <v>179</v>
      </c>
      <c r="C988" s="1">
        <v>38322</v>
      </c>
      <c r="F988">
        <v>88</v>
      </c>
      <c r="G988">
        <v>17</v>
      </c>
      <c r="I988">
        <v>29</v>
      </c>
      <c r="J988" s="3">
        <v>131106366</v>
      </c>
      <c r="K988" s="2">
        <v>0.17599999999999999</v>
      </c>
      <c r="L988" s="3">
        <v>449</v>
      </c>
      <c r="N988" s="2">
        <v>3.3000000000000002E-2</v>
      </c>
      <c r="O988">
        <v>0</v>
      </c>
      <c r="S988">
        <v>0</v>
      </c>
      <c r="W988" s="4">
        <v>52074</v>
      </c>
      <c r="X988" s="2">
        <v>0.69599999999999995</v>
      </c>
      <c r="Y988" s="3">
        <v>5000000</v>
      </c>
      <c r="Z988" s="3">
        <v>400000</v>
      </c>
      <c r="AA988" t="str">
        <f>VLOOKUP($A988,Mapping!$A:$D,2,FALSE)</f>
        <v>Marshall Islands</v>
      </c>
      <c r="AB988" t="str">
        <f>VLOOKUP($A988,Mapping!$A:$D,3,FALSE)</f>
        <v>MHL</v>
      </c>
      <c r="AC988">
        <f>VLOOKUP($A988,Mapping!$A:$D,4,FALSE)</f>
        <v>584</v>
      </c>
    </row>
    <row r="989" spans="1:29" x14ac:dyDescent="0.2">
      <c r="A989" t="s">
        <v>186</v>
      </c>
      <c r="B989" t="s">
        <v>179</v>
      </c>
      <c r="C989" s="1">
        <v>38322</v>
      </c>
      <c r="D989" s="2">
        <v>2.7E-2</v>
      </c>
      <c r="F989">
        <v>147</v>
      </c>
      <c r="G989">
        <v>16</v>
      </c>
      <c r="J989" s="3">
        <v>239563310</v>
      </c>
      <c r="K989" s="2">
        <v>0.104</v>
      </c>
      <c r="L989" s="3">
        <v>233</v>
      </c>
      <c r="N989" s="2">
        <v>3.7999999999999999E-2</v>
      </c>
      <c r="O989">
        <v>0.1</v>
      </c>
      <c r="P989" s="2">
        <v>0.154</v>
      </c>
      <c r="Q989">
        <v>68</v>
      </c>
      <c r="R989">
        <v>67</v>
      </c>
      <c r="S989">
        <v>0.1</v>
      </c>
      <c r="T989" s="2">
        <v>0.39100000000000001</v>
      </c>
      <c r="U989" s="2">
        <v>0.56999999999999995</v>
      </c>
      <c r="V989" s="2">
        <v>0.04</v>
      </c>
      <c r="W989" s="4">
        <v>106575</v>
      </c>
      <c r="X989" s="2">
        <v>0.223</v>
      </c>
      <c r="Y989" s="3">
        <v>19000000</v>
      </c>
      <c r="Z989" s="3">
        <v>7000000</v>
      </c>
      <c r="AA989" t="str">
        <f>VLOOKUP($A989,Mapping!$A:$D,2,FALSE)</f>
        <v>Micronesia (Federated States of)</v>
      </c>
      <c r="AB989" t="str">
        <f>VLOOKUP($A989,Mapping!$A:$D,3,FALSE)</f>
        <v>FSM</v>
      </c>
      <c r="AC989">
        <f>VLOOKUP($A989,Mapping!$A:$D,4,FALSE)</f>
        <v>583</v>
      </c>
    </row>
    <row r="990" spans="1:29" x14ac:dyDescent="0.2">
      <c r="A990" t="s">
        <v>187</v>
      </c>
      <c r="B990" t="s">
        <v>179</v>
      </c>
      <c r="C990" s="1">
        <v>38322</v>
      </c>
      <c r="D990" s="2">
        <v>1.7000000000000001E-2</v>
      </c>
      <c r="F990" s="4">
        <v>2552</v>
      </c>
      <c r="O990">
        <v>0.3</v>
      </c>
      <c r="Q990">
        <v>79</v>
      </c>
      <c r="R990">
        <v>72</v>
      </c>
      <c r="S990">
        <v>0.5</v>
      </c>
      <c r="T990" s="2">
        <v>0.27400000000000002</v>
      </c>
      <c r="U990" s="2">
        <v>0.66100000000000003</v>
      </c>
      <c r="V990" s="2">
        <v>6.6000000000000003E-2</v>
      </c>
      <c r="W990" s="4">
        <v>230068</v>
      </c>
      <c r="X990" s="2">
        <v>0.63300000000000001</v>
      </c>
      <c r="Y990" s="3">
        <v>241000000</v>
      </c>
      <c r="Z990" s="3">
        <v>167000000</v>
      </c>
      <c r="AA990" t="str">
        <f>VLOOKUP($A990,Mapping!$A:$D,2,FALSE)</f>
        <v>New Caledonia</v>
      </c>
      <c r="AB990" t="str">
        <f>VLOOKUP($A990,Mapping!$A:$D,3,FALSE)</f>
        <v>NCL</v>
      </c>
      <c r="AC990">
        <f>VLOOKUP($A990,Mapping!$A:$D,4,FALSE)</f>
        <v>540</v>
      </c>
    </row>
    <row r="991" spans="1:29" x14ac:dyDescent="0.2">
      <c r="A991" t="s">
        <v>188</v>
      </c>
      <c r="B991" t="s">
        <v>179</v>
      </c>
      <c r="C991" s="1">
        <v>38322</v>
      </c>
      <c r="D991" s="2">
        <v>1.4E-2</v>
      </c>
      <c r="F991" s="4">
        <v>34759</v>
      </c>
      <c r="G991">
        <v>12</v>
      </c>
      <c r="I991" s="4">
        <v>17393</v>
      </c>
      <c r="J991" s="3">
        <v>102986102521</v>
      </c>
      <c r="K991" s="2">
        <v>0.08</v>
      </c>
      <c r="L991" s="3">
        <v>1974</v>
      </c>
      <c r="N991" s="2">
        <v>6.0000000000000001E-3</v>
      </c>
      <c r="O991">
        <v>0.6</v>
      </c>
      <c r="P991" s="2">
        <v>7.0999999999999994E-2</v>
      </c>
      <c r="Q991">
        <v>82</v>
      </c>
      <c r="R991">
        <v>78</v>
      </c>
      <c r="S991">
        <v>0.7</v>
      </c>
      <c r="T991" s="2">
        <v>0.218</v>
      </c>
      <c r="U991" s="2">
        <v>0.66300000000000003</v>
      </c>
      <c r="V991" s="2">
        <v>0.11899999999999999</v>
      </c>
      <c r="W991" s="4">
        <v>4087500</v>
      </c>
      <c r="X991" s="2">
        <v>0.86</v>
      </c>
      <c r="Y991" s="3">
        <v>5098000000</v>
      </c>
      <c r="Z991" s="3">
        <v>2229000000</v>
      </c>
      <c r="AA991" t="str">
        <f>VLOOKUP($A991,Mapping!$A:$D,2,FALSE)</f>
        <v>New Zealand</v>
      </c>
      <c r="AB991" t="str">
        <f>VLOOKUP($A991,Mapping!$A:$D,3,FALSE)</f>
        <v>NZL</v>
      </c>
      <c r="AC991">
        <f>VLOOKUP($A991,Mapping!$A:$D,4,FALSE)</f>
        <v>554</v>
      </c>
    </row>
    <row r="992" spans="1:29" x14ac:dyDescent="0.2">
      <c r="A992" t="s">
        <v>189</v>
      </c>
      <c r="B992" t="s">
        <v>179</v>
      </c>
      <c r="C992" s="1">
        <v>38322</v>
      </c>
      <c r="D992" s="2">
        <v>3.3000000000000002E-2</v>
      </c>
      <c r="F992" s="4">
        <v>4481</v>
      </c>
      <c r="G992">
        <v>51</v>
      </c>
      <c r="J992" s="3">
        <v>3927114457</v>
      </c>
      <c r="K992" s="2">
        <v>4.5999999999999999E-2</v>
      </c>
      <c r="L992" s="3">
        <v>30</v>
      </c>
      <c r="N992" s="2">
        <v>5.6000000000000001E-2</v>
      </c>
      <c r="O992">
        <v>0</v>
      </c>
      <c r="P992" s="2">
        <v>0.13300000000000001</v>
      </c>
      <c r="Q992">
        <v>62</v>
      </c>
      <c r="R992">
        <v>58</v>
      </c>
      <c r="S992">
        <v>0</v>
      </c>
      <c r="T992" s="2">
        <v>0.40100000000000002</v>
      </c>
      <c r="U992" s="2">
        <v>0.57399999999999995</v>
      </c>
      <c r="V992" s="2">
        <v>2.5999999999999999E-2</v>
      </c>
      <c r="W992" s="4">
        <v>5948461</v>
      </c>
      <c r="X992" s="2">
        <v>0.13100000000000001</v>
      </c>
      <c r="Y992" s="3">
        <v>7100000</v>
      </c>
      <c r="Z992" s="3">
        <v>72000000</v>
      </c>
      <c r="AA992" t="str">
        <f>VLOOKUP($A992,Mapping!$A:$D,2,FALSE)</f>
        <v>Papua New Guinea</v>
      </c>
      <c r="AB992" t="str">
        <f>VLOOKUP($A992,Mapping!$A:$D,3,FALSE)</f>
        <v>PNG</v>
      </c>
      <c r="AC992">
        <f>VLOOKUP($A992,Mapping!$A:$D,4,FALSE)</f>
        <v>598</v>
      </c>
    </row>
    <row r="993" spans="1:29" x14ac:dyDescent="0.2">
      <c r="A993" t="s">
        <v>190</v>
      </c>
      <c r="B993" t="s">
        <v>179</v>
      </c>
      <c r="C993" s="1">
        <v>38322</v>
      </c>
      <c r="D993" s="2">
        <v>0.03</v>
      </c>
      <c r="F993">
        <v>154</v>
      </c>
      <c r="G993">
        <v>42</v>
      </c>
      <c r="I993">
        <v>56</v>
      </c>
      <c r="J993" s="3">
        <v>374507188</v>
      </c>
      <c r="K993" s="2">
        <v>4.9000000000000002E-2</v>
      </c>
      <c r="L993" s="3">
        <v>106</v>
      </c>
      <c r="N993" s="2">
        <v>1.7000000000000001E-2</v>
      </c>
      <c r="O993">
        <v>0</v>
      </c>
      <c r="P993" s="2">
        <v>0.112</v>
      </c>
      <c r="Q993">
        <v>74</v>
      </c>
      <c r="R993">
        <v>68</v>
      </c>
      <c r="S993">
        <v>0.1</v>
      </c>
      <c r="T993" s="2">
        <v>0.39800000000000002</v>
      </c>
      <c r="U993" s="2">
        <v>0.55400000000000005</v>
      </c>
      <c r="V993" s="2">
        <v>4.8000000000000001E-2</v>
      </c>
      <c r="W993" s="4">
        <v>178794</v>
      </c>
      <c r="X993" s="2">
        <v>0.215</v>
      </c>
      <c r="Y993" s="3">
        <v>70000000</v>
      </c>
      <c r="Z993" s="3">
        <v>12000000</v>
      </c>
      <c r="AA993" t="str">
        <f>VLOOKUP($A993,Mapping!$A:$D,2,FALSE)</f>
        <v>Samoa</v>
      </c>
      <c r="AB993" t="str">
        <f>VLOOKUP($A993,Mapping!$A:$D,3,FALSE)</f>
        <v>WSM</v>
      </c>
      <c r="AC993">
        <f>VLOOKUP($A993,Mapping!$A:$D,4,FALSE)</f>
        <v>882</v>
      </c>
    </row>
    <row r="994" spans="1:29" x14ac:dyDescent="0.2">
      <c r="A994" t="s">
        <v>191</v>
      </c>
      <c r="B994" t="s">
        <v>179</v>
      </c>
      <c r="C994" s="1">
        <v>38322</v>
      </c>
      <c r="D994" s="2">
        <v>3.5000000000000003E-2</v>
      </c>
      <c r="F994">
        <v>180</v>
      </c>
      <c r="G994">
        <v>56</v>
      </c>
      <c r="I994">
        <v>58</v>
      </c>
      <c r="J994" s="3">
        <v>375109695</v>
      </c>
      <c r="K994" s="2">
        <v>5.6000000000000001E-2</v>
      </c>
      <c r="L994" s="3">
        <v>46</v>
      </c>
      <c r="N994" s="2">
        <v>2.9000000000000001E-2</v>
      </c>
      <c r="O994">
        <v>0</v>
      </c>
      <c r="P994" s="2">
        <v>0.14299999999999999</v>
      </c>
      <c r="Q994">
        <v>67</v>
      </c>
      <c r="R994">
        <v>64</v>
      </c>
      <c r="S994">
        <v>0</v>
      </c>
      <c r="T994" s="2">
        <v>0.41399999999999998</v>
      </c>
      <c r="U994" s="2">
        <v>0.55700000000000005</v>
      </c>
      <c r="V994" s="2">
        <v>2.9000000000000001E-2</v>
      </c>
      <c r="W994" s="4">
        <v>457827</v>
      </c>
      <c r="X994" s="2">
        <v>0.17399999999999999</v>
      </c>
      <c r="Y994" s="3">
        <v>3500000</v>
      </c>
      <c r="Z994" s="3">
        <v>12300000</v>
      </c>
      <c r="AA994" t="str">
        <f>VLOOKUP($A994,Mapping!$A:$D,2,FALSE)</f>
        <v>Solomon Islands</v>
      </c>
      <c r="AB994" t="str">
        <f>VLOOKUP($A994,Mapping!$A:$D,3,FALSE)</f>
        <v>SLB</v>
      </c>
      <c r="AC994">
        <f>VLOOKUP($A994,Mapping!$A:$D,4,FALSE)</f>
        <v>90</v>
      </c>
    </row>
    <row r="995" spans="1:29" x14ac:dyDescent="0.2">
      <c r="A995" t="s">
        <v>192</v>
      </c>
      <c r="B995" t="s">
        <v>179</v>
      </c>
      <c r="C995" s="1">
        <v>38322</v>
      </c>
      <c r="D995" s="2">
        <v>2.9000000000000001E-2</v>
      </c>
      <c r="F995">
        <v>172</v>
      </c>
      <c r="G995">
        <v>32</v>
      </c>
      <c r="I995">
        <v>57</v>
      </c>
      <c r="J995" s="3">
        <v>240794581</v>
      </c>
      <c r="K995" s="2">
        <v>4.8000000000000001E-2</v>
      </c>
      <c r="L995" s="3">
        <v>115</v>
      </c>
      <c r="N995" s="2">
        <v>1.4E-2</v>
      </c>
      <c r="O995">
        <v>0</v>
      </c>
      <c r="P995" s="2">
        <v>0.11600000000000001</v>
      </c>
      <c r="Q995">
        <v>74</v>
      </c>
      <c r="R995">
        <v>69</v>
      </c>
      <c r="S995">
        <v>0.2</v>
      </c>
      <c r="T995" s="2">
        <v>0.38100000000000001</v>
      </c>
      <c r="U995" s="2">
        <v>0.55800000000000005</v>
      </c>
      <c r="V995" s="2">
        <v>0.06</v>
      </c>
      <c r="W995" s="4">
        <v>100319</v>
      </c>
      <c r="X995" s="2">
        <v>0.23100000000000001</v>
      </c>
      <c r="Y995" s="3">
        <v>13100000</v>
      </c>
      <c r="Z995" s="3">
        <v>16200000</v>
      </c>
      <c r="AA995" t="str">
        <f>VLOOKUP($A995,Mapping!$A:$D,2,FALSE)</f>
        <v>Tonga</v>
      </c>
      <c r="AB995" t="str">
        <f>VLOOKUP($A995,Mapping!$A:$D,3,FALSE)</f>
        <v>TON</v>
      </c>
      <c r="AC995">
        <f>VLOOKUP($A995,Mapping!$A:$D,4,FALSE)</f>
        <v>776</v>
      </c>
    </row>
    <row r="996" spans="1:29" x14ac:dyDescent="0.2">
      <c r="A996" t="s">
        <v>193</v>
      </c>
      <c r="B996" t="s">
        <v>179</v>
      </c>
      <c r="C996" s="1">
        <v>38322</v>
      </c>
      <c r="D996" s="2">
        <v>0.03</v>
      </c>
      <c r="F996">
        <v>55</v>
      </c>
      <c r="G996">
        <v>47</v>
      </c>
      <c r="I996">
        <v>30</v>
      </c>
      <c r="J996" s="3">
        <v>364996869</v>
      </c>
      <c r="K996" s="2">
        <v>3.5000000000000003E-2</v>
      </c>
      <c r="L996" s="3">
        <v>62</v>
      </c>
      <c r="N996" s="2">
        <v>1.7999999999999999E-2</v>
      </c>
      <c r="O996">
        <v>0</v>
      </c>
      <c r="P996" s="2">
        <v>7.5999999999999998E-2</v>
      </c>
      <c r="Q996">
        <v>71</v>
      </c>
      <c r="R996">
        <v>67</v>
      </c>
      <c r="S996">
        <v>0.1</v>
      </c>
      <c r="T996" s="2">
        <v>0.4</v>
      </c>
      <c r="U996" s="2">
        <v>0.56699999999999995</v>
      </c>
      <c r="V996" s="2">
        <v>3.3000000000000002E-2</v>
      </c>
      <c r="W996" s="4">
        <v>204135</v>
      </c>
      <c r="X996" s="2">
        <v>0.22800000000000001</v>
      </c>
      <c r="Y996" s="3">
        <v>93000000</v>
      </c>
      <c r="Z996" s="3">
        <v>15000000</v>
      </c>
      <c r="AA996" t="str">
        <f>VLOOKUP($A996,Mapping!$A:$D,2,FALSE)</f>
        <v>Vanuatu</v>
      </c>
      <c r="AB996" t="str">
        <f>VLOOKUP($A996,Mapping!$A:$D,3,FALSE)</f>
        <v>VUT</v>
      </c>
      <c r="AC996">
        <f>VLOOKUP($A996,Mapping!$A:$D,4,FALSE)</f>
        <v>548</v>
      </c>
    </row>
    <row r="997" spans="1:29" x14ac:dyDescent="0.2">
      <c r="A997" t="s">
        <v>194</v>
      </c>
      <c r="B997" t="s">
        <v>195</v>
      </c>
      <c r="C997" s="1">
        <v>38322</v>
      </c>
      <c r="D997" s="2">
        <v>1.9E-2</v>
      </c>
      <c r="F997">
        <v>407</v>
      </c>
      <c r="I997">
        <v>135</v>
      </c>
      <c r="J997" s="3">
        <v>905113767</v>
      </c>
      <c r="K997" s="2">
        <v>4.1000000000000002E-2</v>
      </c>
      <c r="L997" s="3">
        <v>453</v>
      </c>
      <c r="N997" s="2">
        <v>1.0999999999999999E-2</v>
      </c>
      <c r="O997">
        <v>0.2</v>
      </c>
      <c r="P997" s="2">
        <v>0.12</v>
      </c>
      <c r="Q997">
        <v>77</v>
      </c>
      <c r="R997">
        <v>72</v>
      </c>
      <c r="S997">
        <v>0.7</v>
      </c>
      <c r="T997" s="2">
        <v>0.28599999999999998</v>
      </c>
      <c r="U997" s="2">
        <v>0.64200000000000002</v>
      </c>
      <c r="V997" s="2">
        <v>7.1999999999999995E-2</v>
      </c>
      <c r="W997" s="4">
        <v>81718</v>
      </c>
      <c r="X997" s="2">
        <v>0.29799999999999999</v>
      </c>
      <c r="Y997" s="3">
        <v>337000000</v>
      </c>
      <c r="Z997" s="3">
        <v>38000000</v>
      </c>
      <c r="AA997" t="str">
        <f>VLOOKUP($A997,Mapping!$A:$D,2,FALSE)</f>
        <v>Antigua and Barbuda</v>
      </c>
      <c r="AB997" t="str">
        <f>VLOOKUP($A997,Mapping!$A:$D,3,FALSE)</f>
        <v>ATG</v>
      </c>
      <c r="AC997">
        <f>VLOOKUP($A997,Mapping!$A:$D,4,FALSE)</f>
        <v>28</v>
      </c>
    </row>
    <row r="998" spans="1:29" x14ac:dyDescent="0.2">
      <c r="A998" t="s">
        <v>196</v>
      </c>
      <c r="B998" t="s">
        <v>195</v>
      </c>
      <c r="C998" s="1">
        <v>38322</v>
      </c>
      <c r="D998" s="2">
        <v>1.7999999999999999E-2</v>
      </c>
      <c r="F998" s="4">
        <v>156170</v>
      </c>
      <c r="G998">
        <v>30</v>
      </c>
      <c r="I998" s="4">
        <v>67303</v>
      </c>
      <c r="J998" s="3">
        <v>183295704305</v>
      </c>
      <c r="K998" s="2">
        <v>8.2000000000000003E-2</v>
      </c>
      <c r="L998" s="3">
        <v>327</v>
      </c>
      <c r="N998" s="2">
        <v>1.6E-2</v>
      </c>
      <c r="O998">
        <v>0.2</v>
      </c>
      <c r="P998" s="2">
        <v>6.8000000000000005E-2</v>
      </c>
      <c r="Q998">
        <v>78</v>
      </c>
      <c r="R998">
        <v>71</v>
      </c>
      <c r="S998">
        <v>0.4</v>
      </c>
      <c r="T998" s="2">
        <v>0.26600000000000001</v>
      </c>
      <c r="U998" s="2">
        <v>0.63200000000000001</v>
      </c>
      <c r="V998" s="2">
        <v>0.10199999999999999</v>
      </c>
      <c r="W998" s="4">
        <v>38308779</v>
      </c>
      <c r="X998" s="2">
        <v>0.89900000000000002</v>
      </c>
      <c r="Y998" s="3">
        <v>2660000000</v>
      </c>
      <c r="Z998" s="3">
        <v>3208000000</v>
      </c>
      <c r="AA998" t="str">
        <f>VLOOKUP($A998,Mapping!$A:$D,2,FALSE)</f>
        <v>Argentina</v>
      </c>
      <c r="AB998" t="str">
        <f>VLOOKUP($A998,Mapping!$A:$D,3,FALSE)</f>
        <v>ARG</v>
      </c>
      <c r="AC998">
        <f>VLOOKUP($A998,Mapping!$A:$D,4,FALSE)</f>
        <v>32</v>
      </c>
    </row>
    <row r="999" spans="1:29" x14ac:dyDescent="0.2">
      <c r="A999" t="s">
        <v>197</v>
      </c>
      <c r="B999" t="s">
        <v>195</v>
      </c>
      <c r="C999" s="1">
        <v>38322</v>
      </c>
      <c r="D999" s="2">
        <v>1.2999999999999999E-2</v>
      </c>
      <c r="F999" s="4">
        <v>2259</v>
      </c>
      <c r="J999" s="3">
        <v>2228279330</v>
      </c>
      <c r="O999">
        <v>0.2</v>
      </c>
      <c r="P999" s="2">
        <v>0.11600000000000001</v>
      </c>
      <c r="Q999">
        <v>77</v>
      </c>
      <c r="R999">
        <v>72</v>
      </c>
      <c r="S999">
        <v>1</v>
      </c>
      <c r="T999" s="2">
        <v>0.217</v>
      </c>
      <c r="U999" s="2">
        <v>0.69899999999999995</v>
      </c>
      <c r="V999" s="2">
        <v>8.3000000000000004E-2</v>
      </c>
      <c r="W999" s="4">
        <v>98742</v>
      </c>
      <c r="X999" s="2">
        <v>0.45200000000000001</v>
      </c>
      <c r="Y999" s="3">
        <v>1056000000</v>
      </c>
      <c r="Z999" s="3">
        <v>248000000</v>
      </c>
      <c r="AA999" t="str">
        <f>VLOOKUP($A999,Mapping!$A:$D,2,FALSE)</f>
        <v>Aruba</v>
      </c>
      <c r="AB999" t="str">
        <f>VLOOKUP($A999,Mapping!$A:$D,3,FALSE)</f>
        <v>ABW</v>
      </c>
      <c r="AC999">
        <f>VLOOKUP($A999,Mapping!$A:$D,4,FALSE)</f>
        <v>533</v>
      </c>
    </row>
    <row r="1000" spans="1:29" x14ac:dyDescent="0.2">
      <c r="A1000" t="s">
        <v>198</v>
      </c>
      <c r="B1000" t="s">
        <v>195</v>
      </c>
      <c r="C1000" s="1">
        <v>38322</v>
      </c>
      <c r="D1000" s="2">
        <v>1.4999999999999999E-2</v>
      </c>
      <c r="F1000" s="4">
        <v>1723</v>
      </c>
      <c r="I1000">
        <v>664</v>
      </c>
      <c r="J1000" s="3">
        <v>7094413000</v>
      </c>
      <c r="K1000" s="2">
        <v>0.06</v>
      </c>
      <c r="L1000" s="3">
        <v>1326</v>
      </c>
      <c r="N1000" s="2">
        <v>1.2999999999999999E-2</v>
      </c>
      <c r="O1000">
        <v>0.2</v>
      </c>
      <c r="P1000" s="2">
        <v>0.06</v>
      </c>
      <c r="Q1000">
        <v>77</v>
      </c>
      <c r="R1000">
        <v>70</v>
      </c>
      <c r="S1000">
        <v>0.6</v>
      </c>
      <c r="T1000" s="2">
        <v>0.26300000000000001</v>
      </c>
      <c r="U1000" s="2">
        <v>0.67600000000000005</v>
      </c>
      <c r="V1000" s="2">
        <v>6.0999999999999999E-2</v>
      </c>
      <c r="W1000" s="4">
        <v>322400</v>
      </c>
      <c r="X1000" s="2">
        <v>0.82199999999999995</v>
      </c>
      <c r="Y1000" s="3">
        <v>1897000000</v>
      </c>
      <c r="Z1000" s="3">
        <v>469000000</v>
      </c>
      <c r="AA1000" t="str">
        <f>VLOOKUP($A1000,Mapping!$A:$D,2,FALSE)</f>
        <v>Bahamas</v>
      </c>
      <c r="AB1000" t="str">
        <f>VLOOKUP($A1000,Mapping!$A:$D,3,FALSE)</f>
        <v>BHS</v>
      </c>
      <c r="AC1000">
        <f>VLOOKUP($A1000,Mapping!$A:$D,4,FALSE)</f>
        <v>44</v>
      </c>
    </row>
    <row r="1001" spans="1:29" x14ac:dyDescent="0.2">
      <c r="A1001" t="s">
        <v>199</v>
      </c>
      <c r="B1001" t="s">
        <v>195</v>
      </c>
      <c r="C1001" s="1">
        <v>38322</v>
      </c>
      <c r="D1001" s="2">
        <v>1.2999999999999999E-2</v>
      </c>
      <c r="F1001" s="4">
        <v>1294</v>
      </c>
      <c r="I1001">
        <v>375</v>
      </c>
      <c r="J1001" s="3">
        <v>3509700000</v>
      </c>
      <c r="K1001" s="2">
        <v>7.0999999999999994E-2</v>
      </c>
      <c r="L1001" s="3">
        <v>737</v>
      </c>
      <c r="N1001" s="2">
        <v>1.4999999999999999E-2</v>
      </c>
      <c r="O1001">
        <v>0.5</v>
      </c>
      <c r="P1001" s="2">
        <v>8.3000000000000004E-2</v>
      </c>
      <c r="Q1001">
        <v>76</v>
      </c>
      <c r="R1001">
        <v>71</v>
      </c>
      <c r="S1001">
        <v>0.7</v>
      </c>
      <c r="T1001" s="2">
        <v>0.20899999999999999</v>
      </c>
      <c r="U1001" s="2">
        <v>0.68100000000000005</v>
      </c>
      <c r="V1001" s="2">
        <v>0.11</v>
      </c>
      <c r="W1001" s="4">
        <v>272205</v>
      </c>
      <c r="X1001" s="2">
        <v>0.33100000000000002</v>
      </c>
      <c r="Y1001" s="3">
        <v>784000000</v>
      </c>
      <c r="Z1001" s="3">
        <v>163000000</v>
      </c>
      <c r="AA1001" t="str">
        <f>VLOOKUP($A1001,Mapping!$A:$D,2,FALSE)</f>
        <v>Barbados</v>
      </c>
      <c r="AB1001" t="str">
        <f>VLOOKUP($A1001,Mapping!$A:$D,3,FALSE)</f>
        <v>BRB</v>
      </c>
      <c r="AC1001">
        <f>VLOOKUP($A1001,Mapping!$A:$D,4,FALSE)</f>
        <v>52</v>
      </c>
    </row>
    <row r="1002" spans="1:29" x14ac:dyDescent="0.2">
      <c r="A1002" t="s">
        <v>200</v>
      </c>
      <c r="B1002" t="s">
        <v>195</v>
      </c>
      <c r="C1002" s="1">
        <v>38322</v>
      </c>
      <c r="D1002" s="2">
        <v>2.7E-2</v>
      </c>
      <c r="F1002">
        <v>381</v>
      </c>
      <c r="I1002">
        <v>155</v>
      </c>
      <c r="J1002" s="3">
        <v>1057850000</v>
      </c>
      <c r="K1002" s="2">
        <v>4.3999999999999997E-2</v>
      </c>
      <c r="L1002" s="3">
        <v>175</v>
      </c>
      <c r="N1002" s="2">
        <v>1.9E-2</v>
      </c>
      <c r="O1002">
        <v>0.1</v>
      </c>
      <c r="P1002" s="2">
        <v>0.13900000000000001</v>
      </c>
      <c r="Q1002">
        <v>75</v>
      </c>
      <c r="R1002">
        <v>69</v>
      </c>
      <c r="S1002">
        <v>0.3</v>
      </c>
      <c r="T1002" s="2">
        <v>0.38400000000000001</v>
      </c>
      <c r="U1002" s="2">
        <v>0.57499999999999996</v>
      </c>
      <c r="V1002" s="2">
        <v>4.1000000000000002E-2</v>
      </c>
      <c r="W1002" s="4">
        <v>265040</v>
      </c>
      <c r="X1002" s="2">
        <v>0.46600000000000003</v>
      </c>
      <c r="Y1002" s="3">
        <v>168000000</v>
      </c>
      <c r="Z1002" s="3">
        <v>47000000</v>
      </c>
      <c r="AA1002" t="str">
        <f>VLOOKUP($A1002,Mapping!$A:$D,2,FALSE)</f>
        <v>Belize</v>
      </c>
      <c r="AB1002" t="str">
        <f>VLOOKUP($A1002,Mapping!$A:$D,3,FALSE)</f>
        <v>BLZ</v>
      </c>
      <c r="AC1002">
        <f>VLOOKUP($A1002,Mapping!$A:$D,4,FALSE)</f>
        <v>84</v>
      </c>
    </row>
    <row r="1003" spans="1:29" x14ac:dyDescent="0.2">
      <c r="A1003" t="s">
        <v>201</v>
      </c>
      <c r="B1003" t="s">
        <v>195</v>
      </c>
      <c r="C1003" s="1">
        <v>38322</v>
      </c>
      <c r="D1003" s="2">
        <v>1.2999999999999999E-2</v>
      </c>
      <c r="F1003">
        <v>671</v>
      </c>
      <c r="J1003" s="3">
        <v>4484703000</v>
      </c>
      <c r="O1003">
        <v>0.6</v>
      </c>
      <c r="Q1003">
        <v>81</v>
      </c>
      <c r="R1003">
        <v>76</v>
      </c>
      <c r="S1003">
        <v>0.8</v>
      </c>
      <c r="W1003" s="4">
        <v>63740</v>
      </c>
      <c r="X1003" s="2">
        <v>1</v>
      </c>
      <c r="Y1003" s="3">
        <v>426000000</v>
      </c>
      <c r="Z1003" s="3">
        <v>217000000</v>
      </c>
      <c r="AA1003" t="str">
        <f>VLOOKUP($A1003,Mapping!$A:$D,2,FALSE)</f>
        <v>Bermuda</v>
      </c>
      <c r="AB1003" t="str">
        <f>VLOOKUP($A1003,Mapping!$A:$D,3,FALSE)</f>
        <v>BMU</v>
      </c>
      <c r="AC1003">
        <f>VLOOKUP($A1003,Mapping!$A:$D,4,FALSE)</f>
        <v>60</v>
      </c>
    </row>
    <row r="1004" spans="1:29" x14ac:dyDescent="0.2">
      <c r="A1004" t="s">
        <v>202</v>
      </c>
      <c r="B1004" t="s">
        <v>195</v>
      </c>
      <c r="C1004" s="1">
        <v>38322</v>
      </c>
      <c r="D1004" s="2">
        <v>2.9000000000000001E-2</v>
      </c>
      <c r="F1004" s="4">
        <v>13084</v>
      </c>
      <c r="G1004">
        <v>60</v>
      </c>
      <c r="I1004" s="4">
        <v>3622</v>
      </c>
      <c r="J1004" s="3">
        <v>8773451739</v>
      </c>
      <c r="K1004" s="2">
        <v>5.2999999999999999E-2</v>
      </c>
      <c r="L1004" s="3">
        <v>51</v>
      </c>
      <c r="N1004" s="2">
        <v>4.5999999999999999E-2</v>
      </c>
      <c r="O1004">
        <v>0</v>
      </c>
      <c r="P1004" s="2">
        <v>0.14499999999999999</v>
      </c>
      <c r="Q1004">
        <v>67</v>
      </c>
      <c r="R1004">
        <v>62</v>
      </c>
      <c r="S1004">
        <v>0.2</v>
      </c>
      <c r="T1004" s="2">
        <v>0.38700000000000001</v>
      </c>
      <c r="U1004" s="2">
        <v>0.56899999999999995</v>
      </c>
      <c r="V1004" s="2">
        <v>4.3999999999999997E-2</v>
      </c>
      <c r="W1004" s="4">
        <v>9187610</v>
      </c>
      <c r="X1004" s="2">
        <v>0.63700000000000001</v>
      </c>
      <c r="Y1004" s="3">
        <v>283000000</v>
      </c>
      <c r="Z1004" s="3">
        <v>232000000</v>
      </c>
      <c r="AA1004" t="str">
        <f>VLOOKUP($A1004,Mapping!$A:$D,2,FALSE)</f>
        <v>Bolivia (Plurinational State of)</v>
      </c>
      <c r="AB1004" t="str">
        <f>VLOOKUP($A1004,Mapping!$A:$D,3,FALSE)</f>
        <v>BOL</v>
      </c>
      <c r="AC1004">
        <f>VLOOKUP($A1004,Mapping!$A:$D,4,FALSE)</f>
        <v>68</v>
      </c>
    </row>
    <row r="1005" spans="1:29" x14ac:dyDescent="0.2">
      <c r="A1005" t="s">
        <v>203</v>
      </c>
      <c r="B1005" t="s">
        <v>195</v>
      </c>
      <c r="C1005" s="1">
        <v>38322</v>
      </c>
      <c r="D1005" s="2">
        <v>1.9E-2</v>
      </c>
      <c r="F1005" s="4">
        <v>337826</v>
      </c>
      <c r="G1005">
        <v>152</v>
      </c>
      <c r="I1005" s="4">
        <v>210042</v>
      </c>
      <c r="J1005" s="3">
        <v>663760341880</v>
      </c>
      <c r="K1005" s="2">
        <v>7.0999999999999994E-2</v>
      </c>
      <c r="L1005" s="3">
        <v>257</v>
      </c>
      <c r="N1005" s="2">
        <v>2.1999999999999999E-2</v>
      </c>
      <c r="O1005">
        <v>0.2</v>
      </c>
      <c r="P1005" s="2">
        <v>0.54900000000000004</v>
      </c>
      <c r="Q1005">
        <v>75</v>
      </c>
      <c r="R1005">
        <v>68</v>
      </c>
      <c r="S1005">
        <v>0.4</v>
      </c>
      <c r="T1005" s="2">
        <v>0.28000000000000003</v>
      </c>
      <c r="U1005" s="2">
        <v>0.66</v>
      </c>
      <c r="V1005" s="2">
        <v>0.06</v>
      </c>
      <c r="W1005" s="4">
        <v>184010283</v>
      </c>
      <c r="X1005" s="2">
        <v>0.82499999999999996</v>
      </c>
      <c r="Y1005" s="3">
        <v>3389000000</v>
      </c>
      <c r="Z1005" s="3">
        <v>3752000000</v>
      </c>
      <c r="AA1005" t="str">
        <f>VLOOKUP($A1005,Mapping!$A:$D,2,FALSE)</f>
        <v>Brazil</v>
      </c>
      <c r="AB1005" t="str">
        <f>VLOOKUP($A1005,Mapping!$A:$D,3,FALSE)</f>
        <v>BRA</v>
      </c>
      <c r="AC1005">
        <f>VLOOKUP($A1005,Mapping!$A:$D,4,FALSE)</f>
        <v>76</v>
      </c>
    </row>
    <row r="1006" spans="1:29" x14ac:dyDescent="0.2">
      <c r="A1006" t="s">
        <v>204</v>
      </c>
      <c r="B1006" t="s">
        <v>195</v>
      </c>
      <c r="C1006" s="1">
        <v>38322</v>
      </c>
      <c r="D1006" s="2">
        <v>1.0999999999999999E-2</v>
      </c>
      <c r="F1006" s="4">
        <v>552349</v>
      </c>
      <c r="G1006">
        <v>3</v>
      </c>
      <c r="I1006" s="4">
        <v>267619</v>
      </c>
      <c r="J1006" s="3">
        <v>1018385574395</v>
      </c>
      <c r="K1006" s="2">
        <v>9.8000000000000004E-2</v>
      </c>
      <c r="L1006" s="3">
        <v>3047</v>
      </c>
      <c r="N1006" s="2">
        <v>5.0000000000000001E-3</v>
      </c>
      <c r="O1006">
        <v>0.7</v>
      </c>
      <c r="P1006" s="2">
        <v>0.04</v>
      </c>
      <c r="Q1006">
        <v>83</v>
      </c>
      <c r="R1006">
        <v>78</v>
      </c>
      <c r="S1006">
        <v>0.5</v>
      </c>
      <c r="T1006" s="2">
        <v>0.18</v>
      </c>
      <c r="U1006" s="2">
        <v>0.69099999999999995</v>
      </c>
      <c r="V1006" s="2">
        <v>0.13</v>
      </c>
      <c r="W1006" s="4">
        <v>31995000</v>
      </c>
      <c r="X1006" s="2">
        <v>0.8</v>
      </c>
      <c r="Y1006" s="3">
        <v>15135000000</v>
      </c>
      <c r="Z1006" s="3">
        <v>19267000000</v>
      </c>
      <c r="AA1006" t="str">
        <f>VLOOKUP($A1006,Mapping!$A:$D,2,FALSE)</f>
        <v>Canada</v>
      </c>
      <c r="AB1006" t="str">
        <f>VLOOKUP($A1006,Mapping!$A:$D,3,FALSE)</f>
        <v>CAN</v>
      </c>
      <c r="AC1006">
        <f>VLOOKUP($A1006,Mapping!$A:$D,4,FALSE)</f>
        <v>124</v>
      </c>
    </row>
    <row r="1007" spans="1:29" x14ac:dyDescent="0.2">
      <c r="A1007" t="s">
        <v>205</v>
      </c>
      <c r="B1007" t="s">
        <v>195</v>
      </c>
      <c r="C1007" s="1">
        <v>38322</v>
      </c>
      <c r="F1007">
        <v>499</v>
      </c>
      <c r="S1007">
        <v>0.7</v>
      </c>
      <c r="W1007" s="4">
        <v>47299</v>
      </c>
      <c r="X1007" s="2">
        <v>1</v>
      </c>
      <c r="Y1007" s="3">
        <v>523000000</v>
      </c>
      <c r="AA1007" t="str">
        <f>VLOOKUP($A1007,Mapping!$A:$D,2,FALSE)</f>
        <v>Cayman Islands</v>
      </c>
      <c r="AB1007" t="str">
        <f>VLOOKUP($A1007,Mapping!$A:$D,3,FALSE)</f>
        <v>CYM</v>
      </c>
      <c r="AC1007">
        <f>VLOOKUP($A1007,Mapping!$A:$D,4,FALSE)</f>
        <v>136</v>
      </c>
    </row>
    <row r="1008" spans="1:29" x14ac:dyDescent="0.2">
      <c r="A1008" t="s">
        <v>206</v>
      </c>
      <c r="B1008" t="s">
        <v>195</v>
      </c>
      <c r="C1008" s="1">
        <v>38322</v>
      </c>
      <c r="D1008" s="2">
        <v>1.4999999999999999E-2</v>
      </c>
      <c r="F1008" s="4">
        <v>60047</v>
      </c>
      <c r="G1008">
        <v>27</v>
      </c>
      <c r="I1008" s="4">
        <v>27514</v>
      </c>
      <c r="J1008" s="3">
        <v>100630707852</v>
      </c>
      <c r="K1008" s="2">
        <v>6.7000000000000004E-2</v>
      </c>
      <c r="L1008" s="3">
        <v>414</v>
      </c>
      <c r="N1008" s="2">
        <v>8.0000000000000002E-3</v>
      </c>
      <c r="O1008">
        <v>0.3</v>
      </c>
      <c r="P1008" s="2">
        <v>5.0999999999999997E-2</v>
      </c>
      <c r="Q1008">
        <v>81</v>
      </c>
      <c r="R1008">
        <v>75</v>
      </c>
      <c r="S1008">
        <v>0.6</v>
      </c>
      <c r="T1008" s="2">
        <v>0.255</v>
      </c>
      <c r="U1008" s="2">
        <v>0.66700000000000004</v>
      </c>
      <c r="V1008" s="2">
        <v>7.9000000000000001E-2</v>
      </c>
      <c r="W1008" s="4">
        <v>16168241</v>
      </c>
      <c r="X1008" s="2">
        <v>0.872</v>
      </c>
      <c r="Y1008" s="3">
        <v>1571000000</v>
      </c>
      <c r="Z1008" s="3">
        <v>1251000000</v>
      </c>
      <c r="AA1008" t="str">
        <f>VLOOKUP($A1008,Mapping!$A:$D,2,FALSE)</f>
        <v>Chile</v>
      </c>
      <c r="AB1008" t="str">
        <f>VLOOKUP($A1008,Mapping!$A:$D,3,FALSE)</f>
        <v>CHL</v>
      </c>
      <c r="AC1008">
        <f>VLOOKUP($A1008,Mapping!$A:$D,4,FALSE)</f>
        <v>152</v>
      </c>
    </row>
    <row r="1009" spans="1:29" x14ac:dyDescent="0.2">
      <c r="A1009" t="s">
        <v>207</v>
      </c>
      <c r="B1009" t="s">
        <v>195</v>
      </c>
      <c r="C1009" s="1">
        <v>38322</v>
      </c>
      <c r="D1009" s="2">
        <v>2.1999999999999999E-2</v>
      </c>
      <c r="F1009" s="4">
        <v>55071</v>
      </c>
      <c r="G1009">
        <v>42</v>
      </c>
      <c r="I1009" s="4">
        <v>26001</v>
      </c>
      <c r="J1009" s="3">
        <v>117074865515</v>
      </c>
      <c r="K1009" s="2">
        <v>5.3999999999999999E-2</v>
      </c>
      <c r="L1009" s="3">
        <v>148</v>
      </c>
      <c r="N1009" s="2">
        <v>1.9E-2</v>
      </c>
      <c r="O1009">
        <v>0.1</v>
      </c>
      <c r="P1009" s="2">
        <v>0.151</v>
      </c>
      <c r="Q1009">
        <v>76</v>
      </c>
      <c r="R1009">
        <v>68</v>
      </c>
      <c r="S1009">
        <v>0.2</v>
      </c>
      <c r="T1009" s="2">
        <v>0.312</v>
      </c>
      <c r="U1009" s="2">
        <v>0.63800000000000001</v>
      </c>
      <c r="V1009" s="2">
        <v>0.05</v>
      </c>
      <c r="W1009" s="4">
        <v>42527623</v>
      </c>
      <c r="X1009" s="2">
        <v>0.73299999999999998</v>
      </c>
      <c r="Y1009" s="3">
        <v>1369000000</v>
      </c>
      <c r="Z1009" s="3">
        <v>1469000000</v>
      </c>
      <c r="AA1009" t="str">
        <f>VLOOKUP($A1009,Mapping!$A:$D,2,FALSE)</f>
        <v>Colombia</v>
      </c>
      <c r="AB1009" t="str">
        <f>VLOOKUP($A1009,Mapping!$A:$D,3,FALSE)</f>
        <v>COL</v>
      </c>
      <c r="AC1009">
        <f>VLOOKUP($A1009,Mapping!$A:$D,4,FALSE)</f>
        <v>170</v>
      </c>
    </row>
    <row r="1010" spans="1:29" x14ac:dyDescent="0.2">
      <c r="A1010" t="s">
        <v>208</v>
      </c>
      <c r="B1010" t="s">
        <v>195</v>
      </c>
      <c r="C1010" s="1">
        <v>38322</v>
      </c>
      <c r="D1010" s="2">
        <v>1.7999999999999999E-2</v>
      </c>
      <c r="F1010" s="4">
        <v>6931</v>
      </c>
      <c r="G1010">
        <v>77</v>
      </c>
      <c r="I1010" s="4">
        <v>3880</v>
      </c>
      <c r="J1010" s="3">
        <v>18596365927</v>
      </c>
      <c r="K1010" s="2">
        <v>7.8E-2</v>
      </c>
      <c r="L1010" s="3">
        <v>346</v>
      </c>
      <c r="N1010" s="2">
        <v>8.9999999999999993E-3</v>
      </c>
      <c r="O1010">
        <v>0.2</v>
      </c>
      <c r="P1010" s="2">
        <v>0.23400000000000001</v>
      </c>
      <c r="Q1010">
        <v>81</v>
      </c>
      <c r="R1010">
        <v>76</v>
      </c>
      <c r="S1010">
        <v>0.2</v>
      </c>
      <c r="T1010" s="2">
        <v>0.28599999999999998</v>
      </c>
      <c r="U1010" s="2">
        <v>0.65600000000000003</v>
      </c>
      <c r="V1010" s="2">
        <v>5.8000000000000003E-2</v>
      </c>
      <c r="W1010" s="4">
        <v>4246336</v>
      </c>
      <c r="X1010" s="2">
        <v>0.64400000000000002</v>
      </c>
      <c r="Y1010" s="3">
        <v>1586000000</v>
      </c>
      <c r="Z1010" s="3">
        <v>481000000</v>
      </c>
      <c r="AA1010" t="str">
        <f>VLOOKUP($A1010,Mapping!$A:$D,2,FALSE)</f>
        <v>Costa Rica</v>
      </c>
      <c r="AB1010" t="str">
        <f>VLOOKUP($A1010,Mapping!$A:$D,3,FALSE)</f>
        <v>CRI</v>
      </c>
      <c r="AC1010">
        <f>VLOOKUP($A1010,Mapping!$A:$D,4,FALSE)</f>
        <v>188</v>
      </c>
    </row>
    <row r="1011" spans="1:29" x14ac:dyDescent="0.2">
      <c r="A1011" t="s">
        <v>209</v>
      </c>
      <c r="B1011" t="s">
        <v>195</v>
      </c>
      <c r="C1011" s="1">
        <v>38322</v>
      </c>
      <c r="D1011" s="2">
        <v>1.2E-2</v>
      </c>
      <c r="F1011" s="4">
        <v>25005</v>
      </c>
      <c r="I1011" s="4">
        <v>11312</v>
      </c>
      <c r="J1011" s="3">
        <v>38202800000</v>
      </c>
      <c r="K1011" s="2">
        <v>6.0999999999999999E-2</v>
      </c>
      <c r="L1011" s="3">
        <v>209</v>
      </c>
      <c r="N1011" s="2">
        <v>6.0000000000000001E-3</v>
      </c>
      <c r="O1011">
        <v>0.1</v>
      </c>
      <c r="Q1011">
        <v>80</v>
      </c>
      <c r="R1011">
        <v>76</v>
      </c>
      <c r="S1011">
        <v>0</v>
      </c>
      <c r="T1011" s="2">
        <v>0.19900000000000001</v>
      </c>
      <c r="U1011" s="2">
        <v>0.69399999999999995</v>
      </c>
      <c r="V1011" s="2">
        <v>0.107</v>
      </c>
      <c r="W1011" s="4">
        <v>11273363</v>
      </c>
      <c r="X1011" s="2">
        <v>0.76</v>
      </c>
      <c r="Y1011" s="3">
        <v>2114000000</v>
      </c>
      <c r="AA1011" t="str">
        <f>VLOOKUP($A1011,Mapping!$A:$D,2,FALSE)</f>
        <v>Cuba</v>
      </c>
      <c r="AB1011" t="str">
        <f>VLOOKUP($A1011,Mapping!$A:$D,3,FALSE)</f>
        <v>CUB</v>
      </c>
      <c r="AC1011">
        <f>VLOOKUP($A1011,Mapping!$A:$D,4,FALSE)</f>
        <v>192</v>
      </c>
    </row>
    <row r="1012" spans="1:29" x14ac:dyDescent="0.2">
      <c r="A1012" t="s">
        <v>210</v>
      </c>
      <c r="B1012" t="s">
        <v>195</v>
      </c>
      <c r="C1012" s="1">
        <v>38322</v>
      </c>
      <c r="T1012" s="2">
        <v>0.218</v>
      </c>
      <c r="U1012" s="2">
        <v>0.66500000000000004</v>
      </c>
      <c r="V1012" s="2">
        <v>0.11799999999999999</v>
      </c>
      <c r="W1012" s="4">
        <v>133363</v>
      </c>
      <c r="X1012" s="2">
        <v>0.90700000000000003</v>
      </c>
      <c r="Y1012" s="3">
        <v>224000000</v>
      </c>
      <c r="Z1012" s="3">
        <v>195000000</v>
      </c>
      <c r="AA1012" t="str">
        <f>VLOOKUP($A1012,Mapping!$A:$D,2,FALSE)</f>
        <v>Curaçao</v>
      </c>
      <c r="AB1012" t="str">
        <f>VLOOKUP($A1012,Mapping!$A:$D,3,FALSE)</f>
        <v>CUW</v>
      </c>
      <c r="AC1012">
        <f>VLOOKUP($A1012,Mapping!$A:$D,4,FALSE)</f>
        <v>531</v>
      </c>
    </row>
    <row r="1013" spans="1:29" x14ac:dyDescent="0.2">
      <c r="A1013" t="s">
        <v>211</v>
      </c>
      <c r="B1013" t="s">
        <v>195</v>
      </c>
      <c r="C1013" s="1">
        <v>38322</v>
      </c>
      <c r="F1013">
        <v>110</v>
      </c>
      <c r="I1013">
        <v>39</v>
      </c>
      <c r="J1013" s="3">
        <v>366976849</v>
      </c>
      <c r="K1013" s="2">
        <v>4.7E-2</v>
      </c>
      <c r="L1013" s="3">
        <v>243</v>
      </c>
      <c r="N1013" s="2">
        <v>1.2999999999999999E-2</v>
      </c>
      <c r="O1013">
        <v>0.3</v>
      </c>
      <c r="P1013" s="2">
        <v>8.8999999999999996E-2</v>
      </c>
      <c r="S1013">
        <v>0.6</v>
      </c>
      <c r="W1013" s="4">
        <v>70325</v>
      </c>
      <c r="X1013" s="2">
        <v>0.66300000000000003</v>
      </c>
      <c r="Y1013" s="3">
        <v>61000000</v>
      </c>
      <c r="Z1013" s="3">
        <v>9000000</v>
      </c>
      <c r="AA1013" t="str">
        <f>VLOOKUP($A1013,Mapping!$A:$D,2,FALSE)</f>
        <v>Dominica</v>
      </c>
      <c r="AB1013" t="str">
        <f>VLOOKUP($A1013,Mapping!$A:$D,3,FALSE)</f>
        <v>DMA</v>
      </c>
      <c r="AC1013">
        <f>VLOOKUP($A1013,Mapping!$A:$D,4,FALSE)</f>
        <v>212</v>
      </c>
    </row>
    <row r="1014" spans="1:29" x14ac:dyDescent="0.2">
      <c r="A1014" t="s">
        <v>212</v>
      </c>
      <c r="B1014" t="s">
        <v>195</v>
      </c>
      <c r="C1014" s="1">
        <v>38322</v>
      </c>
      <c r="D1014" s="2">
        <v>2.4E-2</v>
      </c>
      <c r="F1014" s="4">
        <v>18786</v>
      </c>
      <c r="G1014">
        <v>77</v>
      </c>
      <c r="I1014" s="4">
        <v>6528</v>
      </c>
      <c r="J1014" s="3">
        <v>22163928097</v>
      </c>
      <c r="K1014" s="2">
        <v>5.0999999999999997E-2</v>
      </c>
      <c r="L1014" s="3">
        <v>120</v>
      </c>
      <c r="N1014" s="2">
        <v>0.03</v>
      </c>
      <c r="O1014">
        <v>0.1</v>
      </c>
      <c r="P1014" s="2">
        <v>0.32600000000000001</v>
      </c>
      <c r="Q1014">
        <v>75</v>
      </c>
      <c r="R1014">
        <v>68</v>
      </c>
      <c r="S1014">
        <v>0.3</v>
      </c>
      <c r="T1014" s="2">
        <v>0.33400000000000002</v>
      </c>
      <c r="U1014" s="2">
        <v>0.61</v>
      </c>
      <c r="V1014" s="2">
        <v>5.6000000000000001E-2</v>
      </c>
      <c r="W1014" s="4">
        <v>9207389</v>
      </c>
      <c r="X1014" s="2">
        <v>0.66</v>
      </c>
      <c r="Y1014" s="3">
        <v>3152000000</v>
      </c>
      <c r="Z1014" s="3">
        <v>448000000</v>
      </c>
      <c r="AA1014" t="str">
        <f>VLOOKUP($A1014,Mapping!$A:$D,2,FALSE)</f>
        <v>Dominican Republic</v>
      </c>
      <c r="AB1014" t="str">
        <f>VLOOKUP($A1014,Mapping!$A:$D,3,FALSE)</f>
        <v>DOM</v>
      </c>
      <c r="AC1014">
        <f>VLOOKUP($A1014,Mapping!$A:$D,4,FALSE)</f>
        <v>214</v>
      </c>
    </row>
    <row r="1015" spans="1:29" x14ac:dyDescent="0.2">
      <c r="A1015" t="s">
        <v>213</v>
      </c>
      <c r="B1015" t="s">
        <v>195</v>
      </c>
      <c r="C1015" s="1">
        <v>38322</v>
      </c>
      <c r="D1015" s="2">
        <v>2.4E-2</v>
      </c>
      <c r="F1015" s="4">
        <v>28658</v>
      </c>
      <c r="G1015">
        <v>92</v>
      </c>
      <c r="I1015" s="4">
        <v>10278</v>
      </c>
      <c r="J1015" s="3">
        <v>36591661000</v>
      </c>
      <c r="K1015" s="2">
        <v>6.6000000000000003E-2</v>
      </c>
      <c r="L1015" s="3">
        <v>178</v>
      </c>
      <c r="N1015" s="2">
        <v>2.5000000000000001E-2</v>
      </c>
      <c r="O1015">
        <v>0</v>
      </c>
      <c r="P1015" s="2">
        <v>0.1</v>
      </c>
      <c r="Q1015">
        <v>77</v>
      </c>
      <c r="R1015">
        <v>72</v>
      </c>
      <c r="S1015">
        <v>0.3</v>
      </c>
      <c r="T1015" s="2">
        <v>0.33</v>
      </c>
      <c r="U1015" s="2">
        <v>0.61499999999999999</v>
      </c>
      <c r="V1015" s="2">
        <v>5.5E-2</v>
      </c>
      <c r="W1015" s="4">
        <v>13529091</v>
      </c>
      <c r="X1015" s="2">
        <v>0.61499999999999999</v>
      </c>
      <c r="Y1015" s="3">
        <v>464000000</v>
      </c>
      <c r="Z1015" s="3">
        <v>577000000</v>
      </c>
      <c r="AA1015" t="str">
        <f>VLOOKUP($A1015,Mapping!$A:$D,2,FALSE)</f>
        <v>Ecuador</v>
      </c>
      <c r="AB1015" t="str">
        <f>VLOOKUP($A1015,Mapping!$A:$D,3,FALSE)</f>
        <v>ECU</v>
      </c>
      <c r="AC1015">
        <f>VLOOKUP($A1015,Mapping!$A:$D,4,FALSE)</f>
        <v>218</v>
      </c>
    </row>
    <row r="1016" spans="1:29" x14ac:dyDescent="0.2">
      <c r="A1016" t="s">
        <v>214</v>
      </c>
      <c r="B1016" t="s">
        <v>195</v>
      </c>
      <c r="C1016" s="1">
        <v>38322</v>
      </c>
      <c r="D1016" s="2">
        <v>2.1000000000000001E-2</v>
      </c>
      <c r="F1016" s="4">
        <v>6366</v>
      </c>
      <c r="G1016">
        <v>115</v>
      </c>
      <c r="I1016" s="4">
        <v>4382</v>
      </c>
      <c r="J1016" s="3">
        <v>15798300000</v>
      </c>
      <c r="K1016" s="2">
        <v>7.2999999999999995E-2</v>
      </c>
      <c r="L1016" s="3">
        <v>191</v>
      </c>
      <c r="N1016" s="2">
        <v>2.1000000000000001E-2</v>
      </c>
      <c r="O1016">
        <v>0</v>
      </c>
      <c r="Q1016">
        <v>75</v>
      </c>
      <c r="R1016">
        <v>66</v>
      </c>
      <c r="S1016">
        <v>0.3</v>
      </c>
      <c r="T1016" s="2">
        <v>0.36299999999999999</v>
      </c>
      <c r="U1016" s="2">
        <v>0.57599999999999996</v>
      </c>
      <c r="V1016" s="2">
        <v>6.0999999999999999E-2</v>
      </c>
      <c r="W1016" s="4">
        <v>6050297</v>
      </c>
      <c r="X1016" s="2">
        <v>0.61099999999999999</v>
      </c>
      <c r="Y1016" s="3">
        <v>748000000</v>
      </c>
      <c r="Z1016" s="3">
        <v>373000000</v>
      </c>
      <c r="AA1016" t="str">
        <f>VLOOKUP($A1016,Mapping!$A:$D,2,FALSE)</f>
        <v>El Salvador</v>
      </c>
      <c r="AB1016" t="str">
        <f>VLOOKUP($A1016,Mapping!$A:$D,3,FALSE)</f>
        <v>SLV</v>
      </c>
      <c r="AC1016">
        <f>VLOOKUP($A1016,Mapping!$A:$D,4,FALSE)</f>
        <v>222</v>
      </c>
    </row>
    <row r="1017" spans="1:29" x14ac:dyDescent="0.2">
      <c r="A1017" t="s">
        <v>215</v>
      </c>
      <c r="B1017" t="s">
        <v>195</v>
      </c>
      <c r="C1017" s="1">
        <v>38322</v>
      </c>
      <c r="D1017" s="2">
        <v>1.6E-2</v>
      </c>
      <c r="F1017">
        <v>583</v>
      </c>
      <c r="J1017" s="3">
        <v>1644951892</v>
      </c>
      <c r="O1017">
        <v>0.6</v>
      </c>
      <c r="Q1017">
        <v>72</v>
      </c>
      <c r="R1017">
        <v>66</v>
      </c>
      <c r="S1017">
        <v>0.7</v>
      </c>
      <c r="W1017" s="4">
        <v>56911</v>
      </c>
      <c r="X1017" s="2">
        <v>0.82599999999999996</v>
      </c>
      <c r="AA1017" t="str">
        <f>VLOOKUP($A1017,Mapping!$A:$D,2,FALSE)</f>
        <v>Greenland</v>
      </c>
      <c r="AB1017" t="str">
        <f>VLOOKUP($A1017,Mapping!$A:$D,3,FALSE)</f>
        <v>GRL</v>
      </c>
      <c r="AC1017">
        <f>VLOOKUP($A1017,Mapping!$A:$D,4,FALSE)</f>
        <v>304</v>
      </c>
    </row>
    <row r="1018" spans="1:29" x14ac:dyDescent="0.2">
      <c r="A1018" t="s">
        <v>216</v>
      </c>
      <c r="B1018" t="s">
        <v>195</v>
      </c>
      <c r="C1018" s="1">
        <v>38322</v>
      </c>
      <c r="D1018" s="2">
        <v>1.9E-2</v>
      </c>
      <c r="F1018">
        <v>205</v>
      </c>
      <c r="I1018">
        <v>74</v>
      </c>
      <c r="J1018" s="3">
        <v>600014341</v>
      </c>
      <c r="K1018" s="2">
        <v>5.8000000000000003E-2</v>
      </c>
      <c r="L1018" s="3">
        <v>342</v>
      </c>
      <c r="N1018" s="2">
        <v>1.2999999999999999E-2</v>
      </c>
      <c r="O1018">
        <v>0.2</v>
      </c>
      <c r="P1018" s="2">
        <v>0.10199999999999999</v>
      </c>
      <c r="Q1018">
        <v>74</v>
      </c>
      <c r="R1018">
        <v>69</v>
      </c>
      <c r="S1018">
        <v>0.4</v>
      </c>
      <c r="T1018" s="2">
        <v>0.309</v>
      </c>
      <c r="U1018" s="2">
        <v>0.61399999999999999</v>
      </c>
      <c r="V1018" s="2">
        <v>7.6999999999999999E-2</v>
      </c>
      <c r="W1018" s="4">
        <v>102655</v>
      </c>
      <c r="X1018" s="2">
        <v>0.36</v>
      </c>
      <c r="Y1018" s="3">
        <v>86000000</v>
      </c>
      <c r="Z1018" s="3">
        <v>9000000</v>
      </c>
      <c r="AA1018" t="str">
        <f>VLOOKUP($A1018,Mapping!$A:$D,2,FALSE)</f>
        <v>Grenada</v>
      </c>
      <c r="AB1018" t="str">
        <f>VLOOKUP($A1018,Mapping!$A:$D,3,FALSE)</f>
        <v>GRD</v>
      </c>
      <c r="AC1018">
        <f>VLOOKUP($A1018,Mapping!$A:$D,4,FALSE)</f>
        <v>308</v>
      </c>
    </row>
    <row r="1019" spans="1:29" x14ac:dyDescent="0.2">
      <c r="A1019" t="s">
        <v>217</v>
      </c>
      <c r="B1019" t="s">
        <v>195</v>
      </c>
      <c r="C1019" s="1">
        <v>38322</v>
      </c>
      <c r="D1019" s="2">
        <v>3.5000000000000003E-2</v>
      </c>
      <c r="F1019" s="4">
        <v>11621</v>
      </c>
      <c r="G1019">
        <v>39</v>
      </c>
      <c r="I1019" s="4">
        <v>7785</v>
      </c>
      <c r="J1019" s="3">
        <v>23965280312</v>
      </c>
      <c r="K1019" s="2">
        <v>6.4000000000000001E-2</v>
      </c>
      <c r="L1019" s="3">
        <v>124</v>
      </c>
      <c r="N1019" s="2">
        <v>3.5000000000000003E-2</v>
      </c>
      <c r="O1019">
        <v>0.1</v>
      </c>
      <c r="P1019" s="2">
        <v>0.13800000000000001</v>
      </c>
      <c r="Q1019">
        <v>73</v>
      </c>
      <c r="R1019">
        <v>66</v>
      </c>
      <c r="S1019">
        <v>0.3</v>
      </c>
      <c r="T1019" s="2">
        <v>0.434</v>
      </c>
      <c r="U1019" s="2">
        <v>0.52400000000000002</v>
      </c>
      <c r="V1019" s="2">
        <v>4.2999999999999997E-2</v>
      </c>
      <c r="W1019" s="4">
        <v>12367800</v>
      </c>
      <c r="X1019" s="2">
        <v>0.46800000000000003</v>
      </c>
      <c r="Y1019" s="3">
        <v>630000000</v>
      </c>
      <c r="Z1019" s="3">
        <v>488000000</v>
      </c>
      <c r="AA1019" t="str">
        <f>VLOOKUP($A1019,Mapping!$A:$D,2,FALSE)</f>
        <v>Guatemala</v>
      </c>
      <c r="AB1019" t="str">
        <f>VLOOKUP($A1019,Mapping!$A:$D,3,FALSE)</f>
        <v>GTM</v>
      </c>
      <c r="AC1019">
        <f>VLOOKUP($A1019,Mapping!$A:$D,4,FALSE)</f>
        <v>320</v>
      </c>
    </row>
    <row r="1020" spans="1:29" x14ac:dyDescent="0.2">
      <c r="A1020" t="s">
        <v>218</v>
      </c>
      <c r="B1020" t="s">
        <v>195</v>
      </c>
      <c r="C1020" s="1">
        <v>38322</v>
      </c>
      <c r="D1020" s="2">
        <v>2.1999999999999999E-2</v>
      </c>
      <c r="F1020" s="4">
        <v>1628</v>
      </c>
      <c r="G1020">
        <v>46</v>
      </c>
      <c r="I1020">
        <v>479</v>
      </c>
      <c r="J1020" s="3">
        <v>785918770</v>
      </c>
      <c r="K1020" s="2">
        <v>5.2999999999999999E-2</v>
      </c>
      <c r="L1020" s="3">
        <v>55</v>
      </c>
      <c r="N1020" s="2">
        <v>3.5999999999999997E-2</v>
      </c>
      <c r="P1020" s="2">
        <v>0.14499999999999999</v>
      </c>
      <c r="Q1020">
        <v>68</v>
      </c>
      <c r="R1020">
        <v>61</v>
      </c>
      <c r="S1020">
        <v>0.2</v>
      </c>
      <c r="T1020" s="2">
        <v>0.36299999999999999</v>
      </c>
      <c r="U1020" s="2">
        <v>0.59799999999999998</v>
      </c>
      <c r="V1020" s="2">
        <v>3.9E-2</v>
      </c>
      <c r="W1020" s="4">
        <v>756939</v>
      </c>
      <c r="X1020" s="2">
        <v>0.28399999999999997</v>
      </c>
      <c r="Y1020" s="3">
        <v>27000000</v>
      </c>
      <c r="Z1020" s="3">
        <v>30000000</v>
      </c>
      <c r="AA1020" t="str">
        <f>VLOOKUP($A1020,Mapping!$A:$D,2,FALSE)</f>
        <v>Guyana</v>
      </c>
      <c r="AB1020" t="str">
        <f>VLOOKUP($A1020,Mapping!$A:$D,3,FALSE)</f>
        <v>GUY</v>
      </c>
      <c r="AC1020">
        <f>VLOOKUP($A1020,Mapping!$A:$D,4,FALSE)</f>
        <v>328</v>
      </c>
    </row>
    <row r="1021" spans="1:29" x14ac:dyDescent="0.2">
      <c r="A1021" t="s">
        <v>219</v>
      </c>
      <c r="B1021" t="s">
        <v>195</v>
      </c>
      <c r="C1021" s="1">
        <v>38322</v>
      </c>
      <c r="D1021" s="2">
        <v>2.9000000000000001E-2</v>
      </c>
      <c r="F1021" s="4">
        <v>1988</v>
      </c>
      <c r="G1021">
        <v>202</v>
      </c>
      <c r="I1021" s="4">
        <v>2288</v>
      </c>
      <c r="J1021" s="3">
        <v>3660483886</v>
      </c>
      <c r="K1021" s="2">
        <v>5.6000000000000001E-2</v>
      </c>
      <c r="L1021" s="3">
        <v>22</v>
      </c>
      <c r="N1021" s="2">
        <v>6.7000000000000004E-2</v>
      </c>
      <c r="O1021">
        <v>0.1</v>
      </c>
      <c r="P1021" s="2">
        <v>0.48</v>
      </c>
      <c r="Q1021">
        <v>61</v>
      </c>
      <c r="R1021">
        <v>57</v>
      </c>
      <c r="S1021">
        <v>0</v>
      </c>
      <c r="T1021" s="2">
        <v>0.38500000000000001</v>
      </c>
      <c r="U1021" s="2">
        <v>0.57399999999999995</v>
      </c>
      <c r="V1021" s="2">
        <v>4.1000000000000002E-2</v>
      </c>
      <c r="W1021" s="4">
        <v>9129933</v>
      </c>
      <c r="X1021" s="2">
        <v>0.42399999999999999</v>
      </c>
      <c r="Y1021" s="3">
        <v>93000000</v>
      </c>
      <c r="Z1021" s="3">
        <v>206000000</v>
      </c>
      <c r="AA1021" t="str">
        <f>VLOOKUP($A1021,Mapping!$A:$D,2,FALSE)</f>
        <v>Haiti</v>
      </c>
      <c r="AB1021" t="str">
        <f>VLOOKUP($A1021,Mapping!$A:$D,3,FALSE)</f>
        <v>HTI</v>
      </c>
      <c r="AC1021">
        <f>VLOOKUP($A1021,Mapping!$A:$D,4,FALSE)</f>
        <v>332</v>
      </c>
    </row>
    <row r="1022" spans="1:29" x14ac:dyDescent="0.2">
      <c r="A1022" t="s">
        <v>220</v>
      </c>
      <c r="B1022" t="s">
        <v>195</v>
      </c>
      <c r="C1022" s="1">
        <v>38322</v>
      </c>
      <c r="D1022" s="2">
        <v>2.9000000000000001E-2</v>
      </c>
      <c r="F1022" s="4">
        <v>7367</v>
      </c>
      <c r="G1022">
        <v>62</v>
      </c>
      <c r="I1022" s="4">
        <v>3853</v>
      </c>
      <c r="J1022" s="3">
        <v>8772197585</v>
      </c>
      <c r="K1022" s="2">
        <v>7.9000000000000001E-2</v>
      </c>
      <c r="L1022" s="3">
        <v>103</v>
      </c>
      <c r="N1022" s="2">
        <v>2.7E-2</v>
      </c>
      <c r="O1022">
        <v>0.1</v>
      </c>
      <c r="P1022" s="2">
        <v>0.19900000000000001</v>
      </c>
      <c r="Q1022">
        <v>74</v>
      </c>
      <c r="R1022">
        <v>69</v>
      </c>
      <c r="S1022">
        <v>0.1</v>
      </c>
      <c r="T1022" s="2">
        <v>0.40400000000000003</v>
      </c>
      <c r="U1022" s="2">
        <v>0.55500000000000005</v>
      </c>
      <c r="V1022" s="2">
        <v>4.1000000000000002E-2</v>
      </c>
      <c r="W1022" s="4">
        <v>6762426</v>
      </c>
      <c r="X1022" s="2">
        <v>0.47899999999999998</v>
      </c>
      <c r="Y1022" s="3">
        <v>420000000</v>
      </c>
      <c r="Z1022" s="3">
        <v>300000000</v>
      </c>
      <c r="AA1022" t="str">
        <f>VLOOKUP($A1022,Mapping!$A:$D,2,FALSE)</f>
        <v>Honduras</v>
      </c>
      <c r="AB1022" t="str">
        <f>VLOOKUP($A1022,Mapping!$A:$D,3,FALSE)</f>
        <v>HND</v>
      </c>
      <c r="AC1022">
        <f>VLOOKUP($A1022,Mapping!$A:$D,4,FALSE)</f>
        <v>340</v>
      </c>
    </row>
    <row r="1023" spans="1:29" x14ac:dyDescent="0.2">
      <c r="A1023" t="s">
        <v>221</v>
      </c>
      <c r="B1023" t="s">
        <v>195</v>
      </c>
      <c r="C1023" s="1">
        <v>38322</v>
      </c>
      <c r="D1023" s="2">
        <v>1.7000000000000001E-2</v>
      </c>
      <c r="F1023" s="4">
        <v>10715</v>
      </c>
      <c r="G1023">
        <v>31</v>
      </c>
      <c r="I1023" s="4">
        <v>3769</v>
      </c>
      <c r="J1023" s="3">
        <v>10173234921</v>
      </c>
      <c r="K1023" s="2">
        <v>4.8000000000000001E-2</v>
      </c>
      <c r="L1023" s="3">
        <v>183</v>
      </c>
      <c r="N1023" s="2">
        <v>1.7999999999999999E-2</v>
      </c>
      <c r="O1023">
        <v>0.1</v>
      </c>
      <c r="P1023" s="2">
        <v>0.18099999999999999</v>
      </c>
      <c r="Q1023">
        <v>74</v>
      </c>
      <c r="R1023">
        <v>68</v>
      </c>
      <c r="S1023">
        <v>0.7</v>
      </c>
      <c r="T1023" s="2">
        <v>0.315</v>
      </c>
      <c r="U1023" s="2">
        <v>0.60899999999999999</v>
      </c>
      <c r="V1023" s="2">
        <v>7.5999999999999998E-2</v>
      </c>
      <c r="W1023" s="4">
        <v>2634145</v>
      </c>
      <c r="X1023" s="2">
        <v>0.52600000000000002</v>
      </c>
      <c r="Y1023" s="3">
        <v>1733000000</v>
      </c>
      <c r="Z1023" s="3">
        <v>318000000</v>
      </c>
      <c r="AA1023" t="str">
        <f>VLOOKUP($A1023,Mapping!$A:$D,2,FALSE)</f>
        <v>Jamaica</v>
      </c>
      <c r="AB1023" t="str">
        <f>VLOOKUP($A1023,Mapping!$A:$D,3,FALSE)</f>
        <v>JAM</v>
      </c>
      <c r="AC1023">
        <f>VLOOKUP($A1023,Mapping!$A:$D,4,FALSE)</f>
        <v>388</v>
      </c>
    </row>
    <row r="1024" spans="1:29" x14ac:dyDescent="0.2">
      <c r="A1024" t="s">
        <v>222</v>
      </c>
      <c r="B1024" t="s">
        <v>195</v>
      </c>
      <c r="C1024" s="1">
        <v>38322</v>
      </c>
      <c r="D1024" s="2">
        <v>2.1999999999999999E-2</v>
      </c>
      <c r="F1024" s="4">
        <v>410744</v>
      </c>
      <c r="G1024">
        <v>58</v>
      </c>
      <c r="I1024" s="4">
        <v>159324</v>
      </c>
      <c r="J1024" s="3">
        <v>770267585947</v>
      </c>
      <c r="K1024" s="2">
        <v>0.06</v>
      </c>
      <c r="L1024" s="3">
        <v>441</v>
      </c>
      <c r="N1024" s="2">
        <v>1.7000000000000001E-2</v>
      </c>
      <c r="O1024">
        <v>0.1</v>
      </c>
      <c r="P1024" s="2">
        <v>7.3999999999999996E-2</v>
      </c>
      <c r="Q1024">
        <v>78</v>
      </c>
      <c r="R1024">
        <v>73</v>
      </c>
      <c r="S1024">
        <v>0.4</v>
      </c>
      <c r="T1024" s="2">
        <v>0.32700000000000001</v>
      </c>
      <c r="U1024" s="2">
        <v>0.621</v>
      </c>
      <c r="V1024" s="2">
        <v>5.1999999999999998E-2</v>
      </c>
      <c r="W1024" s="4">
        <v>109381550</v>
      </c>
      <c r="X1024" s="2">
        <v>0.76</v>
      </c>
      <c r="Y1024" s="3">
        <v>11610000000</v>
      </c>
      <c r="Z1024" s="3">
        <v>8034000000</v>
      </c>
      <c r="AA1024" t="str">
        <f>VLOOKUP($A1024,Mapping!$A:$D,2,FALSE)</f>
        <v>Mexico</v>
      </c>
      <c r="AB1024" t="str">
        <f>VLOOKUP($A1024,Mapping!$A:$D,3,FALSE)</f>
        <v>MEX</v>
      </c>
      <c r="AC1024">
        <f>VLOOKUP($A1024,Mapping!$A:$D,4,FALSE)</f>
        <v>484</v>
      </c>
    </row>
    <row r="1025" spans="1:29" x14ac:dyDescent="0.2">
      <c r="A1025" t="s">
        <v>223</v>
      </c>
      <c r="B1025" t="s">
        <v>195</v>
      </c>
      <c r="C1025" s="1">
        <v>38322</v>
      </c>
      <c r="D1025" s="2">
        <v>2.5999999999999999E-2</v>
      </c>
      <c r="F1025" s="4">
        <v>4426</v>
      </c>
      <c r="G1025">
        <v>39</v>
      </c>
      <c r="I1025" s="4">
        <v>2821</v>
      </c>
      <c r="J1025" s="3">
        <v>5795568203</v>
      </c>
      <c r="K1025" s="2">
        <v>6.0999999999999999E-2</v>
      </c>
      <c r="L1025" s="3">
        <v>66</v>
      </c>
      <c r="N1025" s="2">
        <v>2.7E-2</v>
      </c>
      <c r="O1025">
        <v>0</v>
      </c>
      <c r="P1025" s="2">
        <v>0.13500000000000001</v>
      </c>
      <c r="Q1025">
        <v>75</v>
      </c>
      <c r="R1025">
        <v>69</v>
      </c>
      <c r="S1025">
        <v>0.1</v>
      </c>
      <c r="T1025" s="2">
        <v>0.38400000000000001</v>
      </c>
      <c r="U1025" s="2">
        <v>0.57499999999999996</v>
      </c>
      <c r="V1025" s="2">
        <v>0.04</v>
      </c>
      <c r="W1025" s="4">
        <v>5386299</v>
      </c>
      <c r="X1025" s="2">
        <v>0.55700000000000005</v>
      </c>
      <c r="Y1025" s="3">
        <v>192000000</v>
      </c>
      <c r="Z1025" s="3">
        <v>154000000</v>
      </c>
      <c r="AA1025" t="str">
        <f>VLOOKUP($A1025,Mapping!$A:$D,2,FALSE)</f>
        <v>Nicaragua</v>
      </c>
      <c r="AB1025" t="str">
        <f>VLOOKUP($A1025,Mapping!$A:$D,3,FALSE)</f>
        <v>NIC</v>
      </c>
      <c r="AC1025">
        <f>VLOOKUP($A1025,Mapping!$A:$D,4,FALSE)</f>
        <v>558</v>
      </c>
    </row>
    <row r="1026" spans="1:29" x14ac:dyDescent="0.2">
      <c r="A1026" t="s">
        <v>224</v>
      </c>
      <c r="B1026" t="s">
        <v>195</v>
      </c>
      <c r="C1026" s="1">
        <v>38322</v>
      </c>
      <c r="D1026" s="2">
        <v>2.3E-2</v>
      </c>
      <c r="F1026" s="4">
        <v>5805</v>
      </c>
      <c r="G1026">
        <v>18</v>
      </c>
      <c r="I1026" s="4">
        <v>2613</v>
      </c>
      <c r="J1026" s="3">
        <v>14179300000</v>
      </c>
      <c r="K1026" s="2">
        <v>8.1000000000000003E-2</v>
      </c>
      <c r="L1026" s="3">
        <v>347</v>
      </c>
      <c r="N1026" s="2">
        <v>0.02</v>
      </c>
      <c r="O1026">
        <v>0.1</v>
      </c>
      <c r="P1026" s="2">
        <v>8.7999999999999995E-2</v>
      </c>
      <c r="Q1026">
        <v>79</v>
      </c>
      <c r="R1026">
        <v>73</v>
      </c>
      <c r="S1026">
        <v>0.4</v>
      </c>
      <c r="T1026" s="2">
        <v>0.31</v>
      </c>
      <c r="U1026" s="2">
        <v>0.63</v>
      </c>
      <c r="V1026" s="2">
        <v>0.06</v>
      </c>
      <c r="W1026" s="4">
        <v>3303335</v>
      </c>
      <c r="X1026" s="2">
        <v>0.63400000000000001</v>
      </c>
      <c r="Y1026" s="3">
        <v>903000000</v>
      </c>
      <c r="Z1026" s="3">
        <v>294000000</v>
      </c>
      <c r="AA1026" t="str">
        <f>VLOOKUP($A1026,Mapping!$A:$D,2,FALSE)</f>
        <v>Panama</v>
      </c>
      <c r="AB1026" t="str">
        <f>VLOOKUP($A1026,Mapping!$A:$D,3,FALSE)</f>
        <v>PAN</v>
      </c>
      <c r="AC1026">
        <f>VLOOKUP($A1026,Mapping!$A:$D,4,FALSE)</f>
        <v>591</v>
      </c>
    </row>
    <row r="1027" spans="1:29" x14ac:dyDescent="0.2">
      <c r="A1027" t="s">
        <v>225</v>
      </c>
      <c r="B1027" t="s">
        <v>195</v>
      </c>
      <c r="C1027" s="1">
        <v>38322</v>
      </c>
      <c r="D1027" s="2">
        <v>2.5999999999999999E-2</v>
      </c>
      <c r="F1027" s="4">
        <v>4089</v>
      </c>
      <c r="G1027">
        <v>74</v>
      </c>
      <c r="I1027" s="4">
        <v>4002</v>
      </c>
      <c r="J1027" s="3">
        <v>8033877360</v>
      </c>
      <c r="K1027" s="2">
        <v>5.8999999999999997E-2</v>
      </c>
      <c r="L1027" s="3">
        <v>82</v>
      </c>
      <c r="N1027" s="2">
        <v>2.5000000000000001E-2</v>
      </c>
      <c r="O1027">
        <v>0</v>
      </c>
      <c r="P1027" s="2">
        <v>0.33500000000000002</v>
      </c>
      <c r="Q1027">
        <v>73</v>
      </c>
      <c r="R1027">
        <v>69</v>
      </c>
      <c r="S1027">
        <v>0.3</v>
      </c>
      <c r="T1027" s="2">
        <v>0.36299999999999999</v>
      </c>
      <c r="U1027" s="2">
        <v>0.59</v>
      </c>
      <c r="V1027" s="2">
        <v>4.7E-2</v>
      </c>
      <c r="W1027" s="4">
        <v>5793330</v>
      </c>
      <c r="X1027" s="2">
        <v>0.57099999999999995</v>
      </c>
      <c r="Y1027" s="3">
        <v>87000000</v>
      </c>
      <c r="Z1027" s="3">
        <v>121000000</v>
      </c>
      <c r="AA1027" t="str">
        <f>VLOOKUP($A1027,Mapping!$A:$D,2,FALSE)</f>
        <v>Paraguay</v>
      </c>
      <c r="AB1027" t="str">
        <f>VLOOKUP($A1027,Mapping!$A:$D,3,FALSE)</f>
        <v>PRY</v>
      </c>
      <c r="AC1027">
        <f>VLOOKUP($A1027,Mapping!$A:$D,4,FALSE)</f>
        <v>600</v>
      </c>
    </row>
    <row r="1028" spans="1:29" x14ac:dyDescent="0.2">
      <c r="A1028" t="s">
        <v>226</v>
      </c>
      <c r="B1028" t="s">
        <v>195</v>
      </c>
      <c r="C1028" s="1">
        <v>38322</v>
      </c>
      <c r="D1028" s="2">
        <v>2.1999999999999999E-2</v>
      </c>
      <c r="F1028" s="4">
        <v>31896</v>
      </c>
      <c r="G1028">
        <v>98</v>
      </c>
      <c r="I1028" s="4">
        <v>12875</v>
      </c>
      <c r="J1028" s="3">
        <v>65702520516</v>
      </c>
      <c r="K1028" s="2">
        <v>4.3999999999999997E-2</v>
      </c>
      <c r="L1028" s="3">
        <v>111</v>
      </c>
      <c r="N1028" s="2">
        <v>2.3E-2</v>
      </c>
      <c r="O1028">
        <v>0.1</v>
      </c>
      <c r="P1028" s="2">
        <v>0.247</v>
      </c>
      <c r="Q1028">
        <v>75</v>
      </c>
      <c r="R1028">
        <v>69</v>
      </c>
      <c r="S1028">
        <v>0.1</v>
      </c>
      <c r="T1028" s="2">
        <v>0.32400000000000001</v>
      </c>
      <c r="U1028" s="2">
        <v>0.623</v>
      </c>
      <c r="V1028" s="2">
        <v>5.2999999999999999E-2</v>
      </c>
      <c r="W1028" s="4">
        <v>27403845</v>
      </c>
      <c r="X1028" s="2">
        <v>0.746</v>
      </c>
      <c r="Y1028" s="3">
        <v>1232000000</v>
      </c>
      <c r="Z1028" s="3">
        <v>852000000</v>
      </c>
      <c r="AA1028" t="str">
        <f>VLOOKUP($A1028,Mapping!$A:$D,2,FALSE)</f>
        <v>Peru</v>
      </c>
      <c r="AB1028" t="str">
        <f>VLOOKUP($A1028,Mapping!$A:$D,3,FALSE)</f>
        <v>PER</v>
      </c>
      <c r="AC1028">
        <f>VLOOKUP($A1028,Mapping!$A:$D,4,FALSE)</f>
        <v>604</v>
      </c>
    </row>
    <row r="1029" spans="1:29" x14ac:dyDescent="0.2">
      <c r="A1029" t="s">
        <v>227</v>
      </c>
      <c r="B1029" t="s">
        <v>195</v>
      </c>
      <c r="C1029" s="1">
        <v>38322</v>
      </c>
      <c r="D1029" s="2">
        <v>1.2999999999999999E-2</v>
      </c>
      <c r="G1029">
        <v>7</v>
      </c>
      <c r="J1029" s="3">
        <v>80322313000</v>
      </c>
      <c r="O1029">
        <v>0.2</v>
      </c>
      <c r="Q1029">
        <v>82</v>
      </c>
      <c r="R1029">
        <v>74</v>
      </c>
      <c r="S1029">
        <v>0.5</v>
      </c>
      <c r="T1029" s="2">
        <v>0.22500000000000001</v>
      </c>
      <c r="U1029" s="2">
        <v>0.65500000000000003</v>
      </c>
      <c r="V1029" s="2">
        <v>0.12</v>
      </c>
      <c r="W1029" s="4">
        <v>3826878</v>
      </c>
      <c r="X1029" s="2">
        <v>0.94199999999999995</v>
      </c>
      <c r="Y1029" s="3">
        <v>3024000000</v>
      </c>
      <c r="Z1029" s="3">
        <v>1584000000</v>
      </c>
      <c r="AA1029" t="str">
        <f>VLOOKUP($A1029,Mapping!$A:$D,2,FALSE)</f>
        <v>Puerto Rico</v>
      </c>
      <c r="AB1029" t="str">
        <f>VLOOKUP($A1029,Mapping!$A:$D,3,FALSE)</f>
        <v>PRI</v>
      </c>
      <c r="AC1029">
        <f>VLOOKUP($A1029,Mapping!$A:$D,4,FALSE)</f>
        <v>630</v>
      </c>
    </row>
    <row r="1030" spans="1:29" x14ac:dyDescent="0.2">
      <c r="A1030" t="s">
        <v>228</v>
      </c>
      <c r="B1030" t="s">
        <v>195</v>
      </c>
      <c r="C1030" s="1">
        <v>38322</v>
      </c>
      <c r="W1030" s="4">
        <v>35318</v>
      </c>
      <c r="X1030" s="2">
        <v>1</v>
      </c>
      <c r="Y1030" s="3">
        <v>626000000</v>
      </c>
      <c r="Z1030" s="3">
        <v>80000000</v>
      </c>
      <c r="AA1030" t="str">
        <f>VLOOKUP($A1030,Mapping!$A:$D,2,FALSE)</f>
        <v>Sint Maarten (Dutch part)</v>
      </c>
      <c r="AB1030" t="str">
        <f>VLOOKUP($A1030,Mapping!$A:$D,3,FALSE)</f>
        <v>SXM</v>
      </c>
      <c r="AC1030">
        <f>VLOOKUP($A1030,Mapping!$A:$D,4,FALSE)</f>
        <v>534</v>
      </c>
    </row>
    <row r="1031" spans="1:29" x14ac:dyDescent="0.2">
      <c r="A1031" t="s">
        <v>229</v>
      </c>
      <c r="B1031" t="s">
        <v>195</v>
      </c>
      <c r="C1031" s="1">
        <v>38322</v>
      </c>
      <c r="F1031">
        <v>227</v>
      </c>
      <c r="I1031">
        <v>76</v>
      </c>
      <c r="J1031" s="3">
        <v>497548517</v>
      </c>
      <c r="K1031" s="2">
        <v>3.5000000000000003E-2</v>
      </c>
      <c r="L1031" s="3">
        <v>363</v>
      </c>
      <c r="N1031" s="2">
        <v>1.0999999999999999E-2</v>
      </c>
      <c r="O1031">
        <v>0.2</v>
      </c>
      <c r="P1031" s="2">
        <v>0.10299999999999999</v>
      </c>
      <c r="S1031">
        <v>0.6</v>
      </c>
      <c r="W1031" s="4">
        <v>48421</v>
      </c>
      <c r="X1031" s="2">
        <v>0.32200000000000001</v>
      </c>
      <c r="Y1031" s="3">
        <v>103000000</v>
      </c>
      <c r="Z1031" s="3">
        <v>10000000</v>
      </c>
      <c r="AA1031" t="str">
        <f>VLOOKUP($A1031,Mapping!$A:$D,2,FALSE)</f>
        <v>Saint Kitts and Nevis</v>
      </c>
      <c r="AB1031" t="str">
        <f>VLOOKUP($A1031,Mapping!$A:$D,3,FALSE)</f>
        <v>KNA</v>
      </c>
      <c r="AC1031">
        <f>VLOOKUP($A1031,Mapping!$A:$D,4,FALSE)</f>
        <v>659</v>
      </c>
    </row>
    <row r="1032" spans="1:29" x14ac:dyDescent="0.2">
      <c r="A1032" t="s">
        <v>230</v>
      </c>
      <c r="B1032" t="s">
        <v>195</v>
      </c>
      <c r="C1032" s="1">
        <v>38322</v>
      </c>
      <c r="D1032" s="2">
        <v>1.7999999999999999E-2</v>
      </c>
      <c r="F1032">
        <v>356</v>
      </c>
      <c r="I1032">
        <v>120</v>
      </c>
      <c r="J1032" s="3">
        <v>858255380</v>
      </c>
      <c r="K1032" s="2">
        <v>6.3E-2</v>
      </c>
      <c r="L1032" s="3">
        <v>330</v>
      </c>
      <c r="N1032" s="2">
        <v>1.4999999999999999E-2</v>
      </c>
      <c r="O1032">
        <v>0.2</v>
      </c>
      <c r="P1032" s="2">
        <v>0.111</v>
      </c>
      <c r="Q1032">
        <v>75</v>
      </c>
      <c r="R1032">
        <v>71</v>
      </c>
      <c r="S1032">
        <v>0.6</v>
      </c>
      <c r="T1032" s="2">
        <v>0.29199999999999998</v>
      </c>
      <c r="U1032" s="2">
        <v>0.63600000000000001</v>
      </c>
      <c r="V1032" s="2">
        <v>7.1999999999999995E-2</v>
      </c>
      <c r="W1032" s="4">
        <v>163460</v>
      </c>
      <c r="X1032" s="2">
        <v>0.24099999999999999</v>
      </c>
      <c r="Y1032" s="3">
        <v>326000000</v>
      </c>
      <c r="Z1032" s="3">
        <v>37000000</v>
      </c>
      <c r="AA1032" t="str">
        <f>VLOOKUP($A1032,Mapping!$A:$D,2,FALSE)</f>
        <v>Saint Lucia</v>
      </c>
      <c r="AB1032" t="str">
        <f>VLOOKUP($A1032,Mapping!$A:$D,3,FALSE)</f>
        <v>LCA</v>
      </c>
      <c r="AC1032">
        <f>VLOOKUP($A1032,Mapping!$A:$D,4,FALSE)</f>
        <v>662</v>
      </c>
    </row>
    <row r="1033" spans="1:29" x14ac:dyDescent="0.2">
      <c r="A1033" t="s">
        <v>231</v>
      </c>
      <c r="B1033" t="s">
        <v>195</v>
      </c>
      <c r="C1033" s="1">
        <v>38322</v>
      </c>
      <c r="D1033" s="2">
        <v>1.7000000000000001E-2</v>
      </c>
      <c r="Q1033">
        <v>81</v>
      </c>
      <c r="R1033">
        <v>75</v>
      </c>
      <c r="W1033" s="4">
        <v>27514</v>
      </c>
      <c r="AA1033" t="str">
        <f>VLOOKUP($A1033,Mapping!$A:$D,2,FALSE)</f>
        <v>Saint Martin (French part)</v>
      </c>
      <c r="AB1033" t="str">
        <f>VLOOKUP($A1033,Mapping!$A:$D,3,FALSE)</f>
        <v>MAF</v>
      </c>
      <c r="AC1033">
        <f>VLOOKUP($A1033,Mapping!$A:$D,4,FALSE)</f>
        <v>663</v>
      </c>
    </row>
    <row r="1034" spans="1:29" x14ac:dyDescent="0.2">
      <c r="A1034" t="s">
        <v>232</v>
      </c>
      <c r="B1034" t="s">
        <v>195</v>
      </c>
      <c r="C1034" s="1">
        <v>38322</v>
      </c>
      <c r="D1034" s="2">
        <v>1.7999999999999999E-2</v>
      </c>
      <c r="F1034">
        <v>194</v>
      </c>
      <c r="I1034">
        <v>66</v>
      </c>
      <c r="J1034" s="3">
        <v>522544702</v>
      </c>
      <c r="K1034" s="2">
        <v>3.6999999999999998E-2</v>
      </c>
      <c r="L1034" s="3">
        <v>179</v>
      </c>
      <c r="N1034" s="2">
        <v>1.9E-2</v>
      </c>
      <c r="O1034">
        <v>0.1</v>
      </c>
      <c r="P1034" s="2">
        <v>9.7000000000000003E-2</v>
      </c>
      <c r="Q1034">
        <v>73</v>
      </c>
      <c r="R1034">
        <v>69</v>
      </c>
      <c r="S1034">
        <v>0.7</v>
      </c>
      <c r="T1034" s="2">
        <v>0.28999999999999998</v>
      </c>
      <c r="U1034" s="2">
        <v>0.63800000000000001</v>
      </c>
      <c r="V1034" s="2">
        <v>7.1999999999999995E-2</v>
      </c>
      <c r="W1034" s="4">
        <v>108562</v>
      </c>
      <c r="X1034" s="2">
        <v>0.46600000000000003</v>
      </c>
      <c r="Y1034" s="3">
        <v>96000000</v>
      </c>
      <c r="Z1034" s="3">
        <v>14000000</v>
      </c>
      <c r="AA1034" t="str">
        <f>VLOOKUP($A1034,Mapping!$A:$D,2,FALSE)</f>
        <v>Saint Vincent and the Grenadines</v>
      </c>
      <c r="AB1034" t="str">
        <f>VLOOKUP($A1034,Mapping!$A:$D,3,FALSE)</f>
        <v>VCT</v>
      </c>
      <c r="AC1034">
        <f>VLOOKUP($A1034,Mapping!$A:$D,4,FALSE)</f>
        <v>670</v>
      </c>
    </row>
    <row r="1035" spans="1:29" x14ac:dyDescent="0.2">
      <c r="A1035" t="s">
        <v>233</v>
      </c>
      <c r="B1035" t="s">
        <v>195</v>
      </c>
      <c r="C1035" s="1">
        <v>38322</v>
      </c>
      <c r="D1035" s="2">
        <v>2.1000000000000001E-2</v>
      </c>
      <c r="F1035" s="4">
        <v>2292</v>
      </c>
      <c r="I1035">
        <v>664</v>
      </c>
      <c r="J1035" s="3">
        <v>1484092538</v>
      </c>
      <c r="K1035" s="2">
        <v>6.9000000000000006E-2</v>
      </c>
      <c r="L1035" s="3">
        <v>207</v>
      </c>
      <c r="N1035" s="2">
        <v>2.7E-2</v>
      </c>
      <c r="O1035">
        <v>0.1</v>
      </c>
      <c r="P1035" s="2">
        <v>0.20399999999999999</v>
      </c>
      <c r="Q1035">
        <v>72</v>
      </c>
      <c r="R1035">
        <v>65</v>
      </c>
      <c r="S1035">
        <v>0.4</v>
      </c>
      <c r="T1035" s="2">
        <v>0.3</v>
      </c>
      <c r="U1035" s="2">
        <v>0.64</v>
      </c>
      <c r="V1035" s="2">
        <v>0.06</v>
      </c>
      <c r="W1035" s="4">
        <v>493394</v>
      </c>
      <c r="X1035" s="2">
        <v>0.66700000000000004</v>
      </c>
      <c r="Y1035" s="3">
        <v>52000000</v>
      </c>
      <c r="Z1035" s="3">
        <v>85000000</v>
      </c>
      <c r="AA1035" t="str">
        <f>VLOOKUP($A1035,Mapping!$A:$D,2,FALSE)</f>
        <v>Suriname</v>
      </c>
      <c r="AB1035" t="str">
        <f>VLOOKUP($A1035,Mapping!$A:$D,3,FALSE)</f>
        <v>SUR</v>
      </c>
      <c r="AC1035">
        <f>VLOOKUP($A1035,Mapping!$A:$D,4,FALSE)</f>
        <v>740</v>
      </c>
    </row>
    <row r="1036" spans="1:29" x14ac:dyDescent="0.2">
      <c r="A1036" t="s">
        <v>234</v>
      </c>
      <c r="B1036" t="s">
        <v>195</v>
      </c>
      <c r="C1036" s="1">
        <v>38322</v>
      </c>
      <c r="D1036" s="2">
        <v>1.4999999999999999E-2</v>
      </c>
      <c r="F1036" s="4">
        <v>30993</v>
      </c>
      <c r="I1036" s="4">
        <v>14115</v>
      </c>
      <c r="J1036" s="3">
        <v>12884712296</v>
      </c>
      <c r="K1036" s="2">
        <v>5.1999999999999998E-2</v>
      </c>
      <c r="L1036" s="3">
        <v>522</v>
      </c>
      <c r="N1036" s="2">
        <v>2.4E-2</v>
      </c>
      <c r="O1036">
        <v>0.3</v>
      </c>
      <c r="P1036" s="2">
        <v>9.2999999999999999E-2</v>
      </c>
      <c r="Q1036">
        <v>73</v>
      </c>
      <c r="R1036">
        <v>65</v>
      </c>
      <c r="S1036">
        <v>0.5</v>
      </c>
      <c r="T1036" s="2">
        <v>0.224</v>
      </c>
      <c r="U1036" s="2">
        <v>0.70599999999999996</v>
      </c>
      <c r="V1036" s="2">
        <v>7.0999999999999994E-2</v>
      </c>
      <c r="W1036" s="4">
        <v>1290379</v>
      </c>
      <c r="X1036" s="2">
        <v>0.10100000000000001</v>
      </c>
      <c r="Y1036" s="3">
        <v>568000000</v>
      </c>
      <c r="Z1036" s="3">
        <v>141000000</v>
      </c>
      <c r="AA1036" t="str">
        <f>VLOOKUP($A1036,Mapping!$A:$D,2,FALSE)</f>
        <v>Trinidad and Tobago</v>
      </c>
      <c r="AB1036" t="str">
        <f>VLOOKUP($A1036,Mapping!$A:$D,3,FALSE)</f>
        <v>TTO</v>
      </c>
      <c r="AC1036">
        <f>VLOOKUP($A1036,Mapping!$A:$D,4,FALSE)</f>
        <v>780</v>
      </c>
    </row>
    <row r="1037" spans="1:29" x14ac:dyDescent="0.2">
      <c r="A1037" t="s">
        <v>235</v>
      </c>
      <c r="B1037" t="s">
        <v>195</v>
      </c>
      <c r="C1037" s="1">
        <v>38322</v>
      </c>
      <c r="F1037">
        <v>103</v>
      </c>
      <c r="W1037" s="4">
        <v>25025</v>
      </c>
      <c r="X1037" s="2">
        <v>0.872</v>
      </c>
      <c r="AA1037" t="str">
        <f>VLOOKUP($A1037,Mapping!$A:$D,2,FALSE)</f>
        <v>Turks and Caicos Islands</v>
      </c>
      <c r="AB1037" t="str">
        <f>VLOOKUP($A1037,Mapping!$A:$D,3,FALSE)</f>
        <v>TCA</v>
      </c>
      <c r="AC1037">
        <f>VLOOKUP($A1037,Mapping!$A:$D,4,FALSE)</f>
        <v>796</v>
      </c>
    </row>
    <row r="1038" spans="1:29" x14ac:dyDescent="0.2">
      <c r="A1038" t="s">
        <v>236</v>
      </c>
      <c r="B1038" t="s">
        <v>195</v>
      </c>
      <c r="C1038" s="1">
        <v>38322</v>
      </c>
      <c r="D1038" s="2">
        <v>1.4E-2</v>
      </c>
      <c r="F1038" s="4">
        <v>5790765</v>
      </c>
      <c r="G1038">
        <v>6</v>
      </c>
      <c r="I1038" s="4">
        <v>2307819</v>
      </c>
      <c r="J1038" s="3">
        <v>12277000000000</v>
      </c>
      <c r="K1038" s="2">
        <v>0.157</v>
      </c>
      <c r="L1038" s="3">
        <v>6355</v>
      </c>
      <c r="N1038" s="2">
        <v>7.0000000000000001E-3</v>
      </c>
      <c r="O1038">
        <v>0.6</v>
      </c>
      <c r="P1038" s="2">
        <v>4.2999999999999997E-2</v>
      </c>
      <c r="Q1038">
        <v>80</v>
      </c>
      <c r="R1038">
        <v>75</v>
      </c>
      <c r="S1038">
        <v>0.6</v>
      </c>
      <c r="T1038" s="2">
        <v>0.20699999999999999</v>
      </c>
      <c r="U1038" s="2">
        <v>0.67</v>
      </c>
      <c r="V1038" s="2">
        <v>0.123</v>
      </c>
      <c r="W1038" s="4">
        <v>292805298</v>
      </c>
      <c r="X1038" s="2">
        <v>0.79800000000000004</v>
      </c>
      <c r="Y1038" s="3">
        <v>115689000000</v>
      </c>
      <c r="Z1038" s="3">
        <v>94764000000</v>
      </c>
      <c r="AA1038" t="str">
        <f>VLOOKUP($A1038,Mapping!$A:$D,2,FALSE)</f>
        <v>United States of America</v>
      </c>
      <c r="AB1038" t="str">
        <f>VLOOKUP($A1038,Mapping!$A:$D,3,FALSE)</f>
        <v>USA</v>
      </c>
      <c r="AC1038">
        <f>VLOOKUP($A1038,Mapping!$A:$D,4,FALSE)</f>
        <v>840</v>
      </c>
    </row>
    <row r="1039" spans="1:29" x14ac:dyDescent="0.2">
      <c r="A1039" t="s">
        <v>237</v>
      </c>
      <c r="B1039" t="s">
        <v>195</v>
      </c>
      <c r="C1039" s="1">
        <v>38322</v>
      </c>
      <c r="D1039" s="2">
        <v>1.6E-2</v>
      </c>
      <c r="F1039" s="4">
        <v>5611</v>
      </c>
      <c r="G1039">
        <v>45</v>
      </c>
      <c r="I1039" s="4">
        <v>2869</v>
      </c>
      <c r="J1039" s="3">
        <v>13686333822</v>
      </c>
      <c r="K1039" s="2">
        <v>8.5000000000000006E-2</v>
      </c>
      <c r="L1039" s="3">
        <v>350</v>
      </c>
      <c r="N1039" s="2">
        <v>1.2999999999999999E-2</v>
      </c>
      <c r="O1039">
        <v>0.2</v>
      </c>
      <c r="P1039" s="2">
        <v>0.23699999999999999</v>
      </c>
      <c r="Q1039">
        <v>79</v>
      </c>
      <c r="R1039">
        <v>72</v>
      </c>
      <c r="S1039">
        <v>0.2</v>
      </c>
      <c r="T1039" s="2">
        <v>0.24</v>
      </c>
      <c r="U1039" s="2">
        <v>0.626</v>
      </c>
      <c r="V1039" s="2">
        <v>0.13500000000000001</v>
      </c>
      <c r="W1039" s="4">
        <v>3323822</v>
      </c>
      <c r="X1039" s="2">
        <v>0.93100000000000005</v>
      </c>
      <c r="Y1039" s="3">
        <v>591000000</v>
      </c>
      <c r="Z1039" s="3">
        <v>267000000</v>
      </c>
      <c r="AA1039" t="str">
        <f>VLOOKUP($A1039,Mapping!$A:$D,2,FALSE)</f>
        <v>Uruguay</v>
      </c>
      <c r="AB1039" t="str">
        <f>VLOOKUP($A1039,Mapping!$A:$D,3,FALSE)</f>
        <v>URY</v>
      </c>
      <c r="AC1039">
        <f>VLOOKUP($A1039,Mapping!$A:$D,4,FALSE)</f>
        <v>858</v>
      </c>
    </row>
    <row r="1040" spans="1:29" x14ac:dyDescent="0.2">
      <c r="A1040" t="s">
        <v>238</v>
      </c>
      <c r="B1040" t="s">
        <v>195</v>
      </c>
      <c r="C1040" s="1">
        <v>38322</v>
      </c>
      <c r="D1040" s="2">
        <v>2.1999999999999999E-2</v>
      </c>
      <c r="F1040" s="4">
        <v>168268</v>
      </c>
      <c r="G1040">
        <v>141</v>
      </c>
      <c r="I1040" s="4">
        <v>56441</v>
      </c>
      <c r="J1040" s="3">
        <v>112451400423</v>
      </c>
      <c r="K1040" s="2">
        <v>5.6000000000000001E-2</v>
      </c>
      <c r="L1040" s="3">
        <v>239</v>
      </c>
      <c r="N1040" s="2">
        <v>1.6E-2</v>
      </c>
      <c r="O1040">
        <v>0.1</v>
      </c>
      <c r="P1040" s="2">
        <v>0.185</v>
      </c>
      <c r="Q1040">
        <v>76</v>
      </c>
      <c r="R1040">
        <v>70</v>
      </c>
      <c r="S1040">
        <v>0.3</v>
      </c>
      <c r="T1040" s="2">
        <v>0.318</v>
      </c>
      <c r="U1040" s="2">
        <v>0.63300000000000001</v>
      </c>
      <c r="V1040" s="2">
        <v>4.9000000000000002E-2</v>
      </c>
      <c r="W1040" s="4">
        <v>26261326</v>
      </c>
      <c r="X1040" s="2">
        <v>0.88500000000000001</v>
      </c>
      <c r="Y1040" s="3">
        <v>554000000</v>
      </c>
      <c r="Z1040" s="3">
        <v>1604000000</v>
      </c>
      <c r="AA1040" t="str">
        <f>VLOOKUP($A1040,Mapping!$A:$D,2,FALSE)</f>
        <v>Venezuela (Bolivarian Republic of)</v>
      </c>
      <c r="AB1040" t="str">
        <f>VLOOKUP($A1040,Mapping!$A:$D,3,FALSE)</f>
        <v>VEN</v>
      </c>
      <c r="AC1040">
        <f>VLOOKUP($A1040,Mapping!$A:$D,4,FALSE)</f>
        <v>862</v>
      </c>
    </row>
    <row r="1041" spans="1:29" x14ac:dyDescent="0.2">
      <c r="A1041" t="s">
        <v>239</v>
      </c>
      <c r="B1041" t="s">
        <v>195</v>
      </c>
      <c r="C1041" s="1">
        <v>38322</v>
      </c>
      <c r="D1041" s="2">
        <v>1.4999999999999999E-2</v>
      </c>
      <c r="O1041">
        <v>0.3</v>
      </c>
      <c r="Q1041">
        <v>82</v>
      </c>
      <c r="R1041">
        <v>76</v>
      </c>
      <c r="S1041">
        <v>0.6</v>
      </c>
      <c r="T1041" s="2">
        <v>0.23100000000000001</v>
      </c>
      <c r="U1041" s="2">
        <v>0.66900000000000004</v>
      </c>
      <c r="V1041" s="2">
        <v>0.10100000000000001</v>
      </c>
      <c r="W1041" s="4">
        <v>107950</v>
      </c>
      <c r="X1041" s="2">
        <v>0.93500000000000005</v>
      </c>
      <c r="Y1041" s="3">
        <v>1356000000</v>
      </c>
      <c r="AA1041" t="str">
        <f>VLOOKUP($A1041,Mapping!$A:$D,2,FALSE)</f>
        <v>Virgin Islands (U.S.)</v>
      </c>
      <c r="AB1041" t="str">
        <f>VLOOKUP($A1041,Mapping!$A:$D,3,FALSE)</f>
        <v>VIR</v>
      </c>
      <c r="AC1041">
        <f>VLOOKUP($A1041,Mapping!$A:$D,4,FALSE)</f>
        <v>850</v>
      </c>
    </row>
    <row r="1042" spans="1:29" x14ac:dyDescent="0.2">
      <c r="A1042" t="s">
        <v>26</v>
      </c>
      <c r="B1042" t="s">
        <v>27</v>
      </c>
      <c r="C1042" s="1">
        <v>38687</v>
      </c>
      <c r="D1042" s="2">
        <v>2.1000000000000001E-2</v>
      </c>
      <c r="E1042" s="2">
        <v>0.76900000000000002</v>
      </c>
      <c r="F1042" s="4">
        <v>107128</v>
      </c>
      <c r="G1042">
        <v>25</v>
      </c>
      <c r="I1042" s="4">
        <v>32335</v>
      </c>
      <c r="J1042" s="3">
        <v>103198650298</v>
      </c>
      <c r="K1042" s="2">
        <v>3.1E-2</v>
      </c>
      <c r="L1042" s="3">
        <v>95</v>
      </c>
      <c r="M1042">
        <v>451</v>
      </c>
      <c r="N1042" s="2">
        <v>2.9000000000000001E-2</v>
      </c>
      <c r="O1042">
        <v>0.1</v>
      </c>
      <c r="P1042" s="2">
        <v>0.08</v>
      </c>
      <c r="Q1042">
        <v>71</v>
      </c>
      <c r="R1042">
        <v>68</v>
      </c>
      <c r="S1042">
        <v>0.4</v>
      </c>
      <c r="T1042" s="2">
        <v>0.28899999999999998</v>
      </c>
      <c r="U1042" s="2">
        <v>0.66700000000000004</v>
      </c>
      <c r="V1042" s="2">
        <v>4.3999999999999997E-2</v>
      </c>
      <c r="W1042" s="4">
        <v>33960903</v>
      </c>
      <c r="X1042" s="2">
        <v>0.63800000000000001</v>
      </c>
      <c r="Y1042" s="3">
        <v>477000000</v>
      </c>
      <c r="Z1042" s="3">
        <v>660000000</v>
      </c>
      <c r="AA1042" t="str">
        <f>VLOOKUP($A1042,Mapping!$A:$D,2,FALSE)</f>
        <v>Algeria</v>
      </c>
      <c r="AB1042" t="str">
        <f>VLOOKUP($A1042,Mapping!$A:$D,3,FALSE)</f>
        <v>DZA</v>
      </c>
      <c r="AC1042">
        <f>VLOOKUP($A1042,Mapping!$A:$D,4,FALSE)</f>
        <v>12</v>
      </c>
    </row>
    <row r="1043" spans="1:29" x14ac:dyDescent="0.2">
      <c r="A1043" t="s">
        <v>28</v>
      </c>
      <c r="B1043" t="s">
        <v>27</v>
      </c>
      <c r="C1043" s="1">
        <v>38687</v>
      </c>
      <c r="D1043" s="2">
        <v>4.9000000000000002E-2</v>
      </c>
      <c r="E1043" s="2">
        <v>0.52100000000000002</v>
      </c>
      <c r="F1043" s="4">
        <v>19156</v>
      </c>
      <c r="G1043">
        <v>119</v>
      </c>
      <c r="I1043" s="4">
        <v>9356</v>
      </c>
      <c r="J1043" s="3">
        <v>28233699240</v>
      </c>
      <c r="K1043" s="2">
        <v>4.2000000000000003E-2</v>
      </c>
      <c r="L1043" s="3">
        <v>71</v>
      </c>
      <c r="M1043">
        <v>272</v>
      </c>
      <c r="N1043" s="2">
        <v>0.122</v>
      </c>
      <c r="O1043">
        <v>0</v>
      </c>
      <c r="P1043" s="2">
        <v>0.67700000000000005</v>
      </c>
      <c r="Q1043">
        <v>50</v>
      </c>
      <c r="R1043">
        <v>47</v>
      </c>
      <c r="S1043">
        <v>0.1</v>
      </c>
      <c r="T1043" s="2">
        <v>0.47799999999999998</v>
      </c>
      <c r="U1043" s="2">
        <v>0.498</v>
      </c>
      <c r="V1043" s="2">
        <v>2.5000000000000001E-2</v>
      </c>
      <c r="W1043" s="4">
        <v>16544376</v>
      </c>
      <c r="X1043" s="2">
        <v>0.36199999999999999</v>
      </c>
      <c r="Y1043" s="3">
        <v>103000000</v>
      </c>
      <c r="Z1043" s="3">
        <v>135000000</v>
      </c>
      <c r="AA1043" t="str">
        <f>VLOOKUP($A1043,Mapping!$A:$D,2,FALSE)</f>
        <v>Angola</v>
      </c>
      <c r="AB1043" t="str">
        <f>VLOOKUP($A1043,Mapping!$A:$D,3,FALSE)</f>
        <v>AGO</v>
      </c>
      <c r="AC1043">
        <f>VLOOKUP($A1043,Mapping!$A:$D,4,FALSE)</f>
        <v>24</v>
      </c>
    </row>
    <row r="1044" spans="1:29" x14ac:dyDescent="0.2">
      <c r="A1044" t="s">
        <v>29</v>
      </c>
      <c r="B1044" t="s">
        <v>27</v>
      </c>
      <c r="C1044" s="1">
        <v>38687</v>
      </c>
      <c r="D1044" s="2">
        <v>0.04</v>
      </c>
      <c r="E1044" s="2">
        <v>0.75700000000000001</v>
      </c>
      <c r="F1044" s="4">
        <v>2398</v>
      </c>
      <c r="G1044">
        <v>31</v>
      </c>
      <c r="I1044" s="4">
        <v>2499</v>
      </c>
      <c r="J1044" s="3">
        <v>4358015993</v>
      </c>
      <c r="K1044" s="2">
        <v>4.7E-2</v>
      </c>
      <c r="L1044" s="3">
        <v>25</v>
      </c>
      <c r="M1044">
        <v>270</v>
      </c>
      <c r="N1044" s="2">
        <v>7.4999999999999997E-2</v>
      </c>
      <c r="O1044">
        <v>0</v>
      </c>
      <c r="Q1044">
        <v>59</v>
      </c>
      <c r="R1044">
        <v>56</v>
      </c>
      <c r="S1044">
        <v>0.1</v>
      </c>
      <c r="T1044" s="2">
        <v>0.44500000000000001</v>
      </c>
      <c r="U1044" s="2">
        <v>0.52700000000000002</v>
      </c>
      <c r="V1044" s="2">
        <v>2.8000000000000001E-2</v>
      </c>
      <c r="W1044" s="4">
        <v>8182362</v>
      </c>
      <c r="X1044" s="2">
        <v>0.4</v>
      </c>
      <c r="Y1044" s="3">
        <v>108000000</v>
      </c>
      <c r="Z1044" s="3">
        <v>58000000</v>
      </c>
      <c r="AA1044" t="str">
        <f>VLOOKUP($A1044,Mapping!$A:$D,2,FALSE)</f>
        <v>Benin</v>
      </c>
      <c r="AB1044" t="str">
        <f>VLOOKUP($A1044,Mapping!$A:$D,3,FALSE)</f>
        <v>BEN</v>
      </c>
      <c r="AC1044">
        <f>VLOOKUP($A1044,Mapping!$A:$D,4,FALSE)</f>
        <v>204</v>
      </c>
    </row>
    <row r="1045" spans="1:29" x14ac:dyDescent="0.2">
      <c r="A1045" t="s">
        <v>30</v>
      </c>
      <c r="B1045" t="s">
        <v>27</v>
      </c>
      <c r="C1045" s="1">
        <v>38687</v>
      </c>
      <c r="D1045" s="2">
        <v>2.5000000000000001E-2</v>
      </c>
      <c r="E1045" s="2">
        <v>0.17100000000000001</v>
      </c>
      <c r="F1045" s="4">
        <v>4613</v>
      </c>
      <c r="G1045">
        <v>107</v>
      </c>
      <c r="I1045" s="4">
        <v>1929</v>
      </c>
      <c r="J1045" s="3">
        <v>9931223496</v>
      </c>
      <c r="K1045" s="2">
        <v>5.6000000000000001E-2</v>
      </c>
      <c r="L1045" s="3">
        <v>298</v>
      </c>
      <c r="M1045">
        <v>140</v>
      </c>
      <c r="N1045" s="2">
        <v>4.2999999999999997E-2</v>
      </c>
      <c r="O1045">
        <v>0</v>
      </c>
      <c r="P1045" s="2">
        <v>0.157</v>
      </c>
      <c r="Q1045">
        <v>47</v>
      </c>
      <c r="R1045">
        <v>46</v>
      </c>
      <c r="S1045">
        <v>0.3</v>
      </c>
      <c r="T1045" s="2">
        <v>0.35799999999999998</v>
      </c>
      <c r="U1045" s="2">
        <v>0.61</v>
      </c>
      <c r="V1045" s="2">
        <v>3.2000000000000001E-2</v>
      </c>
      <c r="W1045" s="4">
        <v>1875805</v>
      </c>
      <c r="X1045" s="2">
        <v>0.55100000000000005</v>
      </c>
      <c r="Y1045" s="3">
        <v>563000000</v>
      </c>
      <c r="Z1045" s="3">
        <v>301000000</v>
      </c>
      <c r="AA1045" t="str">
        <f>VLOOKUP($A1045,Mapping!$A:$D,2,FALSE)</f>
        <v>Botswana</v>
      </c>
      <c r="AB1045" t="str">
        <f>VLOOKUP($A1045,Mapping!$A:$D,3,FALSE)</f>
        <v>BWA</v>
      </c>
      <c r="AC1045">
        <f>VLOOKUP($A1045,Mapping!$A:$D,4,FALSE)</f>
        <v>72</v>
      </c>
    </row>
    <row r="1046" spans="1:29" x14ac:dyDescent="0.2">
      <c r="A1046" t="s">
        <v>31</v>
      </c>
      <c r="B1046" t="s">
        <v>27</v>
      </c>
      <c r="C1046" s="1">
        <v>38687</v>
      </c>
      <c r="D1046" s="2">
        <v>4.4999999999999998E-2</v>
      </c>
      <c r="E1046" s="2">
        <v>0.47499999999999998</v>
      </c>
      <c r="F1046" s="4">
        <v>1126</v>
      </c>
      <c r="G1046">
        <v>40</v>
      </c>
      <c r="J1046" s="3">
        <v>5462709055</v>
      </c>
      <c r="K1046" s="2">
        <v>6.9000000000000006E-2</v>
      </c>
      <c r="L1046" s="3">
        <v>28</v>
      </c>
      <c r="M1046">
        <v>270</v>
      </c>
      <c r="N1046" s="2">
        <v>8.5999999999999993E-2</v>
      </c>
      <c r="O1046">
        <v>0</v>
      </c>
      <c r="Q1046">
        <v>53</v>
      </c>
      <c r="R1046">
        <v>52</v>
      </c>
      <c r="S1046">
        <v>0</v>
      </c>
      <c r="T1046" s="2">
        <v>0.46500000000000002</v>
      </c>
      <c r="U1046" s="2">
        <v>0.50900000000000001</v>
      </c>
      <c r="V1046" s="2">
        <v>2.5999999999999999E-2</v>
      </c>
      <c r="W1046" s="4">
        <v>13421929</v>
      </c>
      <c r="X1046" s="2">
        <v>0.215</v>
      </c>
      <c r="Y1046" s="3">
        <v>46000000</v>
      </c>
      <c r="Z1046" s="3">
        <v>74000000</v>
      </c>
      <c r="AA1046" t="str">
        <f>VLOOKUP($A1046,Mapping!$A:$D,2,FALSE)</f>
        <v>Burkina Faso</v>
      </c>
      <c r="AB1046" t="str">
        <f>VLOOKUP($A1046,Mapping!$A:$D,3,FALSE)</f>
        <v>BFA</v>
      </c>
      <c r="AC1046">
        <f>VLOOKUP($A1046,Mapping!$A:$D,4,FALSE)</f>
        <v>854</v>
      </c>
    </row>
    <row r="1047" spans="1:29" x14ac:dyDescent="0.2">
      <c r="A1047" t="s">
        <v>32</v>
      </c>
      <c r="B1047" t="s">
        <v>27</v>
      </c>
      <c r="C1047" s="1">
        <v>38687</v>
      </c>
      <c r="D1047" s="2">
        <v>4.3999999999999997E-2</v>
      </c>
      <c r="E1047" s="2">
        <v>2.7970000000000002</v>
      </c>
      <c r="F1047">
        <v>154</v>
      </c>
      <c r="G1047">
        <v>13</v>
      </c>
      <c r="J1047" s="3">
        <v>1117254387</v>
      </c>
      <c r="K1047" s="2">
        <v>0.10100000000000001</v>
      </c>
      <c r="L1047" s="3">
        <v>14</v>
      </c>
      <c r="M1047">
        <v>140</v>
      </c>
      <c r="N1047" s="2">
        <v>7.4999999999999997E-2</v>
      </c>
      <c r="O1047">
        <v>0</v>
      </c>
      <c r="P1047" s="2">
        <v>0.184</v>
      </c>
      <c r="Q1047">
        <v>51</v>
      </c>
      <c r="R1047">
        <v>49</v>
      </c>
      <c r="S1047">
        <v>0</v>
      </c>
      <c r="T1047" s="2">
        <v>0.45400000000000001</v>
      </c>
      <c r="U1047" s="2">
        <v>0.51900000000000002</v>
      </c>
      <c r="V1047" s="2">
        <v>2.7E-2</v>
      </c>
      <c r="W1047" s="4">
        <v>7770392</v>
      </c>
      <c r="X1047" s="2">
        <v>9.4E-2</v>
      </c>
      <c r="Y1047" s="3">
        <v>1900000</v>
      </c>
      <c r="Z1047" s="3">
        <v>62000000</v>
      </c>
      <c r="AA1047" t="str">
        <f>VLOOKUP($A1047,Mapping!$A:$D,2,FALSE)</f>
        <v>Burundi</v>
      </c>
      <c r="AB1047" t="str">
        <f>VLOOKUP($A1047,Mapping!$A:$D,3,FALSE)</f>
        <v>BDI</v>
      </c>
      <c r="AC1047">
        <f>VLOOKUP($A1047,Mapping!$A:$D,4,FALSE)</f>
        <v>108</v>
      </c>
    </row>
    <row r="1048" spans="1:29" x14ac:dyDescent="0.2">
      <c r="A1048" t="s">
        <v>33</v>
      </c>
      <c r="B1048" t="s">
        <v>27</v>
      </c>
      <c r="C1048" s="1">
        <v>38687</v>
      </c>
      <c r="D1048" s="2">
        <v>0.04</v>
      </c>
      <c r="E1048" s="2">
        <v>0.50600000000000001</v>
      </c>
      <c r="F1048" s="4">
        <v>3696</v>
      </c>
      <c r="G1048">
        <v>45</v>
      </c>
      <c r="I1048" s="4">
        <v>6981</v>
      </c>
      <c r="J1048" s="3">
        <v>16587921221</v>
      </c>
      <c r="K1048" s="2">
        <v>4.9000000000000002E-2</v>
      </c>
      <c r="L1048" s="3">
        <v>45</v>
      </c>
      <c r="M1048">
        <v>654</v>
      </c>
      <c r="N1048" s="2">
        <v>7.8E-2</v>
      </c>
      <c r="O1048">
        <v>0</v>
      </c>
      <c r="P1048" s="2">
        <v>0.17699999999999999</v>
      </c>
      <c r="Q1048">
        <v>53</v>
      </c>
      <c r="R1048">
        <v>51</v>
      </c>
      <c r="S1048">
        <v>0.1</v>
      </c>
      <c r="T1048" s="2">
        <v>0.443</v>
      </c>
      <c r="U1048" s="2">
        <v>0.52400000000000002</v>
      </c>
      <c r="V1048" s="2">
        <v>3.3000000000000002E-2</v>
      </c>
      <c r="W1048" s="4">
        <v>18137734</v>
      </c>
      <c r="X1048" s="2">
        <v>0.48499999999999999</v>
      </c>
      <c r="Y1048" s="3">
        <v>229000000</v>
      </c>
      <c r="Z1048" s="3">
        <v>480000000</v>
      </c>
      <c r="AA1048" t="str">
        <f>VLOOKUP($A1048,Mapping!$A:$D,2,FALSE)</f>
        <v>Cameroon</v>
      </c>
      <c r="AB1048" t="str">
        <f>VLOOKUP($A1048,Mapping!$A:$D,3,FALSE)</f>
        <v>CMR</v>
      </c>
      <c r="AC1048">
        <f>VLOOKUP($A1048,Mapping!$A:$D,4,FALSE)</f>
        <v>120</v>
      </c>
    </row>
    <row r="1049" spans="1:29" x14ac:dyDescent="0.2">
      <c r="A1049" t="s">
        <v>34</v>
      </c>
      <c r="B1049" t="s">
        <v>27</v>
      </c>
      <c r="C1049" s="1">
        <v>38687</v>
      </c>
      <c r="D1049" s="2">
        <v>3.6999999999999998E-2</v>
      </c>
      <c r="E1049" s="2">
        <v>0.65700000000000003</v>
      </c>
      <c r="F1049">
        <v>213</v>
      </c>
      <c r="G1049">
        <v>22</v>
      </c>
      <c r="J1049" s="3">
        <v>1350300947</v>
      </c>
      <c r="K1049" s="2">
        <v>4.3999999999999997E-2</v>
      </c>
      <c r="L1049" s="3">
        <v>15</v>
      </c>
      <c r="M1049">
        <v>504</v>
      </c>
      <c r="N1049" s="2">
        <v>0.111</v>
      </c>
      <c r="O1049">
        <v>0</v>
      </c>
      <c r="P1049" s="2">
        <v>0.17699999999999999</v>
      </c>
      <c r="Q1049">
        <v>47</v>
      </c>
      <c r="R1049">
        <v>43</v>
      </c>
      <c r="S1049">
        <v>0</v>
      </c>
      <c r="T1049" s="2">
        <v>0.41899999999999998</v>
      </c>
      <c r="U1049" s="2">
        <v>0.54200000000000004</v>
      </c>
      <c r="V1049" s="2">
        <v>0.04</v>
      </c>
      <c r="W1049" s="4">
        <v>3960897</v>
      </c>
      <c r="X1049" s="2">
        <v>0.38100000000000001</v>
      </c>
      <c r="Y1049" s="3">
        <v>7200000</v>
      </c>
      <c r="Z1049" s="3">
        <v>46000000</v>
      </c>
      <c r="AA1049" t="str">
        <f>VLOOKUP($A1049,Mapping!$A:$D,2,FALSE)</f>
        <v>Central African Republic</v>
      </c>
      <c r="AB1049" t="str">
        <f>VLOOKUP($A1049,Mapping!$A:$D,3,FALSE)</f>
        <v>CAF</v>
      </c>
      <c r="AC1049">
        <f>VLOOKUP($A1049,Mapping!$A:$D,4,FALSE)</f>
        <v>140</v>
      </c>
    </row>
    <row r="1050" spans="1:29" x14ac:dyDescent="0.2">
      <c r="A1050" t="s">
        <v>35</v>
      </c>
      <c r="B1050" t="s">
        <v>27</v>
      </c>
      <c r="C1050" s="1">
        <v>38687</v>
      </c>
      <c r="D1050" s="2">
        <v>0.05</v>
      </c>
      <c r="E1050" s="2">
        <v>0.74</v>
      </c>
      <c r="F1050">
        <v>400</v>
      </c>
      <c r="G1050">
        <v>64</v>
      </c>
      <c r="J1050" s="3">
        <v>6646663021</v>
      </c>
      <c r="K1050" s="2">
        <v>4.7E-2</v>
      </c>
      <c r="L1050" s="3">
        <v>25</v>
      </c>
      <c r="M1050">
        <v>732</v>
      </c>
      <c r="N1050" s="2">
        <v>0.10100000000000001</v>
      </c>
      <c r="O1050">
        <v>0</v>
      </c>
      <c r="P1050" s="2">
        <v>0.17699999999999999</v>
      </c>
      <c r="Q1050">
        <v>48</v>
      </c>
      <c r="R1050">
        <v>47</v>
      </c>
      <c r="S1050">
        <v>0</v>
      </c>
      <c r="T1050" s="2">
        <v>0.49199999999999999</v>
      </c>
      <c r="U1050" s="2">
        <v>0.48099999999999998</v>
      </c>
      <c r="V1050" s="2">
        <v>2.7E-2</v>
      </c>
      <c r="W1050" s="4">
        <v>10014413</v>
      </c>
      <c r="X1050" s="2">
        <v>0.218</v>
      </c>
      <c r="AA1050" t="str">
        <f>VLOOKUP($A1050,Mapping!$A:$D,2,FALSE)</f>
        <v>Chad</v>
      </c>
      <c r="AB1050" t="str">
        <f>VLOOKUP($A1050,Mapping!$A:$D,3,FALSE)</f>
        <v>TCD</v>
      </c>
      <c r="AC1050">
        <f>VLOOKUP($A1050,Mapping!$A:$D,4,FALSE)</f>
        <v>148</v>
      </c>
    </row>
    <row r="1051" spans="1:29" x14ac:dyDescent="0.2">
      <c r="A1051" t="s">
        <v>36</v>
      </c>
      <c r="B1051" t="s">
        <v>27</v>
      </c>
      <c r="C1051" s="1">
        <v>38687</v>
      </c>
      <c r="D1051" s="2">
        <v>3.9E-2</v>
      </c>
      <c r="E1051" s="2">
        <v>2.1789999999999998</v>
      </c>
      <c r="F1051">
        <v>110</v>
      </c>
      <c r="G1051">
        <v>24</v>
      </c>
      <c r="I1051">
        <v>37</v>
      </c>
      <c r="J1051" s="3">
        <v>387036132</v>
      </c>
      <c r="K1051" s="2">
        <v>4.2999999999999997E-2</v>
      </c>
      <c r="L1051" s="3">
        <v>28</v>
      </c>
      <c r="M1051">
        <v>100</v>
      </c>
      <c r="N1051" s="2">
        <v>7.0000000000000007E-2</v>
      </c>
      <c r="O1051">
        <v>0</v>
      </c>
      <c r="P1051" s="2">
        <v>0.11</v>
      </c>
      <c r="Q1051">
        <v>60</v>
      </c>
      <c r="R1051">
        <v>58</v>
      </c>
      <c r="S1051">
        <v>0</v>
      </c>
      <c r="T1051" s="2">
        <v>0.41499999999999998</v>
      </c>
      <c r="U1051" s="2">
        <v>0.55500000000000005</v>
      </c>
      <c r="V1051" s="2">
        <v>0.03</v>
      </c>
      <c r="W1051" s="4">
        <v>600733</v>
      </c>
      <c r="X1051" s="2">
        <v>0.27900000000000003</v>
      </c>
      <c r="Y1051" s="3">
        <v>24000000</v>
      </c>
      <c r="Z1051" s="3">
        <v>10000000</v>
      </c>
      <c r="AA1051" t="str">
        <f>VLOOKUP($A1051,Mapping!$A:$D,2,FALSE)</f>
        <v>Comoros</v>
      </c>
      <c r="AB1051" t="str">
        <f>VLOOKUP($A1051,Mapping!$A:$D,3,FALSE)</f>
        <v>COM</v>
      </c>
      <c r="AC1051">
        <f>VLOOKUP($A1051,Mapping!$A:$D,4,FALSE)</f>
        <v>174</v>
      </c>
    </row>
    <row r="1052" spans="1:29" x14ac:dyDescent="0.2">
      <c r="A1052" t="s">
        <v>37</v>
      </c>
      <c r="B1052" t="s">
        <v>27</v>
      </c>
      <c r="C1052" s="1">
        <v>38687</v>
      </c>
      <c r="D1052" s="2">
        <v>4.5999999999999999E-2</v>
      </c>
      <c r="E1052" s="2">
        <v>2.8650000000000002</v>
      </c>
      <c r="F1052" s="4">
        <v>2226</v>
      </c>
      <c r="G1052">
        <v>133</v>
      </c>
      <c r="I1052" s="4">
        <v>19971</v>
      </c>
      <c r="J1052" s="3">
        <v>11964484458</v>
      </c>
      <c r="K1052" s="2">
        <v>5.2999999999999999E-2</v>
      </c>
      <c r="L1052" s="3">
        <v>7</v>
      </c>
      <c r="M1052">
        <v>308</v>
      </c>
      <c r="N1052" s="2">
        <v>0.105</v>
      </c>
      <c r="O1052">
        <v>0</v>
      </c>
      <c r="Q1052">
        <v>49</v>
      </c>
      <c r="R1052">
        <v>46</v>
      </c>
      <c r="S1052">
        <v>0.1</v>
      </c>
      <c r="T1052" s="2">
        <v>0.46200000000000002</v>
      </c>
      <c r="U1052" s="2">
        <v>0.51</v>
      </c>
      <c r="V1052" s="2">
        <v>2.8000000000000001E-2</v>
      </c>
      <c r="W1052" s="4">
        <v>54028003</v>
      </c>
      <c r="X1052" s="2">
        <v>0.375</v>
      </c>
      <c r="Y1052" s="3">
        <v>3200000</v>
      </c>
      <c r="Z1052" s="3">
        <v>54000000</v>
      </c>
      <c r="AA1052" t="str">
        <f>VLOOKUP($A1052,Mapping!$A:$D,2,FALSE)</f>
        <v>Congo (Democratic Republic of the)</v>
      </c>
      <c r="AB1052" t="str">
        <f>VLOOKUP($A1052,Mapping!$A:$D,3,FALSE)</f>
        <v>COD</v>
      </c>
      <c r="AC1052">
        <f>VLOOKUP($A1052,Mapping!$A:$D,4,FALSE)</f>
        <v>180</v>
      </c>
    </row>
    <row r="1053" spans="1:29" x14ac:dyDescent="0.2">
      <c r="A1053" t="s">
        <v>38</v>
      </c>
      <c r="B1053" t="s">
        <v>27</v>
      </c>
      <c r="C1053" s="1">
        <v>38687</v>
      </c>
      <c r="D1053" s="2">
        <v>3.9E-2</v>
      </c>
      <c r="E1053" s="2">
        <v>0.64900000000000002</v>
      </c>
      <c r="F1053" s="4">
        <v>1456</v>
      </c>
      <c r="G1053">
        <v>37</v>
      </c>
      <c r="I1053" s="4">
        <v>1083</v>
      </c>
      <c r="J1053" s="3">
        <v>6087002682</v>
      </c>
      <c r="K1053" s="2">
        <v>2.4E-2</v>
      </c>
      <c r="L1053" s="3">
        <v>42</v>
      </c>
      <c r="M1053">
        <v>606</v>
      </c>
      <c r="N1053" s="2">
        <v>6.2E-2</v>
      </c>
      <c r="O1053">
        <v>0</v>
      </c>
      <c r="P1053" s="2">
        <v>0.17699999999999999</v>
      </c>
      <c r="Q1053">
        <v>55</v>
      </c>
      <c r="R1053">
        <v>53</v>
      </c>
      <c r="S1053">
        <v>0.2</v>
      </c>
      <c r="T1053" s="2">
        <v>0.42199999999999999</v>
      </c>
      <c r="U1053" s="2">
        <v>0.54300000000000004</v>
      </c>
      <c r="V1053" s="2">
        <v>3.5000000000000003E-2</v>
      </c>
      <c r="W1053" s="4">
        <v>3542867</v>
      </c>
      <c r="X1053" s="2">
        <v>0.61</v>
      </c>
      <c r="Y1053" s="3">
        <v>40000000</v>
      </c>
      <c r="Z1053" s="3">
        <v>112000000</v>
      </c>
      <c r="AA1053" t="str">
        <f>VLOOKUP($A1053,Mapping!$A:$D,2,FALSE)</f>
        <v>Congo</v>
      </c>
      <c r="AB1053" t="str">
        <f>VLOOKUP($A1053,Mapping!$A:$D,3,FALSE)</f>
        <v>COG</v>
      </c>
      <c r="AC1053">
        <f>VLOOKUP($A1053,Mapping!$A:$D,4,FALSE)</f>
        <v>178</v>
      </c>
    </row>
    <row r="1054" spans="1:29" x14ac:dyDescent="0.2">
      <c r="A1054" t="s">
        <v>39</v>
      </c>
      <c r="B1054" t="s">
        <v>27</v>
      </c>
      <c r="C1054" s="1">
        <v>38687</v>
      </c>
      <c r="D1054" s="2">
        <v>3.6999999999999998E-2</v>
      </c>
      <c r="E1054" s="2">
        <v>0.47299999999999998</v>
      </c>
      <c r="F1054" s="4">
        <v>7825</v>
      </c>
      <c r="G1054">
        <v>45</v>
      </c>
      <c r="I1054" s="4">
        <v>9634</v>
      </c>
      <c r="J1054" s="3">
        <v>16363437145</v>
      </c>
      <c r="K1054" s="2">
        <v>5.7000000000000002E-2</v>
      </c>
      <c r="L1054" s="3">
        <v>53</v>
      </c>
      <c r="M1054">
        <v>270</v>
      </c>
      <c r="N1054" s="2">
        <v>8.8999999999999996E-2</v>
      </c>
      <c r="O1054">
        <v>0</v>
      </c>
      <c r="Q1054">
        <v>48</v>
      </c>
      <c r="R1054">
        <v>46</v>
      </c>
      <c r="S1054">
        <v>0.1</v>
      </c>
      <c r="T1054" s="2">
        <v>0.42299999999999999</v>
      </c>
      <c r="U1054" s="2">
        <v>0.54700000000000004</v>
      </c>
      <c r="V1054" s="2">
        <v>0.03</v>
      </c>
      <c r="W1054" s="4">
        <v>17393994</v>
      </c>
      <c r="X1054" s="2">
        <v>0.46800000000000003</v>
      </c>
      <c r="Y1054" s="3">
        <v>93000000</v>
      </c>
      <c r="Z1054" s="3">
        <v>549000000</v>
      </c>
      <c r="AA1054" t="str">
        <f>VLOOKUP($A1054,Mapping!$A:$D,2,FALSE)</f>
        <v>Côte d'Ivoire</v>
      </c>
      <c r="AB1054" t="str">
        <f>VLOOKUP($A1054,Mapping!$A:$D,3,FALSE)</f>
        <v>CIV</v>
      </c>
      <c r="AC1054">
        <f>VLOOKUP($A1054,Mapping!$A:$D,4,FALSE)</f>
        <v>384</v>
      </c>
    </row>
    <row r="1055" spans="1:29" x14ac:dyDescent="0.2">
      <c r="A1055" t="s">
        <v>40</v>
      </c>
      <c r="B1055" t="s">
        <v>27</v>
      </c>
      <c r="C1055" s="1">
        <v>38687</v>
      </c>
      <c r="D1055" s="2">
        <v>2.9000000000000001E-2</v>
      </c>
      <c r="E1055" s="2">
        <v>0.378</v>
      </c>
      <c r="F1055">
        <v>473</v>
      </c>
      <c r="G1055">
        <v>37</v>
      </c>
      <c r="I1055">
        <v>139</v>
      </c>
      <c r="J1055" s="3">
        <v>708633195</v>
      </c>
      <c r="K1055" s="2">
        <v>7.1999999999999995E-2</v>
      </c>
      <c r="L1055" s="3">
        <v>63</v>
      </c>
      <c r="M1055">
        <v>66</v>
      </c>
      <c r="N1055" s="2">
        <v>7.0999999999999994E-2</v>
      </c>
      <c r="O1055">
        <v>0</v>
      </c>
      <c r="P1055" s="2">
        <v>0.112</v>
      </c>
      <c r="Q1055">
        <v>59</v>
      </c>
      <c r="R1055">
        <v>57</v>
      </c>
      <c r="S1055">
        <v>0.1</v>
      </c>
      <c r="T1055" s="2">
        <v>0.373</v>
      </c>
      <c r="U1055" s="2">
        <v>0.59399999999999997</v>
      </c>
      <c r="V1055" s="2">
        <v>3.4000000000000002E-2</v>
      </c>
      <c r="W1055" s="4">
        <v>776585</v>
      </c>
      <c r="X1055" s="2">
        <v>0.76800000000000002</v>
      </c>
      <c r="Y1055" s="3">
        <v>7100000</v>
      </c>
      <c r="Z1055" s="3">
        <v>14400000</v>
      </c>
      <c r="AA1055" t="str">
        <f>VLOOKUP($A1055,Mapping!$A:$D,2,FALSE)</f>
        <v>Djibouti</v>
      </c>
      <c r="AB1055" t="str">
        <f>VLOOKUP($A1055,Mapping!$A:$D,3,FALSE)</f>
        <v>DJI</v>
      </c>
      <c r="AC1055">
        <f>VLOOKUP($A1055,Mapping!$A:$D,4,FALSE)</f>
        <v>262</v>
      </c>
    </row>
    <row r="1056" spans="1:29" x14ac:dyDescent="0.2">
      <c r="A1056" t="s">
        <v>41</v>
      </c>
      <c r="B1056" t="s">
        <v>27</v>
      </c>
      <c r="C1056" s="1">
        <v>38687</v>
      </c>
      <c r="D1056" s="2">
        <v>2.4E-2</v>
      </c>
      <c r="E1056" s="2">
        <v>0.54300000000000004</v>
      </c>
      <c r="F1056" s="4">
        <v>167208</v>
      </c>
      <c r="G1056">
        <v>22</v>
      </c>
      <c r="I1056" s="4">
        <v>62741</v>
      </c>
      <c r="J1056" s="3">
        <v>89685724889</v>
      </c>
      <c r="K1056" s="2">
        <v>5.0999999999999997E-2</v>
      </c>
      <c r="L1056" s="3">
        <v>64</v>
      </c>
      <c r="M1056">
        <v>504</v>
      </c>
      <c r="N1056" s="2">
        <v>2.5999999999999999E-2</v>
      </c>
      <c r="O1056">
        <v>0.1</v>
      </c>
      <c r="P1056" s="2">
        <v>0.13100000000000001</v>
      </c>
      <c r="Q1056">
        <v>72</v>
      </c>
      <c r="R1056">
        <v>67</v>
      </c>
      <c r="S1056">
        <v>0.2</v>
      </c>
      <c r="T1056" s="2">
        <v>0.32500000000000001</v>
      </c>
      <c r="U1056" s="2">
        <v>0.62</v>
      </c>
      <c r="V1056" s="2">
        <v>5.5E-2</v>
      </c>
      <c r="W1056" s="4">
        <v>71777678</v>
      </c>
      <c r="X1056" s="2">
        <v>0.43</v>
      </c>
      <c r="Y1056" s="3">
        <v>7206000000</v>
      </c>
      <c r="Z1056" s="3">
        <v>1932000000</v>
      </c>
      <c r="AA1056" t="str">
        <f>VLOOKUP($A1056,Mapping!$A:$D,2,FALSE)</f>
        <v>Egypt</v>
      </c>
      <c r="AB1056" t="str">
        <f>VLOOKUP($A1056,Mapping!$A:$D,3,FALSE)</f>
        <v>EGY</v>
      </c>
      <c r="AC1056">
        <f>VLOOKUP($A1056,Mapping!$A:$D,4,FALSE)</f>
        <v>818</v>
      </c>
    </row>
    <row r="1057" spans="1:29" x14ac:dyDescent="0.2">
      <c r="A1057" t="s">
        <v>42</v>
      </c>
      <c r="B1057" t="s">
        <v>27</v>
      </c>
      <c r="C1057" s="1">
        <v>38687</v>
      </c>
      <c r="D1057" s="2">
        <v>3.7999999999999999E-2</v>
      </c>
      <c r="E1057" s="2">
        <v>0.441</v>
      </c>
      <c r="F1057" s="4">
        <v>4712</v>
      </c>
      <c r="G1057">
        <v>137</v>
      </c>
      <c r="I1057" s="4">
        <v>1249</v>
      </c>
      <c r="J1057" s="3">
        <v>6915849240</v>
      </c>
      <c r="K1057" s="2">
        <v>1.6E-2</v>
      </c>
      <c r="L1057" s="3">
        <v>220</v>
      </c>
      <c r="M1057">
        <v>492</v>
      </c>
      <c r="N1057" s="2">
        <v>8.6999999999999994E-2</v>
      </c>
      <c r="O1057">
        <v>0</v>
      </c>
      <c r="P1057" s="2">
        <v>0.17699999999999999</v>
      </c>
      <c r="Q1057">
        <v>50</v>
      </c>
      <c r="R1057">
        <v>48</v>
      </c>
      <c r="S1057">
        <v>0.2</v>
      </c>
      <c r="T1057" s="2">
        <v>0.40600000000000003</v>
      </c>
      <c r="U1057" s="2">
        <v>0.56100000000000005</v>
      </c>
      <c r="V1057" s="2">
        <v>3.2000000000000001E-2</v>
      </c>
      <c r="W1057" s="4">
        <v>603648</v>
      </c>
      <c r="X1057" s="2">
        <v>0.38900000000000001</v>
      </c>
      <c r="AA1057" t="str">
        <f>VLOOKUP($A1057,Mapping!$A:$D,2,FALSE)</f>
        <v>Equatorial Guinea</v>
      </c>
      <c r="AB1057" t="str">
        <f>VLOOKUP($A1057,Mapping!$A:$D,3,FALSE)</f>
        <v>GNQ</v>
      </c>
      <c r="AC1057">
        <f>VLOOKUP($A1057,Mapping!$A:$D,4,FALSE)</f>
        <v>226</v>
      </c>
    </row>
    <row r="1058" spans="1:29" x14ac:dyDescent="0.2">
      <c r="A1058" t="s">
        <v>43</v>
      </c>
      <c r="B1058" t="s">
        <v>27</v>
      </c>
      <c r="C1058" s="1">
        <v>38687</v>
      </c>
      <c r="D1058" s="2">
        <v>0.04</v>
      </c>
      <c r="E1058" s="2">
        <v>0.84499999999999997</v>
      </c>
      <c r="F1058">
        <v>766</v>
      </c>
      <c r="G1058">
        <v>76</v>
      </c>
      <c r="I1058">
        <v>763</v>
      </c>
      <c r="J1058" s="3">
        <v>1098425900</v>
      </c>
      <c r="K1058" s="2">
        <v>2.8000000000000001E-2</v>
      </c>
      <c r="L1058" s="3">
        <v>6</v>
      </c>
      <c r="M1058">
        <v>216</v>
      </c>
      <c r="N1058" s="2">
        <v>4.7E-2</v>
      </c>
      <c r="Q1058">
        <v>61</v>
      </c>
      <c r="R1058">
        <v>56</v>
      </c>
      <c r="S1058">
        <v>0</v>
      </c>
      <c r="T1058" s="2">
        <v>0.435</v>
      </c>
      <c r="U1058" s="2">
        <v>0.54500000000000004</v>
      </c>
      <c r="V1058" s="2">
        <v>0.02</v>
      </c>
      <c r="W1058" s="4">
        <v>4854066</v>
      </c>
      <c r="X1058" s="2">
        <v>0.189</v>
      </c>
      <c r="Y1058" s="3">
        <v>66000000</v>
      </c>
      <c r="AA1058" t="str">
        <f>VLOOKUP($A1058,Mapping!$A:$D,2,FALSE)</f>
        <v>Eritrea</v>
      </c>
      <c r="AB1058" t="str">
        <f>VLOOKUP($A1058,Mapping!$A:$D,3,FALSE)</f>
        <v>ERI</v>
      </c>
      <c r="AC1058">
        <f>VLOOKUP($A1058,Mapping!$A:$D,4,FALSE)</f>
        <v>232</v>
      </c>
    </row>
    <row r="1059" spans="1:29" x14ac:dyDescent="0.2">
      <c r="A1059" t="s">
        <v>44</v>
      </c>
      <c r="B1059" t="s">
        <v>27</v>
      </c>
      <c r="C1059" s="1">
        <v>38687</v>
      </c>
      <c r="D1059" s="2">
        <v>3.9E-2</v>
      </c>
      <c r="E1059" s="2">
        <v>0.30299999999999999</v>
      </c>
      <c r="F1059" s="4">
        <v>5053</v>
      </c>
      <c r="G1059">
        <v>34</v>
      </c>
      <c r="I1059" s="4">
        <v>28935</v>
      </c>
      <c r="J1059" s="3">
        <v>12173919387</v>
      </c>
      <c r="K1059" s="2">
        <v>4.1000000000000002E-2</v>
      </c>
      <c r="L1059" s="3">
        <v>7</v>
      </c>
      <c r="M1059">
        <v>212</v>
      </c>
      <c r="N1059" s="2">
        <v>7.0000000000000007E-2</v>
      </c>
      <c r="O1059">
        <v>0</v>
      </c>
      <c r="P1059" s="2">
        <v>7.0000000000000007E-2</v>
      </c>
      <c r="Q1059">
        <v>58</v>
      </c>
      <c r="R1059">
        <v>56</v>
      </c>
      <c r="S1059">
        <v>0</v>
      </c>
      <c r="T1059" s="2">
        <v>0.46200000000000002</v>
      </c>
      <c r="U1059" s="2">
        <v>0.50700000000000001</v>
      </c>
      <c r="V1059" s="2">
        <v>3.1E-2</v>
      </c>
      <c r="W1059" s="4">
        <v>76167240</v>
      </c>
      <c r="X1059" s="2">
        <v>0.157</v>
      </c>
      <c r="Y1059" s="3">
        <v>533000000</v>
      </c>
      <c r="Z1059" s="3">
        <v>77000000</v>
      </c>
      <c r="AA1059" t="str">
        <f>VLOOKUP($A1059,Mapping!$A:$D,2,FALSE)</f>
        <v>Ethiopia</v>
      </c>
      <c r="AB1059" t="str">
        <f>VLOOKUP($A1059,Mapping!$A:$D,3,FALSE)</f>
        <v>ETH</v>
      </c>
      <c r="AC1059">
        <f>VLOOKUP($A1059,Mapping!$A:$D,4,FALSE)</f>
        <v>231</v>
      </c>
    </row>
    <row r="1060" spans="1:29" x14ac:dyDescent="0.2">
      <c r="A1060" t="s">
        <v>45</v>
      </c>
      <c r="B1060" t="s">
        <v>27</v>
      </c>
      <c r="C1060" s="1">
        <v>38687</v>
      </c>
      <c r="D1060" s="2">
        <v>3.3000000000000002E-2</v>
      </c>
      <c r="E1060" s="2">
        <v>0.45100000000000001</v>
      </c>
      <c r="F1060" s="4">
        <v>2087</v>
      </c>
      <c r="G1060">
        <v>57</v>
      </c>
      <c r="I1060" s="4">
        <v>1718</v>
      </c>
      <c r="J1060" s="3">
        <v>8665736618</v>
      </c>
      <c r="K1060" s="2">
        <v>0.03</v>
      </c>
      <c r="L1060" s="3">
        <v>187</v>
      </c>
      <c r="M1060">
        <v>488</v>
      </c>
      <c r="N1060" s="2">
        <v>0.05</v>
      </c>
      <c r="O1060">
        <v>0</v>
      </c>
      <c r="P1060" s="2">
        <v>0.17699999999999999</v>
      </c>
      <c r="Q1060">
        <v>61</v>
      </c>
      <c r="R1060">
        <v>59</v>
      </c>
      <c r="S1060">
        <v>0.5</v>
      </c>
      <c r="T1060" s="2">
        <v>0.39500000000000002</v>
      </c>
      <c r="U1060" s="2">
        <v>0.54900000000000004</v>
      </c>
      <c r="V1060" s="2">
        <v>5.6000000000000001E-2</v>
      </c>
      <c r="W1060" s="4">
        <v>1379465</v>
      </c>
      <c r="X1060" s="2">
        <v>0.83399999999999996</v>
      </c>
      <c r="Y1060" s="3">
        <v>13000000</v>
      </c>
      <c r="Z1060" s="3">
        <v>346000000</v>
      </c>
      <c r="AA1060" t="str">
        <f>VLOOKUP($A1060,Mapping!$A:$D,2,FALSE)</f>
        <v>Gabon</v>
      </c>
      <c r="AB1060" t="str">
        <f>VLOOKUP($A1060,Mapping!$A:$D,3,FALSE)</f>
        <v>GAB</v>
      </c>
      <c r="AC1060">
        <f>VLOOKUP($A1060,Mapping!$A:$D,4,FALSE)</f>
        <v>266</v>
      </c>
    </row>
    <row r="1061" spans="1:29" x14ac:dyDescent="0.2">
      <c r="A1061" t="s">
        <v>46</v>
      </c>
      <c r="B1061" t="s">
        <v>27</v>
      </c>
      <c r="C1061" s="1">
        <v>38687</v>
      </c>
      <c r="D1061" s="2">
        <v>4.3999999999999997E-2</v>
      </c>
      <c r="E1061" s="2">
        <v>2.86</v>
      </c>
      <c r="F1061">
        <v>323</v>
      </c>
      <c r="G1061">
        <v>27</v>
      </c>
      <c r="I1061">
        <v>108</v>
      </c>
      <c r="J1061" s="3">
        <v>624173996</v>
      </c>
      <c r="K1061" s="2">
        <v>4.4999999999999998E-2</v>
      </c>
      <c r="L1061" s="3">
        <v>20</v>
      </c>
      <c r="M1061">
        <v>376</v>
      </c>
      <c r="N1061" s="2">
        <v>5.7000000000000002E-2</v>
      </c>
      <c r="O1061">
        <v>0</v>
      </c>
      <c r="P1061" s="2">
        <v>0.34899999999999998</v>
      </c>
      <c r="Q1061">
        <v>58</v>
      </c>
      <c r="R1061">
        <v>56</v>
      </c>
      <c r="S1061">
        <v>0.2</v>
      </c>
      <c r="T1061" s="2">
        <v>0.46</v>
      </c>
      <c r="U1061" s="2">
        <v>0.51500000000000001</v>
      </c>
      <c r="V1061" s="2">
        <v>2.5000000000000001E-2</v>
      </c>
      <c r="W1061" s="4">
        <v>1436549</v>
      </c>
      <c r="X1061" s="2">
        <v>0.52300000000000002</v>
      </c>
      <c r="Y1061" s="3">
        <v>59000000</v>
      </c>
      <c r="Z1061" s="3">
        <v>7000000</v>
      </c>
      <c r="AA1061" t="str">
        <f>VLOOKUP($A1061,Mapping!$A:$D,2,FALSE)</f>
        <v>Gambia</v>
      </c>
      <c r="AB1061" t="str">
        <f>VLOOKUP($A1061,Mapping!$A:$D,3,FALSE)</f>
        <v>GMB</v>
      </c>
      <c r="AC1061">
        <f>VLOOKUP($A1061,Mapping!$A:$D,4,FALSE)</f>
        <v>270</v>
      </c>
    </row>
    <row r="1062" spans="1:29" x14ac:dyDescent="0.2">
      <c r="A1062" t="s">
        <v>47</v>
      </c>
      <c r="B1062" t="s">
        <v>27</v>
      </c>
      <c r="C1062" s="1">
        <v>38687</v>
      </c>
      <c r="D1062" s="2">
        <v>3.4000000000000002E-2</v>
      </c>
      <c r="E1062" s="2">
        <v>0.39800000000000002</v>
      </c>
      <c r="F1062" s="4">
        <v>6956</v>
      </c>
      <c r="G1062">
        <v>18</v>
      </c>
      <c r="I1062" s="4">
        <v>8229</v>
      </c>
      <c r="J1062" s="3">
        <v>10731883141</v>
      </c>
      <c r="K1062" s="2">
        <v>7.0000000000000007E-2</v>
      </c>
      <c r="L1062" s="3">
        <v>35</v>
      </c>
      <c r="M1062">
        <v>304</v>
      </c>
      <c r="N1062" s="2">
        <v>5.8000000000000003E-2</v>
      </c>
      <c r="O1062">
        <v>0</v>
      </c>
      <c r="Q1062">
        <v>60</v>
      </c>
      <c r="R1062">
        <v>58</v>
      </c>
      <c r="S1062">
        <v>0.1</v>
      </c>
      <c r="T1062" s="2">
        <v>0.40200000000000002</v>
      </c>
      <c r="U1062" s="2">
        <v>0.56399999999999995</v>
      </c>
      <c r="V1062" s="2">
        <v>3.4000000000000002E-2</v>
      </c>
      <c r="W1062" s="4">
        <v>21384034</v>
      </c>
      <c r="X1062" s="2">
        <v>0.47299999999999998</v>
      </c>
      <c r="Y1062" s="3">
        <v>867000000</v>
      </c>
      <c r="Z1062" s="3">
        <v>472000000</v>
      </c>
      <c r="AA1062" t="str">
        <f>VLOOKUP($A1062,Mapping!$A:$D,2,FALSE)</f>
        <v>Ghana</v>
      </c>
      <c r="AB1062" t="str">
        <f>VLOOKUP($A1062,Mapping!$A:$D,3,FALSE)</f>
        <v>GHA</v>
      </c>
      <c r="AC1062">
        <f>VLOOKUP($A1062,Mapping!$A:$D,4,FALSE)</f>
        <v>288</v>
      </c>
    </row>
    <row r="1063" spans="1:29" x14ac:dyDescent="0.2">
      <c r="A1063" t="s">
        <v>48</v>
      </c>
      <c r="B1063" t="s">
        <v>27</v>
      </c>
      <c r="C1063" s="1">
        <v>38687</v>
      </c>
      <c r="D1063" s="2">
        <v>0.04</v>
      </c>
      <c r="E1063" s="2">
        <v>0.80700000000000005</v>
      </c>
      <c r="F1063" s="4">
        <v>1181</v>
      </c>
      <c r="G1063">
        <v>40</v>
      </c>
      <c r="J1063" s="3">
        <v>2937072009</v>
      </c>
      <c r="K1063" s="2">
        <v>5.2999999999999999E-2</v>
      </c>
      <c r="L1063" s="3">
        <v>16</v>
      </c>
      <c r="M1063">
        <v>416</v>
      </c>
      <c r="N1063" s="2">
        <v>8.5000000000000006E-2</v>
      </c>
      <c r="O1063">
        <v>0</v>
      </c>
      <c r="Q1063">
        <v>53</v>
      </c>
      <c r="R1063">
        <v>52</v>
      </c>
      <c r="S1063">
        <v>0</v>
      </c>
      <c r="T1063" s="2">
        <v>0.436</v>
      </c>
      <c r="U1063" s="2">
        <v>0.53100000000000003</v>
      </c>
      <c r="V1063" s="2">
        <v>3.2000000000000001E-2</v>
      </c>
      <c r="W1063" s="4">
        <v>9576331</v>
      </c>
      <c r="X1063" s="2">
        <v>0.32800000000000001</v>
      </c>
      <c r="Z1063" s="3">
        <v>38000000</v>
      </c>
      <c r="AA1063" t="str">
        <f>VLOOKUP($A1063,Mapping!$A:$D,2,FALSE)</f>
        <v>Guinea</v>
      </c>
      <c r="AB1063" t="str">
        <f>VLOOKUP($A1063,Mapping!$A:$D,3,FALSE)</f>
        <v>GIN</v>
      </c>
      <c r="AC1063">
        <f>VLOOKUP($A1063,Mapping!$A:$D,4,FALSE)</f>
        <v>324</v>
      </c>
    </row>
    <row r="1064" spans="1:29" x14ac:dyDescent="0.2">
      <c r="A1064" t="s">
        <v>49</v>
      </c>
      <c r="B1064" t="s">
        <v>27</v>
      </c>
      <c r="C1064" s="1">
        <v>38687</v>
      </c>
      <c r="D1064" s="2">
        <v>0.04</v>
      </c>
      <c r="E1064" s="2">
        <v>0.54200000000000004</v>
      </c>
      <c r="F1064">
        <v>213</v>
      </c>
      <c r="G1064">
        <v>259</v>
      </c>
      <c r="I1064">
        <v>87</v>
      </c>
      <c r="J1064" s="3">
        <v>572853554</v>
      </c>
      <c r="K1064" s="2">
        <v>5.7000000000000002E-2</v>
      </c>
      <c r="L1064" s="3">
        <v>24</v>
      </c>
      <c r="M1064">
        <v>208</v>
      </c>
      <c r="N1064" s="2">
        <v>9.6000000000000002E-2</v>
      </c>
      <c r="O1064">
        <v>0</v>
      </c>
      <c r="Q1064">
        <v>53</v>
      </c>
      <c r="R1064">
        <v>51</v>
      </c>
      <c r="S1064">
        <v>0.1</v>
      </c>
      <c r="T1064" s="2">
        <v>0.42899999999999999</v>
      </c>
      <c r="U1064" s="2">
        <v>0.54200000000000004</v>
      </c>
      <c r="V1064" s="2">
        <v>2.9000000000000001E-2</v>
      </c>
      <c r="W1064" s="4">
        <v>1421515</v>
      </c>
      <c r="X1064" s="2">
        <v>0.40899999999999997</v>
      </c>
      <c r="Y1064" s="3">
        <v>1600000</v>
      </c>
      <c r="Z1064" s="3">
        <v>18900000</v>
      </c>
      <c r="AA1064" t="str">
        <f>VLOOKUP($A1064,Mapping!$A:$D,2,FALSE)</f>
        <v>Guinea-Bissau</v>
      </c>
      <c r="AB1064" t="str">
        <f>VLOOKUP($A1064,Mapping!$A:$D,3,FALSE)</f>
        <v>GNB</v>
      </c>
      <c r="AC1064">
        <f>VLOOKUP($A1064,Mapping!$A:$D,4,FALSE)</f>
        <v>624</v>
      </c>
    </row>
    <row r="1065" spans="1:29" x14ac:dyDescent="0.2">
      <c r="A1065" t="s">
        <v>50</v>
      </c>
      <c r="B1065" t="s">
        <v>27</v>
      </c>
      <c r="C1065" s="1">
        <v>38687</v>
      </c>
      <c r="D1065" s="2">
        <v>3.9E-2</v>
      </c>
      <c r="E1065" s="2">
        <v>0.498</v>
      </c>
      <c r="F1065" s="4">
        <v>8562</v>
      </c>
      <c r="G1065">
        <v>54</v>
      </c>
      <c r="I1065" s="4">
        <v>16151</v>
      </c>
      <c r="J1065" s="3">
        <v>18737895401</v>
      </c>
      <c r="K1065" s="2">
        <v>4.3999999999999997E-2</v>
      </c>
      <c r="L1065" s="3">
        <v>23</v>
      </c>
      <c r="M1065">
        <v>372</v>
      </c>
      <c r="N1065" s="2">
        <v>6.0999999999999999E-2</v>
      </c>
      <c r="O1065">
        <v>0</v>
      </c>
      <c r="P1065" s="2">
        <v>0.129</v>
      </c>
      <c r="Q1065">
        <v>56</v>
      </c>
      <c r="R1065">
        <v>54</v>
      </c>
      <c r="S1065">
        <v>0.1</v>
      </c>
      <c r="T1065" s="2">
        <v>0.42799999999999999</v>
      </c>
      <c r="U1065" s="2">
        <v>0.54500000000000004</v>
      </c>
      <c r="V1065" s="2">
        <v>2.7E-2</v>
      </c>
      <c r="W1065" s="4">
        <v>35785718</v>
      </c>
      <c r="X1065" s="2">
        <v>0.217</v>
      </c>
      <c r="Y1065" s="3">
        <v>969000000</v>
      </c>
      <c r="Z1065" s="3">
        <v>124000000</v>
      </c>
      <c r="AA1065" t="str">
        <f>VLOOKUP($A1065,Mapping!$A:$D,2,FALSE)</f>
        <v>Kenya</v>
      </c>
      <c r="AB1065" t="str">
        <f>VLOOKUP($A1065,Mapping!$A:$D,3,FALSE)</f>
        <v>KEN</v>
      </c>
      <c r="AC1065">
        <f>VLOOKUP($A1065,Mapping!$A:$D,4,FALSE)</f>
        <v>404</v>
      </c>
    </row>
    <row r="1066" spans="1:29" x14ac:dyDescent="0.2">
      <c r="A1066" t="s">
        <v>51</v>
      </c>
      <c r="B1066" t="s">
        <v>27</v>
      </c>
      <c r="C1066" s="1">
        <v>38687</v>
      </c>
      <c r="D1066" s="2">
        <v>2.9000000000000001E-2</v>
      </c>
      <c r="E1066" s="2">
        <v>0.28799999999999998</v>
      </c>
      <c r="G1066">
        <v>93</v>
      </c>
      <c r="I1066">
        <v>33</v>
      </c>
      <c r="J1066" s="3">
        <v>1368405301</v>
      </c>
      <c r="K1066" s="2">
        <v>6.3E-2</v>
      </c>
      <c r="L1066" s="3">
        <v>45</v>
      </c>
      <c r="M1066">
        <v>564</v>
      </c>
      <c r="N1066" s="2">
        <v>8.5000000000000006E-2</v>
      </c>
      <c r="O1066">
        <v>0</v>
      </c>
      <c r="P1066" s="2">
        <v>0.11700000000000001</v>
      </c>
      <c r="Q1066">
        <v>44</v>
      </c>
      <c r="R1066">
        <v>44</v>
      </c>
      <c r="S1066">
        <v>0.1</v>
      </c>
      <c r="T1066" s="2">
        <v>0.39700000000000002</v>
      </c>
      <c r="U1066" s="2">
        <v>0.55700000000000005</v>
      </c>
      <c r="V1066" s="2">
        <v>4.5999999999999999E-2</v>
      </c>
      <c r="W1066" s="4">
        <v>1925844</v>
      </c>
      <c r="X1066" s="2">
        <v>0.222</v>
      </c>
      <c r="Y1066" s="3">
        <v>27000000</v>
      </c>
      <c r="Z1066" s="3">
        <v>271000000</v>
      </c>
      <c r="AA1066" t="str">
        <f>VLOOKUP($A1066,Mapping!$A:$D,2,FALSE)</f>
        <v>Lesotho</v>
      </c>
      <c r="AB1066" t="str">
        <f>VLOOKUP($A1066,Mapping!$A:$D,3,FALSE)</f>
        <v>LSO</v>
      </c>
      <c r="AC1066">
        <f>VLOOKUP($A1066,Mapping!$A:$D,4,FALSE)</f>
        <v>426</v>
      </c>
    </row>
    <row r="1067" spans="1:29" x14ac:dyDescent="0.2">
      <c r="A1067" t="s">
        <v>52</v>
      </c>
      <c r="B1067" t="s">
        <v>27</v>
      </c>
      <c r="C1067" s="1">
        <v>38687</v>
      </c>
      <c r="D1067" s="2">
        <v>0.04</v>
      </c>
      <c r="F1067">
        <v>741</v>
      </c>
      <c r="J1067" s="3">
        <v>542000000</v>
      </c>
      <c r="K1067" s="2">
        <v>0.08</v>
      </c>
      <c r="L1067" s="3">
        <v>13</v>
      </c>
      <c r="N1067" s="2">
        <v>8.3000000000000004E-2</v>
      </c>
      <c r="P1067" s="2">
        <v>0.17</v>
      </c>
      <c r="Q1067">
        <v>56</v>
      </c>
      <c r="R1067">
        <v>54</v>
      </c>
      <c r="S1067">
        <v>0</v>
      </c>
      <c r="T1067" s="2">
        <v>0.433</v>
      </c>
      <c r="U1067" s="2">
        <v>0.53700000000000003</v>
      </c>
      <c r="V1067" s="2">
        <v>0.03</v>
      </c>
      <c r="W1067" s="4">
        <v>3269786</v>
      </c>
      <c r="X1067" s="2">
        <v>0.46100000000000002</v>
      </c>
      <c r="Y1067" s="3">
        <v>67000000</v>
      </c>
      <c r="Z1067" s="3">
        <v>33000000</v>
      </c>
      <c r="AA1067" t="str">
        <f>VLOOKUP($A1067,Mapping!$A:$D,2,FALSE)</f>
        <v>Liberia</v>
      </c>
      <c r="AB1067" t="str">
        <f>VLOOKUP($A1067,Mapping!$A:$D,3,FALSE)</f>
        <v>LBR</v>
      </c>
      <c r="AC1067">
        <f>VLOOKUP($A1067,Mapping!$A:$D,4,FALSE)</f>
        <v>430</v>
      </c>
    </row>
    <row r="1068" spans="1:29" x14ac:dyDescent="0.2">
      <c r="A1068" t="s">
        <v>53</v>
      </c>
      <c r="B1068" t="s">
        <v>27</v>
      </c>
      <c r="C1068" s="1">
        <v>38687</v>
      </c>
      <c r="D1068" s="2">
        <v>2.3E-2</v>
      </c>
      <c r="F1068" s="4">
        <v>52108</v>
      </c>
      <c r="I1068" s="4">
        <v>17670</v>
      </c>
      <c r="J1068" s="3">
        <v>44000000000</v>
      </c>
      <c r="K1068" s="2">
        <v>2.5999999999999999E-2</v>
      </c>
      <c r="L1068" s="3">
        <v>213</v>
      </c>
      <c r="N1068" s="2">
        <v>0.02</v>
      </c>
      <c r="O1068">
        <v>0</v>
      </c>
      <c r="P1068" s="2">
        <v>6.0999999999999999E-2</v>
      </c>
      <c r="Q1068">
        <v>75</v>
      </c>
      <c r="R1068">
        <v>72</v>
      </c>
      <c r="S1068">
        <v>0.4</v>
      </c>
      <c r="T1068" s="2">
        <v>0.30599999999999999</v>
      </c>
      <c r="U1068" s="2">
        <v>0.65100000000000002</v>
      </c>
      <c r="V1068" s="2">
        <v>4.2999999999999997E-2</v>
      </c>
      <c r="W1068" s="4">
        <v>5594450</v>
      </c>
      <c r="X1068" s="2">
        <v>0.76900000000000002</v>
      </c>
      <c r="Y1068" s="3">
        <v>301000000</v>
      </c>
      <c r="Z1068" s="3">
        <v>920000000</v>
      </c>
      <c r="AA1068" t="str">
        <f>VLOOKUP($A1068,Mapping!$A:$D,2,FALSE)</f>
        <v>Libya</v>
      </c>
      <c r="AB1068" t="str">
        <f>VLOOKUP($A1068,Mapping!$A:$D,3,FALSE)</f>
        <v>LBY</v>
      </c>
      <c r="AC1068">
        <f>VLOOKUP($A1068,Mapping!$A:$D,4,FALSE)</f>
        <v>434</v>
      </c>
    </row>
    <row r="1069" spans="1:29" x14ac:dyDescent="0.2">
      <c r="A1069" t="s">
        <v>54</v>
      </c>
      <c r="B1069" t="s">
        <v>27</v>
      </c>
      <c r="C1069" s="1">
        <v>38687</v>
      </c>
      <c r="D1069" s="2">
        <v>3.7999999999999999E-2</v>
      </c>
      <c r="E1069" s="2">
        <v>0.46899999999999997</v>
      </c>
      <c r="F1069" s="4">
        <v>1742</v>
      </c>
      <c r="G1069">
        <v>38</v>
      </c>
      <c r="J1069" s="3">
        <v>5038577519</v>
      </c>
      <c r="K1069" s="2">
        <v>4.9000000000000002E-2</v>
      </c>
      <c r="L1069" s="3">
        <v>13</v>
      </c>
      <c r="M1069">
        <v>400</v>
      </c>
      <c r="N1069" s="2">
        <v>5.5E-2</v>
      </c>
      <c r="O1069">
        <v>0</v>
      </c>
      <c r="P1069" s="2">
        <v>0.27</v>
      </c>
      <c r="Q1069">
        <v>63</v>
      </c>
      <c r="R1069">
        <v>60</v>
      </c>
      <c r="S1069">
        <v>0</v>
      </c>
      <c r="T1069" s="2">
        <v>0.44800000000000001</v>
      </c>
      <c r="U1069" s="2">
        <v>0.52300000000000002</v>
      </c>
      <c r="V1069" s="2">
        <v>2.9000000000000001E-2</v>
      </c>
      <c r="W1069" s="4">
        <v>18290394</v>
      </c>
      <c r="X1069" s="2">
        <v>0.28799999999999998</v>
      </c>
      <c r="Y1069" s="3">
        <v>290000000</v>
      </c>
      <c r="Z1069" s="3">
        <v>80000000</v>
      </c>
      <c r="AA1069" t="str">
        <f>VLOOKUP($A1069,Mapping!$A:$D,2,FALSE)</f>
        <v>Madagascar</v>
      </c>
      <c r="AB1069" t="str">
        <f>VLOOKUP($A1069,Mapping!$A:$D,3,FALSE)</f>
        <v>MDG</v>
      </c>
      <c r="AC1069">
        <f>VLOOKUP($A1069,Mapping!$A:$D,4,FALSE)</f>
        <v>450</v>
      </c>
    </row>
    <row r="1070" spans="1:29" x14ac:dyDescent="0.2">
      <c r="A1070" t="s">
        <v>55</v>
      </c>
      <c r="B1070" t="s">
        <v>27</v>
      </c>
      <c r="C1070" s="1">
        <v>38687</v>
      </c>
      <c r="D1070" s="2">
        <v>4.2000000000000003E-2</v>
      </c>
      <c r="E1070" s="2">
        <v>0.33400000000000002</v>
      </c>
      <c r="F1070">
        <v>917</v>
      </c>
      <c r="G1070">
        <v>39</v>
      </c>
      <c r="J1070" s="3">
        <v>2754995877</v>
      </c>
      <c r="K1070" s="2">
        <v>8.2000000000000003E-2</v>
      </c>
      <c r="L1070" s="3">
        <v>17</v>
      </c>
      <c r="M1070">
        <v>370</v>
      </c>
      <c r="N1070" s="2">
        <v>7.2999999999999995E-2</v>
      </c>
      <c r="O1070">
        <v>0</v>
      </c>
      <c r="P1070" s="2">
        <v>0.33100000000000002</v>
      </c>
      <c r="Q1070">
        <v>49</v>
      </c>
      <c r="R1070">
        <v>49</v>
      </c>
      <c r="S1070">
        <v>0</v>
      </c>
      <c r="T1070" s="2">
        <v>0.46100000000000002</v>
      </c>
      <c r="U1070" s="2">
        <v>0.50800000000000001</v>
      </c>
      <c r="V1070" s="2">
        <v>3.1E-2</v>
      </c>
      <c r="W1070" s="4">
        <v>12924746</v>
      </c>
      <c r="X1070" s="2">
        <v>0.151</v>
      </c>
      <c r="Y1070" s="3">
        <v>48000000</v>
      </c>
      <c r="Z1070" s="3">
        <v>84000000</v>
      </c>
      <c r="AA1070" t="str">
        <f>VLOOKUP($A1070,Mapping!$A:$D,2,FALSE)</f>
        <v>Malawi</v>
      </c>
      <c r="AB1070" t="str">
        <f>VLOOKUP($A1070,Mapping!$A:$D,3,FALSE)</f>
        <v>MWI</v>
      </c>
      <c r="AC1070">
        <f>VLOOKUP($A1070,Mapping!$A:$D,4,FALSE)</f>
        <v>454</v>
      </c>
    </row>
    <row r="1071" spans="1:29" x14ac:dyDescent="0.2">
      <c r="A1071" t="s">
        <v>56</v>
      </c>
      <c r="B1071" t="s">
        <v>27</v>
      </c>
      <c r="C1071" s="1">
        <v>38687</v>
      </c>
      <c r="D1071" s="2">
        <v>4.8000000000000001E-2</v>
      </c>
      <c r="E1071" s="2">
        <v>0.51400000000000001</v>
      </c>
      <c r="F1071">
        <v>568</v>
      </c>
      <c r="G1071">
        <v>41</v>
      </c>
      <c r="J1071" s="3">
        <v>5305317555</v>
      </c>
      <c r="K1071" s="2">
        <v>6.3E-2</v>
      </c>
      <c r="L1071" s="3">
        <v>29</v>
      </c>
      <c r="M1071">
        <v>270</v>
      </c>
      <c r="N1071" s="2">
        <v>9.7000000000000003E-2</v>
      </c>
      <c r="O1071">
        <v>0</v>
      </c>
      <c r="Q1071">
        <v>51</v>
      </c>
      <c r="R1071">
        <v>52</v>
      </c>
      <c r="S1071">
        <v>0.1</v>
      </c>
      <c r="T1071" s="2">
        <v>0.46300000000000002</v>
      </c>
      <c r="U1071" s="2">
        <v>0.50600000000000001</v>
      </c>
      <c r="V1071" s="2">
        <v>3.1E-2</v>
      </c>
      <c r="W1071" s="4">
        <v>11941258</v>
      </c>
      <c r="X1071" s="2">
        <v>0.32100000000000001</v>
      </c>
      <c r="Y1071" s="3">
        <v>149000000</v>
      </c>
      <c r="Z1071" s="3">
        <v>133000000</v>
      </c>
      <c r="AA1071" t="str">
        <f>VLOOKUP($A1071,Mapping!$A:$D,2,FALSE)</f>
        <v>Mali</v>
      </c>
      <c r="AB1071" t="str">
        <f>VLOOKUP($A1071,Mapping!$A:$D,3,FALSE)</f>
        <v>MLI</v>
      </c>
      <c r="AC1071">
        <f>VLOOKUP($A1071,Mapping!$A:$D,4,FALSE)</f>
        <v>466</v>
      </c>
    </row>
    <row r="1072" spans="1:29" x14ac:dyDescent="0.2">
      <c r="A1072" t="s">
        <v>57</v>
      </c>
      <c r="B1072" t="s">
        <v>27</v>
      </c>
      <c r="C1072" s="1">
        <v>38687</v>
      </c>
      <c r="D1072" s="2">
        <v>3.6999999999999998E-2</v>
      </c>
      <c r="E1072" s="2">
        <v>0.94699999999999995</v>
      </c>
      <c r="F1072" s="4">
        <v>1676</v>
      </c>
      <c r="G1072">
        <v>82</v>
      </c>
      <c r="J1072" s="3">
        <v>2184444849</v>
      </c>
      <c r="K1072" s="2">
        <v>0.05</v>
      </c>
      <c r="L1072" s="3">
        <v>29</v>
      </c>
      <c r="M1072">
        <v>696</v>
      </c>
      <c r="N1072" s="2">
        <v>7.4999999999999997E-2</v>
      </c>
      <c r="O1072">
        <v>0</v>
      </c>
      <c r="P1072" s="2">
        <v>0.23100000000000001</v>
      </c>
      <c r="Q1072">
        <v>62</v>
      </c>
      <c r="R1072">
        <v>59</v>
      </c>
      <c r="S1072">
        <v>0.2</v>
      </c>
      <c r="T1072" s="2">
        <v>0.41599999999999998</v>
      </c>
      <c r="U1072" s="2">
        <v>0.55300000000000005</v>
      </c>
      <c r="V1072" s="2">
        <v>3.1E-2</v>
      </c>
      <c r="W1072" s="4">
        <v>3146164</v>
      </c>
      <c r="X1072" s="2">
        <v>0.53100000000000003</v>
      </c>
      <c r="AA1072" t="str">
        <f>VLOOKUP($A1072,Mapping!$A:$D,2,FALSE)</f>
        <v>Mauritania</v>
      </c>
      <c r="AB1072" t="str">
        <f>VLOOKUP($A1072,Mapping!$A:$D,3,FALSE)</f>
        <v>MRT</v>
      </c>
      <c r="AC1072">
        <f>VLOOKUP($A1072,Mapping!$A:$D,4,FALSE)</f>
        <v>478</v>
      </c>
    </row>
    <row r="1073" spans="1:29" x14ac:dyDescent="0.2">
      <c r="A1073" t="s">
        <v>58</v>
      </c>
      <c r="B1073" t="s">
        <v>27</v>
      </c>
      <c r="C1073" s="1">
        <v>38687</v>
      </c>
      <c r="D1073" s="2">
        <v>1.4999999999999999E-2</v>
      </c>
      <c r="E1073" s="2">
        <v>0.26200000000000001</v>
      </c>
      <c r="F1073" s="4">
        <v>3410</v>
      </c>
      <c r="G1073">
        <v>46</v>
      </c>
      <c r="I1073" s="4">
        <v>1077</v>
      </c>
      <c r="J1073" s="3">
        <v>6283796155</v>
      </c>
      <c r="K1073" s="2">
        <v>4.4999999999999998E-2</v>
      </c>
      <c r="L1073" s="3">
        <v>239</v>
      </c>
      <c r="M1073">
        <v>161</v>
      </c>
      <c r="N1073" s="2">
        <v>1.4E-2</v>
      </c>
      <c r="O1073">
        <v>0.2</v>
      </c>
      <c r="P1073" s="2">
        <v>0.21</v>
      </c>
      <c r="Q1073">
        <v>76</v>
      </c>
      <c r="R1073">
        <v>69</v>
      </c>
      <c r="S1073">
        <v>0.5</v>
      </c>
      <c r="T1073" s="2">
        <v>0.24199999999999999</v>
      </c>
      <c r="U1073" s="2">
        <v>0.69199999999999995</v>
      </c>
      <c r="V1073" s="2">
        <v>6.6000000000000003E-2</v>
      </c>
      <c r="W1073" s="4">
        <v>1243253</v>
      </c>
      <c r="X1073" s="2">
        <v>0.41599999999999998</v>
      </c>
      <c r="Y1073" s="3">
        <v>1189000000</v>
      </c>
      <c r="Z1073" s="3">
        <v>295000000</v>
      </c>
      <c r="AA1073" t="str">
        <f>VLOOKUP($A1073,Mapping!$A:$D,2,FALSE)</f>
        <v>Mauritius</v>
      </c>
      <c r="AB1073" t="str">
        <f>VLOOKUP($A1073,Mapping!$A:$D,3,FALSE)</f>
        <v>MUS</v>
      </c>
      <c r="AC1073">
        <f>VLOOKUP($A1073,Mapping!$A:$D,4,FALSE)</f>
        <v>480</v>
      </c>
    </row>
    <row r="1074" spans="1:29" x14ac:dyDescent="0.2">
      <c r="A1074" t="s">
        <v>59</v>
      </c>
      <c r="B1074" t="s">
        <v>27</v>
      </c>
      <c r="C1074" s="1">
        <v>38687</v>
      </c>
      <c r="D1074" s="2">
        <v>0.02</v>
      </c>
      <c r="E1074" s="2">
        <v>0.51700000000000002</v>
      </c>
      <c r="F1074" s="4">
        <v>45771</v>
      </c>
      <c r="G1074">
        <v>12</v>
      </c>
      <c r="I1074" s="4">
        <v>13327</v>
      </c>
      <c r="J1074" s="3">
        <v>59523857868</v>
      </c>
      <c r="K1074" s="2">
        <v>5.0999999999999997E-2</v>
      </c>
      <c r="L1074" s="3">
        <v>100</v>
      </c>
      <c r="M1074">
        <v>358</v>
      </c>
      <c r="N1074" s="2">
        <v>3.5000000000000003E-2</v>
      </c>
      <c r="O1074">
        <v>0.2</v>
      </c>
      <c r="P1074" s="2">
        <v>0.115</v>
      </c>
      <c r="Q1074">
        <v>71</v>
      </c>
      <c r="R1074">
        <v>67</v>
      </c>
      <c r="S1074">
        <v>0.4</v>
      </c>
      <c r="T1074" s="2">
        <v>0.308</v>
      </c>
      <c r="U1074" s="2">
        <v>0.64200000000000002</v>
      </c>
      <c r="V1074" s="2">
        <v>0.05</v>
      </c>
      <c r="W1074" s="4">
        <v>30125445</v>
      </c>
      <c r="X1074" s="2">
        <v>0.55100000000000005</v>
      </c>
      <c r="Y1074" s="3">
        <v>5426000000</v>
      </c>
      <c r="Z1074" s="3">
        <v>999000000</v>
      </c>
      <c r="AA1074" t="str">
        <f>VLOOKUP($A1074,Mapping!$A:$D,2,FALSE)</f>
        <v>Morocco</v>
      </c>
      <c r="AB1074" t="str">
        <f>VLOOKUP($A1074,Mapping!$A:$D,3,FALSE)</f>
        <v>MAR</v>
      </c>
      <c r="AC1074">
        <f>VLOOKUP($A1074,Mapping!$A:$D,4,FALSE)</f>
        <v>504</v>
      </c>
    </row>
    <row r="1075" spans="1:29" x14ac:dyDescent="0.2">
      <c r="A1075" t="s">
        <v>60</v>
      </c>
      <c r="B1075" t="s">
        <v>27</v>
      </c>
      <c r="C1075" s="1">
        <v>38687</v>
      </c>
      <c r="D1075" s="2">
        <v>4.3999999999999997E-2</v>
      </c>
      <c r="E1075" s="2">
        <v>0.375</v>
      </c>
      <c r="F1075" s="4">
        <v>1822</v>
      </c>
      <c r="G1075">
        <v>153</v>
      </c>
      <c r="I1075" s="4">
        <v>8489</v>
      </c>
      <c r="J1075" s="3">
        <v>6578515331</v>
      </c>
      <c r="K1075" s="2">
        <v>6.9000000000000006E-2</v>
      </c>
      <c r="L1075" s="3">
        <v>22</v>
      </c>
      <c r="M1075">
        <v>230</v>
      </c>
      <c r="N1075" s="2">
        <v>9.0999999999999998E-2</v>
      </c>
      <c r="O1075">
        <v>0</v>
      </c>
      <c r="P1075" s="2">
        <v>0.19500000000000001</v>
      </c>
      <c r="Q1075">
        <v>49</v>
      </c>
      <c r="R1075">
        <v>47</v>
      </c>
      <c r="S1075">
        <v>0.1</v>
      </c>
      <c r="T1075" s="2">
        <v>0.44800000000000001</v>
      </c>
      <c r="U1075" s="2">
        <v>0.52</v>
      </c>
      <c r="V1075" s="2">
        <v>3.2000000000000001E-2</v>
      </c>
      <c r="W1075" s="4">
        <v>21010376</v>
      </c>
      <c r="X1075" s="2">
        <v>0.3</v>
      </c>
      <c r="Y1075" s="3">
        <v>138000000</v>
      </c>
      <c r="Z1075" s="3">
        <v>187000000</v>
      </c>
      <c r="AA1075" t="str">
        <f>VLOOKUP($A1075,Mapping!$A:$D,2,FALSE)</f>
        <v>Mozambique</v>
      </c>
      <c r="AB1075" t="str">
        <f>VLOOKUP($A1075,Mapping!$A:$D,3,FALSE)</f>
        <v>MOZ</v>
      </c>
      <c r="AC1075">
        <f>VLOOKUP($A1075,Mapping!$A:$D,4,FALSE)</f>
        <v>508</v>
      </c>
    </row>
    <row r="1076" spans="1:29" x14ac:dyDescent="0.2">
      <c r="A1076" t="s">
        <v>61</v>
      </c>
      <c r="B1076" t="s">
        <v>27</v>
      </c>
      <c r="C1076" s="1">
        <v>38687</v>
      </c>
      <c r="D1076" s="2">
        <v>2.9000000000000001E-2</v>
      </c>
      <c r="E1076" s="2">
        <v>0.25800000000000001</v>
      </c>
      <c r="F1076" s="4">
        <v>2310</v>
      </c>
      <c r="G1076">
        <v>95</v>
      </c>
      <c r="I1076" s="4">
        <v>1294</v>
      </c>
      <c r="J1076" s="3">
        <v>7261366632</v>
      </c>
      <c r="K1076" s="2">
        <v>7.2999999999999995E-2</v>
      </c>
      <c r="L1076" s="3">
        <v>262</v>
      </c>
      <c r="M1076">
        <v>339</v>
      </c>
      <c r="N1076" s="2">
        <v>4.5999999999999999E-2</v>
      </c>
      <c r="O1076">
        <v>0</v>
      </c>
      <c r="P1076" s="2">
        <v>0.106</v>
      </c>
      <c r="Q1076">
        <v>58</v>
      </c>
      <c r="R1076">
        <v>54</v>
      </c>
      <c r="S1076">
        <v>0.2</v>
      </c>
      <c r="T1076" s="2">
        <v>0.39800000000000002</v>
      </c>
      <c r="U1076" s="2">
        <v>0.56899999999999995</v>
      </c>
      <c r="V1076" s="2">
        <v>3.3000000000000002E-2</v>
      </c>
      <c r="W1076" s="4">
        <v>2027026</v>
      </c>
      <c r="X1076" s="2">
        <v>0.36599999999999999</v>
      </c>
      <c r="Y1076" s="3">
        <v>363000000</v>
      </c>
      <c r="Z1076" s="3">
        <v>108000000</v>
      </c>
      <c r="AA1076" t="str">
        <f>VLOOKUP($A1076,Mapping!$A:$D,2,FALSE)</f>
        <v>Namibia</v>
      </c>
      <c r="AB1076" t="str">
        <f>VLOOKUP($A1076,Mapping!$A:$D,3,FALSE)</f>
        <v>NAM</v>
      </c>
      <c r="AC1076">
        <f>VLOOKUP($A1076,Mapping!$A:$D,4,FALSE)</f>
        <v>516</v>
      </c>
    </row>
    <row r="1077" spans="1:29" x14ac:dyDescent="0.2">
      <c r="A1077" t="s">
        <v>62</v>
      </c>
      <c r="B1077" t="s">
        <v>27</v>
      </c>
      <c r="C1077" s="1">
        <v>38687</v>
      </c>
      <c r="D1077" s="2">
        <v>5.0999999999999997E-2</v>
      </c>
      <c r="E1077" s="2">
        <v>0.42299999999999999</v>
      </c>
      <c r="F1077">
        <v>829</v>
      </c>
      <c r="G1077">
        <v>35</v>
      </c>
      <c r="J1077" s="3">
        <v>3405134555</v>
      </c>
      <c r="K1077" s="2">
        <v>7.6999999999999999E-2</v>
      </c>
      <c r="L1077" s="3">
        <v>20</v>
      </c>
      <c r="M1077">
        <v>270</v>
      </c>
      <c r="N1077" s="2">
        <v>8.2000000000000003E-2</v>
      </c>
      <c r="O1077">
        <v>0</v>
      </c>
      <c r="Q1077">
        <v>54</v>
      </c>
      <c r="R1077">
        <v>54</v>
      </c>
      <c r="S1077">
        <v>0</v>
      </c>
      <c r="T1077" s="2">
        <v>0.49</v>
      </c>
      <c r="U1077" s="2">
        <v>0.48499999999999999</v>
      </c>
      <c r="V1077" s="2">
        <v>2.5000000000000001E-2</v>
      </c>
      <c r="W1077" s="4">
        <v>13183798</v>
      </c>
      <c r="X1077" s="2">
        <v>0.16700000000000001</v>
      </c>
      <c r="Y1077" s="3">
        <v>44000000</v>
      </c>
      <c r="Z1077" s="3">
        <v>42000000</v>
      </c>
      <c r="AA1077" t="str">
        <f>VLOOKUP($A1077,Mapping!$A:$D,2,FALSE)</f>
        <v>Niger</v>
      </c>
      <c r="AB1077" t="str">
        <f>VLOOKUP($A1077,Mapping!$A:$D,3,FALSE)</f>
        <v>NER</v>
      </c>
      <c r="AC1077">
        <f>VLOOKUP($A1077,Mapping!$A:$D,4,FALSE)</f>
        <v>562</v>
      </c>
    </row>
    <row r="1078" spans="1:29" x14ac:dyDescent="0.2">
      <c r="A1078" t="s">
        <v>63</v>
      </c>
      <c r="B1078" t="s">
        <v>27</v>
      </c>
      <c r="C1078" s="1">
        <v>38687</v>
      </c>
      <c r="D1078" s="2">
        <v>4.2000000000000003E-2</v>
      </c>
      <c r="E1078" s="2">
        <v>0.316</v>
      </c>
      <c r="F1078" s="4">
        <v>104697</v>
      </c>
      <c r="G1078">
        <v>35</v>
      </c>
      <c r="I1078" s="4">
        <v>106509</v>
      </c>
      <c r="J1078" s="3">
        <v>112248324603</v>
      </c>
      <c r="K1078" s="2">
        <v>6.6000000000000003E-2</v>
      </c>
      <c r="L1078" s="3">
        <v>53</v>
      </c>
      <c r="M1078" s="4">
        <v>1120</v>
      </c>
      <c r="N1078" s="2">
        <v>9.7000000000000003E-2</v>
      </c>
      <c r="O1078">
        <v>0</v>
      </c>
      <c r="P1078" s="2">
        <v>0.17899999999999999</v>
      </c>
      <c r="Q1078">
        <v>49</v>
      </c>
      <c r="R1078">
        <v>48</v>
      </c>
      <c r="S1078">
        <v>0.1</v>
      </c>
      <c r="T1078" s="2">
        <v>0.436</v>
      </c>
      <c r="U1078" s="2">
        <v>0.53700000000000003</v>
      </c>
      <c r="V1078" s="2">
        <v>2.7E-2</v>
      </c>
      <c r="W1078" s="4">
        <v>139585891</v>
      </c>
      <c r="X1078" s="2">
        <v>0.39100000000000001</v>
      </c>
      <c r="Y1078" s="3">
        <v>139000000</v>
      </c>
      <c r="Z1078" s="3">
        <v>501000000</v>
      </c>
      <c r="AA1078" t="str">
        <f>VLOOKUP($A1078,Mapping!$A:$D,2,FALSE)</f>
        <v>Nigeria</v>
      </c>
      <c r="AB1078" t="str">
        <f>VLOOKUP($A1078,Mapping!$A:$D,3,FALSE)</f>
        <v>NGA</v>
      </c>
      <c r="AC1078">
        <f>VLOOKUP($A1078,Mapping!$A:$D,4,FALSE)</f>
        <v>566</v>
      </c>
    </row>
    <row r="1079" spans="1:29" x14ac:dyDescent="0.2">
      <c r="A1079" t="s">
        <v>64</v>
      </c>
      <c r="B1079" t="s">
        <v>27</v>
      </c>
      <c r="C1079" s="1">
        <v>38687</v>
      </c>
      <c r="D1079" s="2">
        <v>3.7999999999999999E-2</v>
      </c>
      <c r="E1079" s="2">
        <v>0.46800000000000003</v>
      </c>
      <c r="F1079">
        <v>528</v>
      </c>
      <c r="G1079">
        <v>18</v>
      </c>
      <c r="J1079" s="3">
        <v>2581286407</v>
      </c>
      <c r="K1079" s="2">
        <v>6.0999999999999999E-2</v>
      </c>
      <c r="L1079" s="3">
        <v>17</v>
      </c>
      <c r="M1079">
        <v>168</v>
      </c>
      <c r="N1079" s="2">
        <v>6.7000000000000004E-2</v>
      </c>
      <c r="O1079">
        <v>0</v>
      </c>
      <c r="P1079" s="2">
        <v>0.161</v>
      </c>
      <c r="Q1079">
        <v>56</v>
      </c>
      <c r="R1079">
        <v>54</v>
      </c>
      <c r="S1079">
        <v>0</v>
      </c>
      <c r="T1079" s="2">
        <v>0.442</v>
      </c>
      <c r="U1079" s="2">
        <v>0.53200000000000003</v>
      </c>
      <c r="V1079" s="2">
        <v>2.5000000000000001E-2</v>
      </c>
      <c r="W1079" s="4">
        <v>9429457</v>
      </c>
      <c r="X1079" s="2">
        <v>0.193</v>
      </c>
      <c r="Y1079" s="3">
        <v>67000000</v>
      </c>
      <c r="Z1079" s="3">
        <v>75000000</v>
      </c>
      <c r="AA1079" t="str">
        <f>VLOOKUP($A1079,Mapping!$A:$D,2,FALSE)</f>
        <v>Rwanda</v>
      </c>
      <c r="AB1079" t="str">
        <f>VLOOKUP($A1079,Mapping!$A:$D,3,FALSE)</f>
        <v>RWA</v>
      </c>
      <c r="AC1079">
        <f>VLOOKUP($A1079,Mapping!$A:$D,4,FALSE)</f>
        <v>646</v>
      </c>
    </row>
    <row r="1080" spans="1:29" x14ac:dyDescent="0.2">
      <c r="A1080" t="s">
        <v>65</v>
      </c>
      <c r="B1080" t="s">
        <v>27</v>
      </c>
      <c r="C1080" s="1">
        <v>38687</v>
      </c>
      <c r="D1080" s="2">
        <v>3.7999999999999999E-2</v>
      </c>
      <c r="E1080" s="2">
        <v>0.46899999999999997</v>
      </c>
      <c r="F1080">
        <v>77</v>
      </c>
      <c r="G1080">
        <v>144</v>
      </c>
      <c r="I1080">
        <v>43</v>
      </c>
      <c r="J1080" s="3">
        <v>123258507</v>
      </c>
      <c r="K1080" s="2">
        <v>0.1</v>
      </c>
      <c r="L1080" s="3">
        <v>81</v>
      </c>
      <c r="M1080">
        <v>424</v>
      </c>
      <c r="N1080" s="2">
        <v>4.8000000000000001E-2</v>
      </c>
      <c r="O1080">
        <v>0.1</v>
      </c>
      <c r="P1080" s="2">
        <v>0.312</v>
      </c>
      <c r="Q1080">
        <v>66</v>
      </c>
      <c r="R1080">
        <v>63</v>
      </c>
      <c r="S1080">
        <v>0.1</v>
      </c>
      <c r="T1080" s="2">
        <v>0.42</v>
      </c>
      <c r="U1080" s="2">
        <v>0.54</v>
      </c>
      <c r="V1080" s="2">
        <v>0.04</v>
      </c>
      <c r="W1080" s="4">
        <v>154615</v>
      </c>
      <c r="X1080" s="2">
        <v>0.57999999999999996</v>
      </c>
      <c r="Y1080" s="3">
        <v>7300000</v>
      </c>
      <c r="Z1080" s="3">
        <v>500000</v>
      </c>
      <c r="AA1080" t="str">
        <f>VLOOKUP($A1080,Mapping!$A:$D,2,FALSE)</f>
        <v>Sao Tome and Principe</v>
      </c>
      <c r="AB1080" t="str">
        <f>VLOOKUP($A1080,Mapping!$A:$D,3,FALSE)</f>
        <v>STP</v>
      </c>
      <c r="AC1080">
        <f>VLOOKUP($A1080,Mapping!$A:$D,4,FALSE)</f>
        <v>678</v>
      </c>
    </row>
    <row r="1081" spans="1:29" x14ac:dyDescent="0.2">
      <c r="A1081" t="s">
        <v>66</v>
      </c>
      <c r="B1081" t="s">
        <v>27</v>
      </c>
      <c r="C1081" s="1">
        <v>38687</v>
      </c>
      <c r="D1081" s="2">
        <v>3.9E-2</v>
      </c>
      <c r="E1081" s="2">
        <v>0.503</v>
      </c>
      <c r="F1081" s="4">
        <v>5860</v>
      </c>
      <c r="G1081">
        <v>59</v>
      </c>
      <c r="I1081" s="4">
        <v>2791</v>
      </c>
      <c r="J1081" s="3">
        <v>8707015064</v>
      </c>
      <c r="K1081" s="2">
        <v>5.3999999999999999E-2</v>
      </c>
      <c r="L1081" s="3">
        <v>41</v>
      </c>
      <c r="M1081">
        <v>696</v>
      </c>
      <c r="N1081" s="2">
        <v>5.7000000000000002E-2</v>
      </c>
      <c r="O1081">
        <v>0</v>
      </c>
      <c r="Q1081">
        <v>62</v>
      </c>
      <c r="R1081">
        <v>59</v>
      </c>
      <c r="S1081">
        <v>0.2</v>
      </c>
      <c r="T1081" s="2">
        <v>0.441</v>
      </c>
      <c r="U1081" s="2">
        <v>0.52700000000000002</v>
      </c>
      <c r="V1081" s="2">
        <v>3.2000000000000001E-2</v>
      </c>
      <c r="W1081" s="4">
        <v>11270826</v>
      </c>
      <c r="X1081" s="2">
        <v>0.41099999999999998</v>
      </c>
      <c r="Y1081" s="3">
        <v>334000000</v>
      </c>
      <c r="Z1081" s="3">
        <v>144000000</v>
      </c>
      <c r="AA1081" t="str">
        <f>VLOOKUP($A1081,Mapping!$A:$D,2,FALSE)</f>
        <v>Senegal</v>
      </c>
      <c r="AB1081" t="str">
        <f>VLOOKUP($A1081,Mapping!$A:$D,3,FALSE)</f>
        <v>SEN</v>
      </c>
      <c r="AC1081">
        <f>VLOOKUP($A1081,Mapping!$A:$D,4,FALSE)</f>
        <v>686</v>
      </c>
    </row>
    <row r="1082" spans="1:29" x14ac:dyDescent="0.2">
      <c r="A1082" t="s">
        <v>67</v>
      </c>
      <c r="B1082" t="s">
        <v>27</v>
      </c>
      <c r="C1082" s="1">
        <v>38687</v>
      </c>
      <c r="D1082" s="2">
        <v>1.9E-2</v>
      </c>
      <c r="E1082" s="2">
        <v>0.48399999999999999</v>
      </c>
      <c r="F1082">
        <v>697</v>
      </c>
      <c r="G1082">
        <v>39</v>
      </c>
      <c r="I1082">
        <v>228</v>
      </c>
      <c r="J1082" s="3">
        <v>919103262</v>
      </c>
      <c r="K1082" s="2">
        <v>0.04</v>
      </c>
      <c r="L1082" s="3">
        <v>423</v>
      </c>
      <c r="M1082">
        <v>76</v>
      </c>
      <c r="N1082" s="2">
        <v>1.2E-2</v>
      </c>
      <c r="O1082">
        <v>0.3</v>
      </c>
      <c r="P1082" s="2">
        <v>9.8000000000000004E-2</v>
      </c>
      <c r="Q1082">
        <v>77</v>
      </c>
      <c r="R1082">
        <v>67</v>
      </c>
      <c r="S1082">
        <v>0.7</v>
      </c>
      <c r="T1082" s="2">
        <v>0.24299999999999999</v>
      </c>
      <c r="U1082" s="2">
        <v>0.68100000000000005</v>
      </c>
      <c r="V1082" s="2">
        <v>7.4999999999999997E-2</v>
      </c>
      <c r="W1082" s="4">
        <v>82900</v>
      </c>
      <c r="X1082" s="2">
        <v>0.51100000000000001</v>
      </c>
      <c r="Y1082" s="3">
        <v>269000000</v>
      </c>
      <c r="Z1082" s="3">
        <v>59000000</v>
      </c>
      <c r="AA1082" t="str">
        <f>VLOOKUP($A1082,Mapping!$A:$D,2,FALSE)</f>
        <v>Seychelles</v>
      </c>
      <c r="AB1082" t="str">
        <f>VLOOKUP($A1082,Mapping!$A:$D,3,FALSE)</f>
        <v>SYC</v>
      </c>
      <c r="AC1082">
        <f>VLOOKUP($A1082,Mapping!$A:$D,4,FALSE)</f>
        <v>690</v>
      </c>
    </row>
    <row r="1083" spans="1:29" x14ac:dyDescent="0.2">
      <c r="A1083" t="s">
        <v>68</v>
      </c>
      <c r="B1083" t="s">
        <v>27</v>
      </c>
      <c r="C1083" s="1">
        <v>38687</v>
      </c>
      <c r="D1083" s="2">
        <v>4.2000000000000003E-2</v>
      </c>
      <c r="E1083" s="2">
        <v>2.72</v>
      </c>
      <c r="F1083">
        <v>546</v>
      </c>
      <c r="G1083">
        <v>26</v>
      </c>
      <c r="J1083" s="3">
        <v>1627853086</v>
      </c>
      <c r="K1083" s="2">
        <v>0.159</v>
      </c>
      <c r="L1083" s="3">
        <v>51</v>
      </c>
      <c r="M1083">
        <v>399</v>
      </c>
      <c r="N1083" s="2">
        <v>0.128</v>
      </c>
      <c r="O1083">
        <v>0</v>
      </c>
      <c r="P1083" s="2">
        <v>0.246</v>
      </c>
      <c r="Q1083">
        <v>42</v>
      </c>
      <c r="R1083">
        <v>42</v>
      </c>
      <c r="T1083" s="2">
        <v>0.42699999999999999</v>
      </c>
      <c r="U1083" s="2">
        <v>0.54900000000000004</v>
      </c>
      <c r="V1083" s="2">
        <v>2.4E-2</v>
      </c>
      <c r="W1083" s="4">
        <v>5119895</v>
      </c>
      <c r="X1083" s="2">
        <v>0.36799999999999999</v>
      </c>
      <c r="Y1083" s="3">
        <v>64000000</v>
      </c>
      <c r="Z1083" s="3">
        <v>34000000</v>
      </c>
      <c r="AA1083" t="str">
        <f>VLOOKUP($A1083,Mapping!$A:$D,2,FALSE)</f>
        <v>Sierra Leone</v>
      </c>
      <c r="AB1083" t="str">
        <f>VLOOKUP($A1083,Mapping!$A:$D,3,FALSE)</f>
        <v>SLE</v>
      </c>
      <c r="AC1083">
        <f>VLOOKUP($A1083,Mapping!$A:$D,4,FALSE)</f>
        <v>694</v>
      </c>
    </row>
    <row r="1084" spans="1:29" x14ac:dyDescent="0.2">
      <c r="A1084" t="s">
        <v>69</v>
      </c>
      <c r="B1084" t="s">
        <v>27</v>
      </c>
      <c r="C1084" s="1">
        <v>38687</v>
      </c>
      <c r="D1084" s="2">
        <v>4.7E-2</v>
      </c>
      <c r="F1084">
        <v>579</v>
      </c>
      <c r="N1084" s="2">
        <v>0.105</v>
      </c>
      <c r="O1084">
        <v>0</v>
      </c>
      <c r="Q1084">
        <v>54</v>
      </c>
      <c r="R1084">
        <v>51</v>
      </c>
      <c r="S1084">
        <v>0.1</v>
      </c>
      <c r="T1084" s="2">
        <v>0.47699999999999998</v>
      </c>
      <c r="U1084" s="2">
        <v>0.49399999999999999</v>
      </c>
      <c r="V1084" s="2">
        <v>2.9000000000000001E-2</v>
      </c>
      <c r="W1084" s="4">
        <v>8466938</v>
      </c>
      <c r="X1084" s="2">
        <v>0.35199999999999998</v>
      </c>
      <c r="AA1084" t="str">
        <f>VLOOKUP($A1084,Mapping!$A:$D,2,FALSE)</f>
        <v>Somalia</v>
      </c>
      <c r="AB1084" t="str">
        <f>VLOOKUP($A1084,Mapping!$A:$D,3,FALSE)</f>
        <v>SOM</v>
      </c>
      <c r="AC1084">
        <f>VLOOKUP($A1084,Mapping!$A:$D,4,FALSE)</f>
        <v>706</v>
      </c>
    </row>
    <row r="1085" spans="1:29" x14ac:dyDescent="0.2">
      <c r="A1085" t="s">
        <v>70</v>
      </c>
      <c r="B1085" t="s">
        <v>27</v>
      </c>
      <c r="C1085" s="1">
        <v>38687</v>
      </c>
      <c r="D1085" s="2">
        <v>2.3E-2</v>
      </c>
      <c r="E1085" s="2">
        <v>0.376</v>
      </c>
      <c r="F1085" s="4">
        <v>396117</v>
      </c>
      <c r="G1085">
        <v>35</v>
      </c>
      <c r="I1085" s="4">
        <v>128214</v>
      </c>
      <c r="J1085" s="3">
        <v>247051562311</v>
      </c>
      <c r="K1085" s="2">
        <v>8.7999999999999995E-2</v>
      </c>
      <c r="L1085" s="3">
        <v>450</v>
      </c>
      <c r="M1085">
        <v>350</v>
      </c>
      <c r="N1085" s="2">
        <v>5.0999999999999997E-2</v>
      </c>
      <c r="O1085">
        <v>0.1</v>
      </c>
      <c r="P1085" s="2">
        <v>0.106</v>
      </c>
      <c r="Q1085">
        <v>53</v>
      </c>
      <c r="R1085">
        <v>50</v>
      </c>
      <c r="S1085">
        <v>0.7</v>
      </c>
      <c r="T1085" s="2">
        <v>0.308</v>
      </c>
      <c r="U1085" s="2">
        <v>0.64800000000000002</v>
      </c>
      <c r="V1085" s="2">
        <v>4.3999999999999997E-2</v>
      </c>
      <c r="W1085" s="4">
        <v>47639556</v>
      </c>
      <c r="X1085" s="2">
        <v>0.59499999999999997</v>
      </c>
      <c r="Y1085" s="3">
        <v>8629000000</v>
      </c>
      <c r="Z1085" s="3">
        <v>4812000000</v>
      </c>
      <c r="AA1085" t="str">
        <f>VLOOKUP($A1085,Mapping!$A:$D,2,FALSE)</f>
        <v>South Africa</v>
      </c>
      <c r="AB1085" t="str">
        <f>VLOOKUP($A1085,Mapping!$A:$D,3,FALSE)</f>
        <v>ZAF</v>
      </c>
      <c r="AC1085">
        <f>VLOOKUP($A1085,Mapping!$A:$D,4,FALSE)</f>
        <v>710</v>
      </c>
    </row>
    <row r="1086" spans="1:29" x14ac:dyDescent="0.2">
      <c r="A1086" t="s">
        <v>71</v>
      </c>
      <c r="B1086" t="s">
        <v>27</v>
      </c>
      <c r="C1086" s="1">
        <v>38687</v>
      </c>
      <c r="D1086" s="2">
        <v>0.04</v>
      </c>
      <c r="N1086" s="2">
        <v>8.6999999999999994E-2</v>
      </c>
      <c r="Q1086">
        <v>52</v>
      </c>
      <c r="R1086">
        <v>50</v>
      </c>
      <c r="T1086" s="2">
        <v>0.44</v>
      </c>
      <c r="U1086" s="2">
        <v>0.52700000000000002</v>
      </c>
      <c r="V1086" s="2">
        <v>3.2000000000000001E-2</v>
      </c>
      <c r="W1086" s="4">
        <v>8039351</v>
      </c>
      <c r="X1086" s="2">
        <v>0.17199999999999999</v>
      </c>
      <c r="AA1086" t="str">
        <f>VLOOKUP($A1086,Mapping!$A:$D,2,FALSE)</f>
        <v>South Sudan</v>
      </c>
      <c r="AB1086" t="str">
        <f>VLOOKUP($A1086,Mapping!$A:$D,3,FALSE)</f>
        <v>SSD</v>
      </c>
      <c r="AC1086">
        <f>VLOOKUP($A1086,Mapping!$A:$D,4,FALSE)</f>
        <v>728</v>
      </c>
    </row>
    <row r="1087" spans="1:29" x14ac:dyDescent="0.2">
      <c r="A1087" t="s">
        <v>72</v>
      </c>
      <c r="B1087" t="s">
        <v>27</v>
      </c>
      <c r="C1087" s="1">
        <v>38687</v>
      </c>
      <c r="D1087" s="2">
        <v>3.7999999999999999E-2</v>
      </c>
      <c r="E1087" s="2">
        <v>0.497</v>
      </c>
      <c r="F1087" s="4">
        <v>10708</v>
      </c>
      <c r="G1087">
        <v>39</v>
      </c>
      <c r="I1087" s="4">
        <v>14837</v>
      </c>
      <c r="J1087" s="3">
        <v>26524992225</v>
      </c>
      <c r="K1087" s="2">
        <v>4.1000000000000002E-2</v>
      </c>
      <c r="L1087" s="3">
        <v>35</v>
      </c>
      <c r="M1087">
        <v>180</v>
      </c>
      <c r="N1087" s="2">
        <v>6.0999999999999999E-2</v>
      </c>
      <c r="O1087">
        <v>0</v>
      </c>
      <c r="Q1087">
        <v>62</v>
      </c>
      <c r="R1087">
        <v>58</v>
      </c>
      <c r="S1087">
        <v>0</v>
      </c>
      <c r="T1087" s="2">
        <v>0.432</v>
      </c>
      <c r="U1087" s="2">
        <v>0.53800000000000003</v>
      </c>
      <c r="V1087" s="2">
        <v>0.03</v>
      </c>
      <c r="W1087" s="4">
        <v>31585871</v>
      </c>
      <c r="X1087" s="2">
        <v>0.32800000000000001</v>
      </c>
      <c r="Y1087" s="3">
        <v>150000000</v>
      </c>
      <c r="Z1087" s="3">
        <v>667000000</v>
      </c>
      <c r="AA1087" t="str">
        <f>VLOOKUP($A1087,Mapping!$A:$D,2,FALSE)</f>
        <v>Sudan</v>
      </c>
      <c r="AB1087" t="str">
        <f>VLOOKUP($A1087,Mapping!$A:$D,3,FALSE)</f>
        <v>SDN</v>
      </c>
      <c r="AC1087">
        <f>VLOOKUP($A1087,Mapping!$A:$D,4,FALSE)</f>
        <v>729</v>
      </c>
    </row>
    <row r="1088" spans="1:29" x14ac:dyDescent="0.2">
      <c r="A1088" t="s">
        <v>73</v>
      </c>
      <c r="B1088" t="s">
        <v>27</v>
      </c>
      <c r="C1088" s="1">
        <v>38687</v>
      </c>
      <c r="D1088" s="2">
        <v>3.2000000000000001E-2</v>
      </c>
      <c r="E1088" s="2">
        <v>0.36299999999999999</v>
      </c>
      <c r="F1088" s="4">
        <v>1019</v>
      </c>
      <c r="G1088">
        <v>60</v>
      </c>
      <c r="I1088">
        <v>399</v>
      </c>
      <c r="J1088" s="3">
        <v>2584077931</v>
      </c>
      <c r="K1088" s="2">
        <v>6.8000000000000005E-2</v>
      </c>
      <c r="L1088" s="3">
        <v>159</v>
      </c>
      <c r="M1088">
        <v>104</v>
      </c>
      <c r="N1088" s="2">
        <v>8.1000000000000003E-2</v>
      </c>
      <c r="O1088">
        <v>0</v>
      </c>
      <c r="P1088" s="2">
        <v>0.106</v>
      </c>
      <c r="Q1088">
        <v>46</v>
      </c>
      <c r="R1088">
        <v>46</v>
      </c>
      <c r="S1088">
        <v>0.2</v>
      </c>
      <c r="T1088" s="2">
        <v>0.41799999999999998</v>
      </c>
      <c r="U1088" s="2">
        <v>0.55000000000000004</v>
      </c>
      <c r="V1088" s="2">
        <v>3.2000000000000001E-2</v>
      </c>
      <c r="W1088" s="4">
        <v>1104642</v>
      </c>
      <c r="X1088" s="2">
        <v>0.22</v>
      </c>
      <c r="Y1088" s="3">
        <v>77000000</v>
      </c>
      <c r="Z1088" s="3">
        <v>60000000</v>
      </c>
      <c r="AA1088" t="str">
        <f>VLOOKUP($A1088,Mapping!$A:$D,2,FALSE)</f>
        <v>Swaziland</v>
      </c>
      <c r="AB1088" t="str">
        <f>VLOOKUP($A1088,Mapping!$A:$D,3,FALSE)</f>
        <v>SWZ</v>
      </c>
      <c r="AC1088">
        <f>VLOOKUP($A1088,Mapping!$A:$D,4,FALSE)</f>
        <v>748</v>
      </c>
    </row>
    <row r="1089" spans="1:29" x14ac:dyDescent="0.2">
      <c r="A1089" t="s">
        <v>74</v>
      </c>
      <c r="B1089" t="s">
        <v>27</v>
      </c>
      <c r="C1089" s="1">
        <v>38687</v>
      </c>
      <c r="D1089" s="2">
        <v>4.2000000000000003E-2</v>
      </c>
      <c r="E1089" s="2">
        <v>0.438</v>
      </c>
      <c r="F1089" s="4">
        <v>5618</v>
      </c>
      <c r="G1089">
        <v>28</v>
      </c>
      <c r="I1089" s="4">
        <v>17141</v>
      </c>
      <c r="J1089" s="3">
        <v>14141916592</v>
      </c>
      <c r="K1089" s="2">
        <v>0.04</v>
      </c>
      <c r="L1089" s="3">
        <v>15</v>
      </c>
      <c r="M1089">
        <v>172</v>
      </c>
      <c r="N1089" s="2">
        <v>5.7000000000000002E-2</v>
      </c>
      <c r="O1089">
        <v>0</v>
      </c>
      <c r="P1089" s="2">
        <v>0.152</v>
      </c>
      <c r="Q1089">
        <v>54</v>
      </c>
      <c r="R1089">
        <v>53</v>
      </c>
      <c r="S1089">
        <v>0.1</v>
      </c>
      <c r="T1089" s="2">
        <v>0.44600000000000001</v>
      </c>
      <c r="U1089" s="2">
        <v>0.52400000000000002</v>
      </c>
      <c r="V1089" s="2">
        <v>0.03</v>
      </c>
      <c r="W1089" s="4">
        <v>38824384</v>
      </c>
      <c r="X1089" s="2">
        <v>0.248</v>
      </c>
      <c r="Y1089" s="3">
        <v>835000000</v>
      </c>
      <c r="Z1089" s="3">
        <v>577000000</v>
      </c>
      <c r="AA1089" t="str">
        <f>VLOOKUP($A1089,Mapping!$A:$D,2,FALSE)</f>
        <v>Tanzania, United Republic of</v>
      </c>
      <c r="AB1089" t="str">
        <f>VLOOKUP($A1089,Mapping!$A:$D,3,FALSE)</f>
        <v>TZA</v>
      </c>
      <c r="AC1089">
        <f>VLOOKUP($A1089,Mapping!$A:$D,4,FALSE)</f>
        <v>834</v>
      </c>
    </row>
    <row r="1090" spans="1:29" x14ac:dyDescent="0.2">
      <c r="A1090" t="s">
        <v>75</v>
      </c>
      <c r="B1090" t="s">
        <v>27</v>
      </c>
      <c r="C1090" s="1">
        <v>38687</v>
      </c>
      <c r="D1090" s="2">
        <v>3.7999999999999999E-2</v>
      </c>
      <c r="E1090" s="2">
        <v>0.52500000000000002</v>
      </c>
      <c r="F1090" s="4">
        <v>1338</v>
      </c>
      <c r="G1090">
        <v>65</v>
      </c>
      <c r="I1090" s="4">
        <v>2372</v>
      </c>
      <c r="J1090" s="3">
        <v>2115154090</v>
      </c>
      <c r="K1090" s="2">
        <v>6.6000000000000003E-2</v>
      </c>
      <c r="L1090" s="3">
        <v>25</v>
      </c>
      <c r="M1090">
        <v>270</v>
      </c>
      <c r="N1090" s="2">
        <v>6.8000000000000005E-2</v>
      </c>
      <c r="O1090">
        <v>0</v>
      </c>
      <c r="Q1090">
        <v>55</v>
      </c>
      <c r="R1090">
        <v>53</v>
      </c>
      <c r="S1090">
        <v>0.1</v>
      </c>
      <c r="T1090" s="2">
        <v>0.42799999999999999</v>
      </c>
      <c r="U1090" s="2">
        <v>0.54400000000000004</v>
      </c>
      <c r="V1090" s="2">
        <v>2.8000000000000001E-2</v>
      </c>
      <c r="W1090" s="4">
        <v>5540214</v>
      </c>
      <c r="X1090" s="2">
        <v>0.35199999999999998</v>
      </c>
      <c r="Y1090" s="3">
        <v>27000000</v>
      </c>
      <c r="Z1090" s="3">
        <v>42000000</v>
      </c>
      <c r="AA1090" t="str">
        <f>VLOOKUP($A1090,Mapping!$A:$D,2,FALSE)</f>
        <v>Togo</v>
      </c>
      <c r="AB1090" t="str">
        <f>VLOOKUP($A1090,Mapping!$A:$D,3,FALSE)</f>
        <v>TGO</v>
      </c>
      <c r="AC1090">
        <f>VLOOKUP($A1090,Mapping!$A:$D,4,FALSE)</f>
        <v>768</v>
      </c>
    </row>
    <row r="1091" spans="1:29" x14ac:dyDescent="0.2">
      <c r="A1091" t="s">
        <v>76</v>
      </c>
      <c r="B1091" t="s">
        <v>27</v>
      </c>
      <c r="C1091" s="1">
        <v>38687</v>
      </c>
      <c r="D1091" s="2">
        <v>1.7000000000000001E-2</v>
      </c>
      <c r="E1091" s="2">
        <v>0.60599999999999998</v>
      </c>
      <c r="F1091" s="4">
        <v>22801</v>
      </c>
      <c r="G1091">
        <v>11</v>
      </c>
      <c r="I1091" s="4">
        <v>8314</v>
      </c>
      <c r="J1091" s="3">
        <v>32282960678</v>
      </c>
      <c r="K1091" s="2">
        <v>5.6000000000000001E-2</v>
      </c>
      <c r="L1091" s="3">
        <v>181</v>
      </c>
      <c r="M1091">
        <v>268</v>
      </c>
      <c r="N1091" s="2">
        <v>0.02</v>
      </c>
      <c r="O1091">
        <v>0.1</v>
      </c>
      <c r="Q1091">
        <v>76</v>
      </c>
      <c r="R1091">
        <v>72</v>
      </c>
      <c r="S1091">
        <v>0.6</v>
      </c>
      <c r="T1091" s="2">
        <v>0.25800000000000001</v>
      </c>
      <c r="U1091" s="2">
        <v>0.67500000000000004</v>
      </c>
      <c r="V1091" s="2">
        <v>6.7000000000000004E-2</v>
      </c>
      <c r="W1091" s="4">
        <v>10029000</v>
      </c>
      <c r="X1091" s="2">
        <v>0.65100000000000002</v>
      </c>
      <c r="Y1091" s="3">
        <v>2800000000</v>
      </c>
      <c r="Z1091" s="3">
        <v>452000000</v>
      </c>
      <c r="AA1091" t="str">
        <f>VLOOKUP($A1091,Mapping!$A:$D,2,FALSE)</f>
        <v>Tunisia</v>
      </c>
      <c r="AB1091" t="str">
        <f>VLOOKUP($A1091,Mapping!$A:$D,3,FALSE)</f>
        <v>TUN</v>
      </c>
      <c r="AC1091">
        <f>VLOOKUP($A1091,Mapping!$A:$D,4,FALSE)</f>
        <v>788</v>
      </c>
    </row>
    <row r="1092" spans="1:29" x14ac:dyDescent="0.2">
      <c r="A1092" t="s">
        <v>77</v>
      </c>
      <c r="B1092" t="s">
        <v>27</v>
      </c>
      <c r="C1092" s="1">
        <v>38687</v>
      </c>
      <c r="D1092" s="2">
        <v>4.7E-2</v>
      </c>
      <c r="E1092" s="2">
        <v>0.36899999999999999</v>
      </c>
      <c r="F1092" s="4">
        <v>2285</v>
      </c>
      <c r="G1092">
        <v>34</v>
      </c>
      <c r="J1092" s="3">
        <v>9013834490</v>
      </c>
      <c r="K1092" s="2">
        <v>9.1999999999999998E-2</v>
      </c>
      <c r="L1092" s="3">
        <v>29</v>
      </c>
      <c r="M1092">
        <v>237</v>
      </c>
      <c r="N1092" s="2">
        <v>6.8000000000000005E-2</v>
      </c>
      <c r="O1092">
        <v>0</v>
      </c>
      <c r="P1092" s="2">
        <v>0.19600000000000001</v>
      </c>
      <c r="Q1092">
        <v>53</v>
      </c>
      <c r="R1092">
        <v>52</v>
      </c>
      <c r="S1092">
        <v>0</v>
      </c>
      <c r="T1092" s="2">
        <v>0.49399999999999999</v>
      </c>
      <c r="U1092" s="2">
        <v>0.48099999999999998</v>
      </c>
      <c r="V1092" s="2">
        <v>2.5000000000000001E-2</v>
      </c>
      <c r="W1092" s="4">
        <v>28724869</v>
      </c>
      <c r="X1092" s="2">
        <v>0.13</v>
      </c>
      <c r="Y1092" s="3">
        <v>382000000</v>
      </c>
      <c r="Z1092" s="3">
        <v>185000000</v>
      </c>
      <c r="AA1092" t="str">
        <f>VLOOKUP($A1092,Mapping!$A:$D,2,FALSE)</f>
        <v>Uganda</v>
      </c>
      <c r="AB1092" t="str">
        <f>VLOOKUP($A1092,Mapping!$A:$D,3,FALSE)</f>
        <v>UGA</v>
      </c>
      <c r="AC1092">
        <f>VLOOKUP($A1092,Mapping!$A:$D,4,FALSE)</f>
        <v>800</v>
      </c>
    </row>
    <row r="1093" spans="1:29" x14ac:dyDescent="0.2">
      <c r="A1093" t="s">
        <v>78</v>
      </c>
      <c r="B1093" t="s">
        <v>27</v>
      </c>
      <c r="C1093" s="1">
        <v>38687</v>
      </c>
      <c r="D1093" s="2">
        <v>4.3999999999999997E-2</v>
      </c>
      <c r="E1093" s="2">
        <v>0.154</v>
      </c>
      <c r="F1093" s="4">
        <v>2274</v>
      </c>
      <c r="G1093">
        <v>35</v>
      </c>
      <c r="I1093" s="4">
        <v>7213</v>
      </c>
      <c r="J1093" s="3">
        <v>7178556337</v>
      </c>
      <c r="K1093" s="2">
        <v>7.0999999999999994E-2</v>
      </c>
      <c r="L1093" s="3">
        <v>44</v>
      </c>
      <c r="M1093">
        <v>183</v>
      </c>
      <c r="N1093" s="2">
        <v>7.5999999999999998E-2</v>
      </c>
      <c r="O1093">
        <v>0</v>
      </c>
      <c r="P1093" s="2">
        <v>0.28199999999999997</v>
      </c>
      <c r="Q1093">
        <v>48</v>
      </c>
      <c r="R1093">
        <v>47</v>
      </c>
      <c r="S1093">
        <v>0.1</v>
      </c>
      <c r="T1093" s="2">
        <v>0.46700000000000003</v>
      </c>
      <c r="U1093" s="2">
        <v>0.50600000000000001</v>
      </c>
      <c r="V1093" s="2">
        <v>2.7E-2</v>
      </c>
      <c r="W1093" s="4">
        <v>11470022</v>
      </c>
      <c r="X1093" s="2">
        <v>0.36599999999999999</v>
      </c>
      <c r="Y1093" s="3">
        <v>98000000</v>
      </c>
      <c r="Z1093" s="3">
        <v>88000000</v>
      </c>
      <c r="AA1093" t="str">
        <f>VLOOKUP($A1093,Mapping!$A:$D,2,FALSE)</f>
        <v>Zambia</v>
      </c>
      <c r="AB1093" t="str">
        <f>VLOOKUP($A1093,Mapping!$A:$D,3,FALSE)</f>
        <v>ZMB</v>
      </c>
      <c r="AC1093">
        <f>VLOOKUP($A1093,Mapping!$A:$D,4,FALSE)</f>
        <v>894</v>
      </c>
    </row>
    <row r="1094" spans="1:29" x14ac:dyDescent="0.2">
      <c r="A1094" t="s">
        <v>79</v>
      </c>
      <c r="B1094" t="s">
        <v>27</v>
      </c>
      <c r="C1094" s="1">
        <v>38687</v>
      </c>
      <c r="D1094" s="2">
        <v>3.2000000000000001E-2</v>
      </c>
      <c r="E1094" s="2">
        <v>0.32300000000000001</v>
      </c>
      <c r="F1094" s="4">
        <v>10774</v>
      </c>
      <c r="G1094">
        <v>97</v>
      </c>
      <c r="I1094" s="4">
        <v>9685</v>
      </c>
      <c r="J1094" s="3">
        <v>5755215232</v>
      </c>
      <c r="M1094">
        <v>216</v>
      </c>
      <c r="N1094" s="2">
        <v>5.7000000000000002E-2</v>
      </c>
      <c r="O1094">
        <v>0.1</v>
      </c>
      <c r="P1094" s="2">
        <v>2.3570000000000002</v>
      </c>
      <c r="Q1094">
        <v>43</v>
      </c>
      <c r="R1094">
        <v>44</v>
      </c>
      <c r="S1094">
        <v>0.1</v>
      </c>
      <c r="T1094" s="2">
        <v>0.41499999999999998</v>
      </c>
      <c r="U1094" s="2">
        <v>0.54800000000000004</v>
      </c>
      <c r="V1094" s="2">
        <v>3.6999999999999998E-2</v>
      </c>
      <c r="W1094" s="4">
        <v>12710589</v>
      </c>
      <c r="X1094" s="2">
        <v>0.34100000000000003</v>
      </c>
      <c r="Y1094" s="3">
        <v>99000000</v>
      </c>
      <c r="AA1094" t="str">
        <f>VLOOKUP($A1094,Mapping!$A:$D,2,FALSE)</f>
        <v>Zimbabwe</v>
      </c>
      <c r="AB1094" t="str">
        <f>VLOOKUP($A1094,Mapping!$A:$D,3,FALSE)</f>
        <v>ZWE</v>
      </c>
      <c r="AC1094">
        <f>VLOOKUP($A1094,Mapping!$A:$D,4,FALSE)</f>
        <v>716</v>
      </c>
    </row>
    <row r="1095" spans="1:29" x14ac:dyDescent="0.2">
      <c r="A1095" t="s">
        <v>80</v>
      </c>
      <c r="B1095" t="s">
        <v>81</v>
      </c>
      <c r="C1095" s="1">
        <v>38687</v>
      </c>
      <c r="D1095" s="2">
        <v>4.4999999999999998E-2</v>
      </c>
      <c r="E1095" s="2">
        <v>0.36299999999999999</v>
      </c>
      <c r="F1095" s="4">
        <v>1016</v>
      </c>
      <c r="G1095">
        <v>9</v>
      </c>
      <c r="J1095" s="3">
        <v>6275076016</v>
      </c>
      <c r="K1095" s="2">
        <v>9.1999999999999998E-2</v>
      </c>
      <c r="L1095" s="3">
        <v>21</v>
      </c>
      <c r="M1095">
        <v>275</v>
      </c>
      <c r="N1095" s="2">
        <v>8.4000000000000005E-2</v>
      </c>
      <c r="O1095">
        <v>0</v>
      </c>
      <c r="Q1095">
        <v>58</v>
      </c>
      <c r="R1095">
        <v>56</v>
      </c>
      <c r="S1095">
        <v>0</v>
      </c>
      <c r="T1095" s="2">
        <v>0.49299999999999999</v>
      </c>
      <c r="U1095" s="2">
        <v>0.48699999999999999</v>
      </c>
      <c r="V1095" s="2">
        <v>0.02</v>
      </c>
      <c r="W1095" s="4">
        <v>24860855</v>
      </c>
      <c r="X1095" s="2">
        <v>0.22900000000000001</v>
      </c>
      <c r="AA1095" t="str">
        <f>VLOOKUP($A1095,Mapping!$A:$D,2,FALSE)</f>
        <v>Afghanistan</v>
      </c>
      <c r="AB1095" t="str">
        <f>VLOOKUP($A1095,Mapping!$A:$D,3,FALSE)</f>
        <v>AFG</v>
      </c>
      <c r="AC1095">
        <f>VLOOKUP($A1095,Mapping!$A:$D,4,FALSE)</f>
        <v>4</v>
      </c>
    </row>
    <row r="1096" spans="1:29" x14ac:dyDescent="0.2">
      <c r="A1096" t="s">
        <v>82</v>
      </c>
      <c r="B1096" t="s">
        <v>81</v>
      </c>
      <c r="C1096" s="1">
        <v>38687</v>
      </c>
      <c r="D1096" s="2">
        <v>1.4E-2</v>
      </c>
      <c r="E1096" s="2">
        <v>0.36599999999999999</v>
      </c>
      <c r="F1096" s="4">
        <v>4360</v>
      </c>
      <c r="G1096">
        <v>18</v>
      </c>
      <c r="I1096" s="4">
        <v>2512</v>
      </c>
      <c r="J1096" s="3">
        <v>4900436759</v>
      </c>
      <c r="K1096" s="2">
        <v>5.2999999999999999E-2</v>
      </c>
      <c r="L1096" s="3">
        <v>85</v>
      </c>
      <c r="M1096">
        <v>580</v>
      </c>
      <c r="N1096" s="2">
        <v>2.1000000000000001E-2</v>
      </c>
      <c r="O1096">
        <v>0.1</v>
      </c>
      <c r="P1096" s="2">
        <v>0.18</v>
      </c>
      <c r="Q1096">
        <v>77</v>
      </c>
      <c r="R1096">
        <v>70</v>
      </c>
      <c r="S1096">
        <v>0.1</v>
      </c>
      <c r="T1096" s="2">
        <v>0.219</v>
      </c>
      <c r="U1096" s="2">
        <v>0.66500000000000004</v>
      </c>
      <c r="V1096" s="2">
        <v>0.11600000000000001</v>
      </c>
      <c r="W1096" s="4">
        <v>3014917</v>
      </c>
      <c r="X1096" s="2">
        <v>0.64200000000000002</v>
      </c>
      <c r="Y1096" s="3">
        <v>240000000</v>
      </c>
      <c r="Z1096" s="3">
        <v>284000000</v>
      </c>
      <c r="AA1096" t="str">
        <f>VLOOKUP($A1096,Mapping!$A:$D,2,FALSE)</f>
        <v>Armenia</v>
      </c>
      <c r="AB1096" t="str">
        <f>VLOOKUP($A1096,Mapping!$A:$D,3,FALSE)</f>
        <v>ARM</v>
      </c>
      <c r="AC1096">
        <f>VLOOKUP($A1096,Mapping!$A:$D,4,FALSE)</f>
        <v>51</v>
      </c>
    </row>
    <row r="1097" spans="1:29" x14ac:dyDescent="0.2">
      <c r="A1097" t="s">
        <v>83</v>
      </c>
      <c r="B1097" t="s">
        <v>81</v>
      </c>
      <c r="C1097" s="1">
        <v>38687</v>
      </c>
      <c r="D1097" s="2">
        <v>1.7000000000000001E-2</v>
      </c>
      <c r="E1097" s="2">
        <v>0.46400000000000002</v>
      </c>
      <c r="F1097" s="4">
        <v>34338</v>
      </c>
      <c r="G1097">
        <v>113</v>
      </c>
      <c r="I1097" s="4">
        <v>13427</v>
      </c>
      <c r="J1097" s="3">
        <v>13245421881</v>
      </c>
      <c r="K1097" s="2">
        <v>7.9000000000000001E-2</v>
      </c>
      <c r="L1097" s="3">
        <v>122</v>
      </c>
      <c r="M1097">
        <v>756</v>
      </c>
      <c r="N1097" s="2">
        <v>4.3999999999999997E-2</v>
      </c>
      <c r="O1097">
        <v>0.1</v>
      </c>
      <c r="P1097" s="2">
        <v>0.17</v>
      </c>
      <c r="Q1097">
        <v>72</v>
      </c>
      <c r="R1097">
        <v>66</v>
      </c>
      <c r="S1097">
        <v>0.3</v>
      </c>
      <c r="T1097" s="2">
        <v>0.26</v>
      </c>
      <c r="U1097" s="2">
        <v>0.67600000000000005</v>
      </c>
      <c r="V1097" s="2">
        <v>6.4000000000000001E-2</v>
      </c>
      <c r="W1097" s="4">
        <v>8391850</v>
      </c>
      <c r="X1097" s="2">
        <v>0.52400000000000002</v>
      </c>
      <c r="Y1097" s="3">
        <v>100000000</v>
      </c>
      <c r="Z1097" s="3">
        <v>188000000</v>
      </c>
      <c r="AA1097" t="str">
        <f>VLOOKUP($A1097,Mapping!$A:$D,2,FALSE)</f>
        <v>Azerbaijan</v>
      </c>
      <c r="AB1097" t="str">
        <f>VLOOKUP($A1097,Mapping!$A:$D,3,FALSE)</f>
        <v>AZE</v>
      </c>
      <c r="AC1097">
        <f>VLOOKUP($A1097,Mapping!$A:$D,4,FALSE)</f>
        <v>31</v>
      </c>
    </row>
    <row r="1098" spans="1:29" x14ac:dyDescent="0.2">
      <c r="A1098" t="s">
        <v>84</v>
      </c>
      <c r="B1098" t="s">
        <v>81</v>
      </c>
      <c r="C1098" s="1">
        <v>38687</v>
      </c>
      <c r="D1098" s="2">
        <v>2.3E-2</v>
      </c>
      <c r="E1098" s="2">
        <v>0.35299999999999998</v>
      </c>
      <c r="F1098" s="4">
        <v>37554</v>
      </c>
      <c r="G1098">
        <v>50</v>
      </c>
      <c r="I1098" s="4">
        <v>23868</v>
      </c>
      <c r="J1098" s="3">
        <v>60277560976</v>
      </c>
      <c r="K1098" s="2">
        <v>3.2000000000000001E-2</v>
      </c>
      <c r="L1098" s="3">
        <v>13</v>
      </c>
      <c r="M1098">
        <v>400</v>
      </c>
      <c r="N1098" s="2">
        <v>5.0999999999999997E-2</v>
      </c>
      <c r="O1098">
        <v>0</v>
      </c>
      <c r="P1098" s="2">
        <v>0.14000000000000001</v>
      </c>
      <c r="Q1098">
        <v>68</v>
      </c>
      <c r="R1098">
        <v>67</v>
      </c>
      <c r="S1098">
        <v>0.1</v>
      </c>
      <c r="T1098" s="2">
        <v>0.34300000000000003</v>
      </c>
      <c r="U1098" s="2">
        <v>0.61399999999999999</v>
      </c>
      <c r="V1098" s="2">
        <v>4.2999999999999997E-2</v>
      </c>
      <c r="W1098" s="4">
        <v>143135180</v>
      </c>
      <c r="X1098" s="2">
        <v>0.26800000000000002</v>
      </c>
      <c r="Y1098" s="3">
        <v>79000000</v>
      </c>
      <c r="Z1098" s="3">
        <v>375000000</v>
      </c>
      <c r="AA1098" t="str">
        <f>VLOOKUP($A1098,Mapping!$A:$D,2,FALSE)</f>
        <v>Bangladesh</v>
      </c>
      <c r="AB1098" t="str">
        <f>VLOOKUP($A1098,Mapping!$A:$D,3,FALSE)</f>
        <v>BGD</v>
      </c>
      <c r="AC1098">
        <f>VLOOKUP($A1098,Mapping!$A:$D,4,FALSE)</f>
        <v>50</v>
      </c>
    </row>
    <row r="1099" spans="1:29" x14ac:dyDescent="0.2">
      <c r="A1099" t="s">
        <v>85</v>
      </c>
      <c r="B1099" t="s">
        <v>81</v>
      </c>
      <c r="C1099" s="1">
        <v>38687</v>
      </c>
      <c r="D1099" s="2">
        <v>2.3E-2</v>
      </c>
      <c r="E1099" s="2">
        <v>0.40799999999999997</v>
      </c>
      <c r="F1099">
        <v>396</v>
      </c>
      <c r="G1099">
        <v>62</v>
      </c>
      <c r="I1099">
        <v>204</v>
      </c>
      <c r="J1099" s="3">
        <v>818869146</v>
      </c>
      <c r="K1099" s="2">
        <v>4.2999999999999997E-2</v>
      </c>
      <c r="L1099" s="3">
        <v>55</v>
      </c>
      <c r="M1099">
        <v>274</v>
      </c>
      <c r="N1099" s="2">
        <v>4.4999999999999998E-2</v>
      </c>
      <c r="O1099">
        <v>0</v>
      </c>
      <c r="P1099" s="2">
        <v>0.14000000000000001</v>
      </c>
      <c r="Q1099">
        <v>64</v>
      </c>
      <c r="R1099">
        <v>64</v>
      </c>
      <c r="S1099">
        <v>0.1</v>
      </c>
      <c r="T1099" s="2">
        <v>0.34</v>
      </c>
      <c r="U1099" s="2">
        <v>0.61899999999999999</v>
      </c>
      <c r="V1099" s="2">
        <v>4.1000000000000002E-2</v>
      </c>
      <c r="W1099" s="4">
        <v>650417</v>
      </c>
      <c r="X1099" s="2">
        <v>0.31</v>
      </c>
      <c r="Y1099" s="3">
        <v>19000000</v>
      </c>
      <c r="AA1099" t="str">
        <f>VLOOKUP($A1099,Mapping!$A:$D,2,FALSE)</f>
        <v>Bhutan</v>
      </c>
      <c r="AB1099" t="str">
        <f>VLOOKUP($A1099,Mapping!$A:$D,3,FALSE)</f>
        <v>BTN</v>
      </c>
      <c r="AC1099">
        <f>VLOOKUP($A1099,Mapping!$A:$D,4,FALSE)</f>
        <v>64</v>
      </c>
    </row>
    <row r="1100" spans="1:29" x14ac:dyDescent="0.2">
      <c r="A1100" t="s">
        <v>86</v>
      </c>
      <c r="B1100" t="s">
        <v>81</v>
      </c>
      <c r="C1100" s="1">
        <v>38687</v>
      </c>
      <c r="D1100" s="2">
        <v>0.02</v>
      </c>
      <c r="F1100" s="4">
        <v>5126</v>
      </c>
      <c r="I1100" s="4">
        <v>2217</v>
      </c>
      <c r="J1100" s="3">
        <v>9531402830</v>
      </c>
      <c r="K1100" s="2">
        <v>2.5999999999999999E-2</v>
      </c>
      <c r="L1100" s="3">
        <v>671</v>
      </c>
      <c r="N1100" s="2">
        <v>7.0000000000000001E-3</v>
      </c>
      <c r="O1100">
        <v>0.4</v>
      </c>
      <c r="P1100" s="2">
        <v>5.5E-2</v>
      </c>
      <c r="Q1100">
        <v>79</v>
      </c>
      <c r="R1100">
        <v>75</v>
      </c>
      <c r="S1100">
        <v>0.6</v>
      </c>
      <c r="T1100" s="2">
        <v>0.28899999999999998</v>
      </c>
      <c r="U1100" s="2">
        <v>0.67900000000000005</v>
      </c>
      <c r="V1100" s="2">
        <v>3.2000000000000001E-2</v>
      </c>
      <c r="W1100" s="4">
        <v>367815</v>
      </c>
      <c r="X1100" s="2">
        <v>0.73499999999999999</v>
      </c>
      <c r="Y1100" s="3">
        <v>191000000</v>
      </c>
      <c r="Z1100" s="3">
        <v>374000000</v>
      </c>
      <c r="AA1100" t="str">
        <f>VLOOKUP($A1100,Mapping!$A:$D,2,FALSE)</f>
        <v>Brunei Darussalam</v>
      </c>
      <c r="AB1100" t="str">
        <f>VLOOKUP($A1100,Mapping!$A:$D,3,FALSE)</f>
        <v>BRN</v>
      </c>
      <c r="AC1100">
        <f>VLOOKUP($A1100,Mapping!$A:$D,4,FALSE)</f>
        <v>96</v>
      </c>
    </row>
    <row r="1101" spans="1:29" x14ac:dyDescent="0.2">
      <c r="A1101" t="s">
        <v>87</v>
      </c>
      <c r="B1101" t="s">
        <v>81</v>
      </c>
      <c r="C1101" s="1">
        <v>38687</v>
      </c>
      <c r="D1101" s="2">
        <v>2.5999999999999999E-2</v>
      </c>
      <c r="E1101" s="2">
        <v>0.215</v>
      </c>
      <c r="F1101" s="4">
        <v>2776</v>
      </c>
      <c r="G1101">
        <v>86</v>
      </c>
      <c r="I1101" s="4">
        <v>3436</v>
      </c>
      <c r="J1101" s="3">
        <v>6293046162</v>
      </c>
      <c r="K1101" s="2">
        <v>6.9000000000000006E-2</v>
      </c>
      <c r="L1101" s="3">
        <v>33</v>
      </c>
      <c r="M1101">
        <v>137</v>
      </c>
      <c r="N1101" s="2">
        <v>5.1999999999999998E-2</v>
      </c>
      <c r="O1101">
        <v>0</v>
      </c>
      <c r="Q1101">
        <v>70</v>
      </c>
      <c r="R1101">
        <v>65</v>
      </c>
      <c r="S1101">
        <v>0.1</v>
      </c>
      <c r="T1101" s="2">
        <v>0.36099999999999999</v>
      </c>
      <c r="U1101" s="2">
        <v>0.59499999999999997</v>
      </c>
      <c r="V1101" s="2">
        <v>4.3999999999999997E-2</v>
      </c>
      <c r="W1101" s="4">
        <v>13356424</v>
      </c>
      <c r="X1101" s="2">
        <v>0.192</v>
      </c>
      <c r="Y1101" s="3">
        <v>929000000</v>
      </c>
      <c r="Z1101" s="3">
        <v>137000000</v>
      </c>
      <c r="AA1101" t="str">
        <f>VLOOKUP($A1101,Mapping!$A:$D,2,FALSE)</f>
        <v>Cambodia</v>
      </c>
      <c r="AB1101" t="str">
        <f>VLOOKUP($A1101,Mapping!$A:$D,3,FALSE)</f>
        <v>KHM</v>
      </c>
      <c r="AC1101">
        <f>VLOOKUP($A1101,Mapping!$A:$D,4,FALSE)</f>
        <v>116</v>
      </c>
    </row>
    <row r="1102" spans="1:29" x14ac:dyDescent="0.2">
      <c r="A1102" t="s">
        <v>88</v>
      </c>
      <c r="B1102" t="s">
        <v>81</v>
      </c>
      <c r="C1102" s="1">
        <v>38687</v>
      </c>
      <c r="D1102" s="2">
        <v>1.2E-2</v>
      </c>
      <c r="E1102" s="2">
        <v>0.8</v>
      </c>
      <c r="F1102" s="4">
        <v>5790017</v>
      </c>
      <c r="G1102">
        <v>48</v>
      </c>
      <c r="I1102" s="4">
        <v>1775677</v>
      </c>
      <c r="J1102" s="3">
        <v>2256902590825</v>
      </c>
      <c r="K1102" s="2">
        <v>4.7E-2</v>
      </c>
      <c r="L1102" s="3">
        <v>80</v>
      </c>
      <c r="M1102">
        <v>832</v>
      </c>
      <c r="N1102" s="2">
        <v>0.02</v>
      </c>
      <c r="O1102">
        <v>0.1</v>
      </c>
      <c r="P1102" s="2">
        <v>5.6000000000000001E-2</v>
      </c>
      <c r="Q1102">
        <v>75</v>
      </c>
      <c r="R1102">
        <v>73</v>
      </c>
      <c r="S1102">
        <v>0.3</v>
      </c>
      <c r="T1102" s="2">
        <v>0.20499999999999999</v>
      </c>
      <c r="U1102" s="2">
        <v>0.71799999999999997</v>
      </c>
      <c r="V1102" s="2">
        <v>7.6999999999999999E-2</v>
      </c>
      <c r="W1102" s="4">
        <v>1303720000</v>
      </c>
      <c r="X1102" s="2">
        <v>0.42499999999999999</v>
      </c>
      <c r="Y1102" s="3">
        <v>31842000000</v>
      </c>
      <c r="Z1102" s="3">
        <v>24721000000</v>
      </c>
      <c r="AA1102" t="str">
        <f>VLOOKUP($A1102,Mapping!$A:$D,2,FALSE)</f>
        <v>China</v>
      </c>
      <c r="AB1102" t="str">
        <f>VLOOKUP($A1102,Mapping!$A:$D,3,FALSE)</f>
        <v>CHN</v>
      </c>
      <c r="AC1102">
        <f>VLOOKUP($A1102,Mapping!$A:$D,4,FALSE)</f>
        <v>156</v>
      </c>
    </row>
    <row r="1103" spans="1:29" x14ac:dyDescent="0.2">
      <c r="A1103" t="s">
        <v>89</v>
      </c>
      <c r="B1103" t="s">
        <v>81</v>
      </c>
      <c r="C1103" s="1">
        <v>38687</v>
      </c>
      <c r="D1103" s="2">
        <v>1.2999999999999999E-2</v>
      </c>
      <c r="E1103" s="2">
        <v>0.56999999999999995</v>
      </c>
      <c r="F1103" s="4">
        <v>5068</v>
      </c>
      <c r="G1103">
        <v>21</v>
      </c>
      <c r="I1103" s="4">
        <v>2841</v>
      </c>
      <c r="J1103" s="3">
        <v>6411147323</v>
      </c>
      <c r="K1103" s="2">
        <v>8.5999999999999993E-2</v>
      </c>
      <c r="L1103" s="3">
        <v>123</v>
      </c>
      <c r="M1103">
        <v>448</v>
      </c>
      <c r="N1103" s="2">
        <v>2.1999999999999999E-2</v>
      </c>
      <c r="O1103">
        <v>0.1</v>
      </c>
      <c r="P1103" s="2">
        <v>0.17599999999999999</v>
      </c>
      <c r="Q1103">
        <v>77</v>
      </c>
      <c r="R1103">
        <v>69</v>
      </c>
      <c r="S1103">
        <v>0.3</v>
      </c>
      <c r="T1103" s="2">
        <v>0.184</v>
      </c>
      <c r="U1103" s="2">
        <v>0.67</v>
      </c>
      <c r="V1103" s="2">
        <v>0.14599999999999999</v>
      </c>
      <c r="W1103" s="4">
        <v>4361400</v>
      </c>
      <c r="X1103" s="2">
        <v>0.52500000000000002</v>
      </c>
      <c r="Y1103" s="3">
        <v>287000000</v>
      </c>
      <c r="Z1103" s="3">
        <v>237000000</v>
      </c>
      <c r="AA1103" t="str">
        <f>VLOOKUP($A1103,Mapping!$A:$D,2,FALSE)</f>
        <v>Georgia</v>
      </c>
      <c r="AB1103" t="str">
        <f>VLOOKUP($A1103,Mapping!$A:$D,3,FALSE)</f>
        <v>GEO</v>
      </c>
      <c r="AC1103">
        <f>VLOOKUP($A1103,Mapping!$A:$D,4,FALSE)</f>
        <v>268</v>
      </c>
    </row>
    <row r="1104" spans="1:29" x14ac:dyDescent="0.2">
      <c r="A1104" t="s">
        <v>90</v>
      </c>
      <c r="B1104" t="s">
        <v>81</v>
      </c>
      <c r="C1104" s="1">
        <v>38687</v>
      </c>
      <c r="D1104" s="2">
        <v>8.0000000000000002E-3</v>
      </c>
      <c r="E1104" s="2">
        <v>0.24099999999999999</v>
      </c>
      <c r="F1104" s="4">
        <v>40546</v>
      </c>
      <c r="G1104">
        <v>11</v>
      </c>
      <c r="I1104" s="4">
        <v>12664</v>
      </c>
      <c r="J1104" s="3">
        <v>181570082162</v>
      </c>
      <c r="M1104">
        <v>80</v>
      </c>
      <c r="O1104">
        <v>0.6</v>
      </c>
      <c r="P1104" s="2">
        <v>7.8E-2</v>
      </c>
      <c r="Q1104">
        <v>85</v>
      </c>
      <c r="R1104">
        <v>79</v>
      </c>
      <c r="S1104">
        <v>1.2</v>
      </c>
      <c r="T1104" s="2">
        <v>0.14199999999999999</v>
      </c>
      <c r="U1104" s="2">
        <v>0.73599999999999999</v>
      </c>
      <c r="V1104" s="2">
        <v>0.121</v>
      </c>
      <c r="W1104" s="4">
        <v>6813200</v>
      </c>
      <c r="X1104" s="2">
        <v>1</v>
      </c>
      <c r="Y1104" s="3">
        <v>13588000000</v>
      </c>
      <c r="Z1104" s="3">
        <v>13305000000</v>
      </c>
      <c r="AA1104" t="str">
        <f>VLOOKUP($A1104,Mapping!$A:$D,2,FALSE)</f>
        <v>Hong Kong</v>
      </c>
      <c r="AB1104" t="str">
        <f>VLOOKUP($A1104,Mapping!$A:$D,3,FALSE)</f>
        <v>HKG</v>
      </c>
      <c r="AC1104">
        <f>VLOOKUP($A1104,Mapping!$A:$D,4,FALSE)</f>
        <v>344</v>
      </c>
    </row>
    <row r="1105" spans="1:29" x14ac:dyDescent="0.2">
      <c r="A1105" t="s">
        <v>91</v>
      </c>
      <c r="B1105" t="s">
        <v>81</v>
      </c>
      <c r="C1105" s="1">
        <v>38687</v>
      </c>
      <c r="D1105" s="2">
        <v>2.3E-2</v>
      </c>
      <c r="E1105" s="2">
        <v>0.66600000000000004</v>
      </c>
      <c r="F1105" s="4">
        <v>1411128</v>
      </c>
      <c r="G1105">
        <v>71</v>
      </c>
      <c r="I1105" s="4">
        <v>539388</v>
      </c>
      <c r="J1105" s="3">
        <v>834215013605</v>
      </c>
      <c r="K1105" s="2">
        <v>4.2000000000000003E-2</v>
      </c>
      <c r="L1105" s="3">
        <v>32</v>
      </c>
      <c r="M1105">
        <v>264</v>
      </c>
      <c r="N1105" s="2">
        <v>5.6000000000000001E-2</v>
      </c>
      <c r="O1105">
        <v>0</v>
      </c>
      <c r="P1105" s="2">
        <v>0.108</v>
      </c>
      <c r="Q1105">
        <v>66</v>
      </c>
      <c r="R1105">
        <v>63</v>
      </c>
      <c r="S1105">
        <v>0.1</v>
      </c>
      <c r="T1105" s="2">
        <v>0.32200000000000001</v>
      </c>
      <c r="U1105" s="2">
        <v>0.63100000000000001</v>
      </c>
      <c r="V1105" s="2">
        <v>4.7E-2</v>
      </c>
      <c r="W1105" s="4">
        <v>1127143548</v>
      </c>
      <c r="X1105" s="2">
        <v>0.29199999999999998</v>
      </c>
      <c r="Y1105" s="3">
        <v>7659000000</v>
      </c>
      <c r="Z1105" s="3">
        <v>8277000000</v>
      </c>
      <c r="AA1105" t="str">
        <f>VLOOKUP($A1105,Mapping!$A:$D,2,FALSE)</f>
        <v>India</v>
      </c>
      <c r="AB1105" t="str">
        <f>VLOOKUP($A1105,Mapping!$A:$D,3,FALSE)</f>
        <v>IND</v>
      </c>
      <c r="AC1105">
        <f>VLOOKUP($A1105,Mapping!$A:$D,4,FALSE)</f>
        <v>356</v>
      </c>
    </row>
    <row r="1106" spans="1:29" x14ac:dyDescent="0.2">
      <c r="A1106" t="s">
        <v>92</v>
      </c>
      <c r="B1106" t="s">
        <v>81</v>
      </c>
      <c r="C1106" s="1">
        <v>38687</v>
      </c>
      <c r="D1106" s="2">
        <v>2.1000000000000001E-2</v>
      </c>
      <c r="E1106" s="2">
        <v>0.375</v>
      </c>
      <c r="F1106" s="4">
        <v>341992</v>
      </c>
      <c r="G1106">
        <v>151</v>
      </c>
      <c r="I1106" s="4">
        <v>179461</v>
      </c>
      <c r="J1106" s="3">
        <v>285868610017</v>
      </c>
      <c r="K1106" s="2">
        <v>2.8000000000000001E-2</v>
      </c>
      <c r="L1106" s="3">
        <v>36</v>
      </c>
      <c r="M1106">
        <v>560</v>
      </c>
      <c r="N1106" s="2">
        <v>3.3000000000000002E-2</v>
      </c>
      <c r="O1106">
        <v>0</v>
      </c>
      <c r="P1106" s="2">
        <v>0.14099999999999999</v>
      </c>
      <c r="Q1106">
        <v>71</v>
      </c>
      <c r="R1106">
        <v>67</v>
      </c>
      <c r="S1106">
        <v>0.2</v>
      </c>
      <c r="T1106" s="2">
        <v>0.3</v>
      </c>
      <c r="U1106" s="2">
        <v>0.65100000000000002</v>
      </c>
      <c r="V1106" s="2">
        <v>4.9000000000000002E-2</v>
      </c>
      <c r="W1106" s="4">
        <v>224480901</v>
      </c>
      <c r="X1106" s="2">
        <v>0.45900000000000002</v>
      </c>
      <c r="Y1106" s="3">
        <v>5094000000</v>
      </c>
      <c r="Z1106" s="3">
        <v>4740000000</v>
      </c>
      <c r="AA1106" t="str">
        <f>VLOOKUP($A1106,Mapping!$A:$D,2,FALSE)</f>
        <v>Indonesia</v>
      </c>
      <c r="AB1106" t="str">
        <f>VLOOKUP($A1106,Mapping!$A:$D,3,FALSE)</f>
        <v>IDN</v>
      </c>
      <c r="AC1106">
        <f>VLOOKUP($A1106,Mapping!$A:$D,4,FALSE)</f>
        <v>360</v>
      </c>
    </row>
    <row r="1107" spans="1:29" x14ac:dyDescent="0.2">
      <c r="A1107" t="s">
        <v>93</v>
      </c>
      <c r="B1107" t="s">
        <v>81</v>
      </c>
      <c r="C1107" s="1">
        <v>38687</v>
      </c>
      <c r="D1107" s="2">
        <v>8.0000000000000002E-3</v>
      </c>
      <c r="E1107" s="2">
        <v>0.52500000000000002</v>
      </c>
      <c r="F1107" s="4">
        <v>1238181</v>
      </c>
      <c r="G1107">
        <v>30</v>
      </c>
      <c r="I1107" s="4">
        <v>520541</v>
      </c>
      <c r="J1107" s="3">
        <v>4571866957195</v>
      </c>
      <c r="K1107" s="2">
        <v>8.2000000000000003E-2</v>
      </c>
      <c r="L1107" s="3">
        <v>2928</v>
      </c>
      <c r="M1107">
        <v>315</v>
      </c>
      <c r="N1107" s="2">
        <v>3.0000000000000001E-3</v>
      </c>
      <c r="O1107">
        <v>0.7</v>
      </c>
      <c r="P1107" s="2">
        <v>1.7000000000000001E-2</v>
      </c>
      <c r="Q1107">
        <v>85</v>
      </c>
      <c r="R1107">
        <v>79</v>
      </c>
      <c r="S1107">
        <v>0.8</v>
      </c>
      <c r="T1107" s="2">
        <v>0.13800000000000001</v>
      </c>
      <c r="U1107" s="2">
        <v>0.66300000000000003</v>
      </c>
      <c r="V1107" s="2">
        <v>0.19800000000000001</v>
      </c>
      <c r="W1107" s="4">
        <v>127773000</v>
      </c>
      <c r="X1107" s="2">
        <v>0.86</v>
      </c>
      <c r="Y1107" s="3">
        <v>15555000000</v>
      </c>
      <c r="Z1107" s="3">
        <v>48102000000</v>
      </c>
      <c r="AA1107" t="str">
        <f>VLOOKUP($A1107,Mapping!$A:$D,2,FALSE)</f>
        <v>Japan</v>
      </c>
      <c r="AB1107" t="str">
        <f>VLOOKUP($A1107,Mapping!$A:$D,3,FALSE)</f>
        <v>JPN</v>
      </c>
      <c r="AC1107">
        <f>VLOOKUP($A1107,Mapping!$A:$D,4,FALSE)</f>
        <v>392</v>
      </c>
    </row>
    <row r="1108" spans="1:29" x14ac:dyDescent="0.2">
      <c r="A1108" t="s">
        <v>94</v>
      </c>
      <c r="B1108" t="s">
        <v>81</v>
      </c>
      <c r="C1108" s="1">
        <v>38687</v>
      </c>
      <c r="D1108" s="2">
        <v>1.7999999999999999E-2</v>
      </c>
      <c r="E1108" s="2">
        <v>0.441</v>
      </c>
      <c r="F1108" s="4">
        <v>176947</v>
      </c>
      <c r="G1108">
        <v>25</v>
      </c>
      <c r="I1108" s="4">
        <v>50805</v>
      </c>
      <c r="J1108" s="3">
        <v>57123671734</v>
      </c>
      <c r="K1108" s="2">
        <v>4.1000000000000002E-2</v>
      </c>
      <c r="L1108" s="3">
        <v>154</v>
      </c>
      <c r="M1108">
        <v>271</v>
      </c>
      <c r="N1108" s="2">
        <v>2.9000000000000001E-2</v>
      </c>
      <c r="O1108">
        <v>0</v>
      </c>
      <c r="Q1108">
        <v>72</v>
      </c>
      <c r="R1108">
        <v>60</v>
      </c>
      <c r="S1108">
        <v>0.4</v>
      </c>
      <c r="T1108" s="2">
        <v>0.247</v>
      </c>
      <c r="U1108" s="2">
        <v>0.67700000000000005</v>
      </c>
      <c r="V1108" s="2">
        <v>7.5999999999999998E-2</v>
      </c>
      <c r="W1108" s="4">
        <v>15147029</v>
      </c>
      <c r="X1108" s="2">
        <v>0.54700000000000004</v>
      </c>
      <c r="Y1108" s="3">
        <v>801000000</v>
      </c>
      <c r="Z1108" s="3">
        <v>940000000</v>
      </c>
      <c r="AA1108" t="str">
        <f>VLOOKUP($A1108,Mapping!$A:$D,2,FALSE)</f>
        <v>Kazakhstan</v>
      </c>
      <c r="AB1108" t="str">
        <f>VLOOKUP($A1108,Mapping!$A:$D,3,FALSE)</f>
        <v>KAZ</v>
      </c>
      <c r="AC1108">
        <f>VLOOKUP($A1108,Mapping!$A:$D,4,FALSE)</f>
        <v>398</v>
      </c>
    </row>
    <row r="1109" spans="1:29" x14ac:dyDescent="0.2">
      <c r="A1109" t="s">
        <v>95</v>
      </c>
      <c r="B1109" t="s">
        <v>81</v>
      </c>
      <c r="C1109" s="1">
        <v>38687</v>
      </c>
      <c r="D1109" s="2">
        <v>1.6E-2</v>
      </c>
      <c r="F1109" s="4">
        <v>83014</v>
      </c>
      <c r="I1109" s="4">
        <v>21331</v>
      </c>
      <c r="N1109" s="2">
        <v>2.5999999999999999E-2</v>
      </c>
      <c r="Q1109">
        <v>72</v>
      </c>
      <c r="R1109">
        <v>65</v>
      </c>
      <c r="T1109" s="2">
        <v>0.247</v>
      </c>
      <c r="U1109" s="2">
        <v>0.67800000000000005</v>
      </c>
      <c r="V1109" s="2">
        <v>7.3999999999999996E-2</v>
      </c>
      <c r="W1109" s="4">
        <v>23813333</v>
      </c>
      <c r="X1109" s="2">
        <v>0.59799999999999998</v>
      </c>
      <c r="AA1109" t="str">
        <f>VLOOKUP($A1109,Mapping!$A:$D,2,FALSE)</f>
        <v>Korea (Democratic People's Republic of)</v>
      </c>
      <c r="AB1109" t="str">
        <f>VLOOKUP($A1109,Mapping!$A:$D,3,FALSE)</f>
        <v>PRK</v>
      </c>
      <c r="AC1109">
        <f>VLOOKUP($A1109,Mapping!$A:$D,4,FALSE)</f>
        <v>408</v>
      </c>
    </row>
    <row r="1110" spans="1:29" x14ac:dyDescent="0.2">
      <c r="A1110" t="s">
        <v>96</v>
      </c>
      <c r="B1110" t="s">
        <v>81</v>
      </c>
      <c r="C1110" s="1">
        <v>38687</v>
      </c>
      <c r="D1110" s="2">
        <v>8.9999999999999993E-3</v>
      </c>
      <c r="E1110" s="2">
        <v>0.35399999999999998</v>
      </c>
      <c r="F1110" s="4">
        <v>462918</v>
      </c>
      <c r="G1110">
        <v>17</v>
      </c>
      <c r="I1110" s="4">
        <v>210176</v>
      </c>
      <c r="J1110" s="3">
        <v>898134300668</v>
      </c>
      <c r="K1110" s="2">
        <v>5.6000000000000001E-2</v>
      </c>
      <c r="L1110" s="3">
        <v>988</v>
      </c>
      <c r="M1110">
        <v>290</v>
      </c>
      <c r="N1110" s="2">
        <v>5.0000000000000001E-3</v>
      </c>
      <c r="O1110">
        <v>0.7</v>
      </c>
      <c r="P1110" s="2">
        <v>5.6000000000000001E-2</v>
      </c>
      <c r="Q1110">
        <v>82</v>
      </c>
      <c r="R1110">
        <v>75</v>
      </c>
      <c r="S1110">
        <v>0.8</v>
      </c>
      <c r="T1110" s="2">
        <v>0.191</v>
      </c>
      <c r="U1110" s="2">
        <v>0.71599999999999997</v>
      </c>
      <c r="V1110" s="2">
        <v>9.2999999999999999E-2</v>
      </c>
      <c r="W1110" s="4">
        <v>48138077</v>
      </c>
      <c r="X1110" s="2">
        <v>0.81299999999999994</v>
      </c>
      <c r="Y1110" s="3">
        <v>8290000000</v>
      </c>
      <c r="Z1110" s="3">
        <v>16924000000</v>
      </c>
      <c r="AA1110" t="str">
        <f>VLOOKUP($A1110,Mapping!$A:$D,2,FALSE)</f>
        <v>Korea (Republic of)</v>
      </c>
      <c r="AB1110" t="str">
        <f>VLOOKUP($A1110,Mapping!$A:$D,3,FALSE)</f>
        <v>KOR</v>
      </c>
      <c r="AC1110">
        <f>VLOOKUP($A1110,Mapping!$A:$D,4,FALSE)</f>
        <v>410</v>
      </c>
    </row>
    <row r="1111" spans="1:29" x14ac:dyDescent="0.2">
      <c r="A1111" t="s">
        <v>97</v>
      </c>
      <c r="B1111" t="s">
        <v>81</v>
      </c>
      <c r="C1111" s="1">
        <v>38687</v>
      </c>
      <c r="D1111" s="2">
        <v>2.1000000000000001E-2</v>
      </c>
      <c r="E1111" s="2">
        <v>0.68100000000000005</v>
      </c>
      <c r="F1111" s="4">
        <v>5233</v>
      </c>
      <c r="G1111">
        <v>21</v>
      </c>
      <c r="I1111" s="4">
        <v>2497</v>
      </c>
      <c r="J1111" s="3">
        <v>2459876152</v>
      </c>
      <c r="K1111" s="2">
        <v>5.8000000000000003E-2</v>
      </c>
      <c r="L1111" s="3">
        <v>28</v>
      </c>
      <c r="M1111">
        <v>202</v>
      </c>
      <c r="N1111" s="2">
        <v>3.4000000000000002E-2</v>
      </c>
      <c r="O1111">
        <v>0.1</v>
      </c>
      <c r="P1111" s="2">
        <v>0.26600000000000001</v>
      </c>
      <c r="Q1111">
        <v>72</v>
      </c>
      <c r="R1111">
        <v>64</v>
      </c>
      <c r="S1111">
        <v>0.1</v>
      </c>
      <c r="T1111" s="2">
        <v>0.313</v>
      </c>
      <c r="U1111" s="2">
        <v>0.63100000000000001</v>
      </c>
      <c r="V1111" s="2">
        <v>5.6000000000000001E-2</v>
      </c>
      <c r="W1111" s="4">
        <v>5162600</v>
      </c>
      <c r="X1111" s="2">
        <v>0.35299999999999998</v>
      </c>
      <c r="Y1111" s="3">
        <v>94000000</v>
      </c>
      <c r="Z1111" s="3">
        <v>94000000</v>
      </c>
      <c r="AA1111" t="str">
        <f>VLOOKUP($A1111,Mapping!$A:$D,2,FALSE)</f>
        <v>Kyrgyzstan</v>
      </c>
      <c r="AB1111" t="str">
        <f>VLOOKUP($A1111,Mapping!$A:$D,3,FALSE)</f>
        <v>KGZ</v>
      </c>
      <c r="AC1111">
        <f>VLOOKUP($A1111,Mapping!$A:$D,4,FALSE)</f>
        <v>417</v>
      </c>
    </row>
    <row r="1112" spans="1:29" x14ac:dyDescent="0.2">
      <c r="A1112" t="s">
        <v>98</v>
      </c>
      <c r="B1112" t="s">
        <v>81</v>
      </c>
      <c r="C1112" s="1">
        <v>38687</v>
      </c>
      <c r="D1112" s="2">
        <v>2.8000000000000001E-2</v>
      </c>
      <c r="E1112" s="2">
        <v>0.35199999999999998</v>
      </c>
      <c r="F1112" s="4">
        <v>1434</v>
      </c>
      <c r="G1112">
        <v>153</v>
      </c>
      <c r="J1112" s="3">
        <v>2735550177</v>
      </c>
      <c r="K1112" s="2">
        <v>4.2999999999999997E-2</v>
      </c>
      <c r="L1112" s="3">
        <v>20</v>
      </c>
      <c r="M1112">
        <v>672</v>
      </c>
      <c r="N1112" s="2">
        <v>7.0000000000000007E-2</v>
      </c>
      <c r="O1112">
        <v>0</v>
      </c>
      <c r="P1112" s="2">
        <v>0.26800000000000002</v>
      </c>
      <c r="Q1112">
        <v>66</v>
      </c>
      <c r="R1112">
        <v>63</v>
      </c>
      <c r="S1112">
        <v>0.1</v>
      </c>
      <c r="T1112" s="2">
        <v>0.40400000000000003</v>
      </c>
      <c r="U1112" s="2">
        <v>0.55900000000000005</v>
      </c>
      <c r="V1112" s="2">
        <v>3.6999999999999998E-2</v>
      </c>
      <c r="W1112" s="4">
        <v>5790646</v>
      </c>
      <c r="X1112" s="2">
        <v>0.27400000000000002</v>
      </c>
      <c r="Y1112" s="3">
        <v>143000000</v>
      </c>
      <c r="Z1112" s="3">
        <v>10000000</v>
      </c>
      <c r="AA1112" t="str">
        <f>VLOOKUP($A1112,Mapping!$A:$D,2,FALSE)</f>
        <v>Lao People's Democratic Republic</v>
      </c>
      <c r="AB1112" t="str">
        <f>VLOOKUP($A1112,Mapping!$A:$D,3,FALSE)</f>
        <v>LAO</v>
      </c>
      <c r="AC1112">
        <f>VLOOKUP($A1112,Mapping!$A:$D,4,FALSE)</f>
        <v>418</v>
      </c>
    </row>
    <row r="1113" spans="1:29" x14ac:dyDescent="0.2">
      <c r="A1113" t="s">
        <v>99</v>
      </c>
      <c r="B1113" t="s">
        <v>81</v>
      </c>
      <c r="C1113" s="1">
        <v>38687</v>
      </c>
      <c r="D1113" s="2">
        <v>8.0000000000000002E-3</v>
      </c>
      <c r="F1113" s="4">
        <v>1837</v>
      </c>
      <c r="J1113" s="3">
        <v>11792570016</v>
      </c>
      <c r="O1113">
        <v>0.3</v>
      </c>
      <c r="P1113" s="2">
        <v>7.0000000000000007E-2</v>
      </c>
      <c r="Q1113">
        <v>81</v>
      </c>
      <c r="R1113">
        <v>76</v>
      </c>
      <c r="S1113">
        <v>1.1000000000000001</v>
      </c>
      <c r="T1113" s="2">
        <v>0.17299999999999999</v>
      </c>
      <c r="U1113" s="2">
        <v>0.754</v>
      </c>
      <c r="V1113" s="2">
        <v>7.2999999999999995E-2</v>
      </c>
      <c r="W1113" s="4">
        <v>468149</v>
      </c>
      <c r="X1113" s="2">
        <v>1</v>
      </c>
      <c r="Y1113" s="3">
        <v>8190000000</v>
      </c>
      <c r="Z1113" s="3">
        <v>615000000</v>
      </c>
      <c r="AA1113" t="str">
        <f>VLOOKUP($A1113,Mapping!$A:$D,2,FALSE)</f>
        <v>Macao</v>
      </c>
      <c r="AB1113" t="str">
        <f>VLOOKUP($A1113,Mapping!$A:$D,3,FALSE)</f>
        <v>MAC</v>
      </c>
      <c r="AC1113">
        <f>VLOOKUP($A1113,Mapping!$A:$D,4,FALSE)</f>
        <v>446</v>
      </c>
    </row>
    <row r="1114" spans="1:29" x14ac:dyDescent="0.2">
      <c r="A1114" t="s">
        <v>100</v>
      </c>
      <c r="B1114" t="s">
        <v>81</v>
      </c>
      <c r="C1114" s="1">
        <v>38687</v>
      </c>
      <c r="D1114" s="2">
        <v>1.9E-2</v>
      </c>
      <c r="E1114" s="2">
        <v>0.36</v>
      </c>
      <c r="F1114" s="4">
        <v>177373</v>
      </c>
      <c r="G1114">
        <v>37</v>
      </c>
      <c r="I1114" s="4">
        <v>63507</v>
      </c>
      <c r="J1114" s="3">
        <v>143533152129</v>
      </c>
      <c r="K1114" s="2">
        <v>3.2000000000000001E-2</v>
      </c>
      <c r="L1114" s="3">
        <v>179</v>
      </c>
      <c r="M1114">
        <v>190</v>
      </c>
      <c r="N1114" s="2">
        <v>7.0000000000000001E-3</v>
      </c>
      <c r="O1114">
        <v>0.5</v>
      </c>
      <c r="P1114" s="2">
        <v>0.06</v>
      </c>
      <c r="Q1114">
        <v>76</v>
      </c>
      <c r="R1114">
        <v>72</v>
      </c>
      <c r="S1114">
        <v>0.8</v>
      </c>
      <c r="T1114" s="2">
        <v>0.30199999999999999</v>
      </c>
      <c r="U1114" s="2">
        <v>0.65400000000000003</v>
      </c>
      <c r="V1114" s="2">
        <v>4.3999999999999997E-2</v>
      </c>
      <c r="W1114" s="4">
        <v>25843466</v>
      </c>
      <c r="X1114" s="2">
        <v>0.66600000000000004</v>
      </c>
      <c r="Y1114" s="3">
        <v>10389000000</v>
      </c>
      <c r="Z1114" s="3">
        <v>4339000000</v>
      </c>
      <c r="AA1114" t="str">
        <f>VLOOKUP($A1114,Mapping!$A:$D,2,FALSE)</f>
        <v>Malaysia</v>
      </c>
      <c r="AB1114" t="str">
        <f>VLOOKUP($A1114,Mapping!$A:$D,3,FALSE)</f>
        <v>MYS</v>
      </c>
      <c r="AC1114">
        <f>VLOOKUP($A1114,Mapping!$A:$D,4,FALSE)</f>
        <v>458</v>
      </c>
    </row>
    <row r="1115" spans="1:29" x14ac:dyDescent="0.2">
      <c r="A1115" t="s">
        <v>101</v>
      </c>
      <c r="B1115" t="s">
        <v>81</v>
      </c>
      <c r="C1115" s="1">
        <v>38687</v>
      </c>
      <c r="D1115" s="2">
        <v>2.1000000000000001E-2</v>
      </c>
      <c r="E1115" s="2">
        <v>9.2999999999999999E-2</v>
      </c>
      <c r="F1115">
        <v>700</v>
      </c>
      <c r="G1115">
        <v>9</v>
      </c>
      <c r="I1115">
        <v>225</v>
      </c>
      <c r="J1115" s="3">
        <v>992473987</v>
      </c>
      <c r="K1115" s="2">
        <v>7.0000000000000007E-2</v>
      </c>
      <c r="L1115" s="3">
        <v>235</v>
      </c>
      <c r="N1115" s="2">
        <v>1.9E-2</v>
      </c>
      <c r="O1115">
        <v>0.1</v>
      </c>
      <c r="P1115" s="2">
        <v>0.13</v>
      </c>
      <c r="Q1115">
        <v>75</v>
      </c>
      <c r="R1115">
        <v>73</v>
      </c>
      <c r="S1115">
        <v>0.7</v>
      </c>
      <c r="T1115" s="2">
        <v>0.34300000000000003</v>
      </c>
      <c r="U1115" s="2">
        <v>0.61099999999999999</v>
      </c>
      <c r="V1115" s="2">
        <v>4.5999999999999999E-2</v>
      </c>
      <c r="W1115" s="4">
        <v>297576</v>
      </c>
      <c r="X1115" s="2">
        <v>0.33800000000000002</v>
      </c>
      <c r="Y1115" s="3">
        <v>826000000</v>
      </c>
      <c r="Z1115" s="3">
        <v>94000000</v>
      </c>
      <c r="AA1115" t="str">
        <f>VLOOKUP($A1115,Mapping!$A:$D,2,FALSE)</f>
        <v>Maldives</v>
      </c>
      <c r="AB1115" t="str">
        <f>VLOOKUP($A1115,Mapping!$A:$D,3,FALSE)</f>
        <v>MDV</v>
      </c>
      <c r="AC1115">
        <f>VLOOKUP($A1115,Mapping!$A:$D,4,FALSE)</f>
        <v>462</v>
      </c>
    </row>
    <row r="1116" spans="1:29" x14ac:dyDescent="0.2">
      <c r="A1116" t="s">
        <v>102</v>
      </c>
      <c r="B1116" t="s">
        <v>81</v>
      </c>
      <c r="C1116" s="1">
        <v>38687</v>
      </c>
      <c r="D1116" s="2">
        <v>0.02</v>
      </c>
      <c r="E1116" s="2">
        <v>0.39800000000000002</v>
      </c>
      <c r="F1116" s="4">
        <v>8647</v>
      </c>
      <c r="G1116">
        <v>13</v>
      </c>
      <c r="I1116" s="4">
        <v>2625</v>
      </c>
      <c r="J1116" s="3">
        <v>2523359941</v>
      </c>
      <c r="K1116" s="2">
        <v>0.06</v>
      </c>
      <c r="L1116" s="3">
        <v>60</v>
      </c>
      <c r="M1116">
        <v>204</v>
      </c>
      <c r="N1116" s="2">
        <v>3.6999999999999998E-2</v>
      </c>
      <c r="P1116" s="2">
        <v>0.30599999999999999</v>
      </c>
      <c r="Q1116">
        <v>69</v>
      </c>
      <c r="R1116">
        <v>62</v>
      </c>
      <c r="S1116">
        <v>0.2</v>
      </c>
      <c r="T1116" s="2">
        <v>0.28899999999999998</v>
      </c>
      <c r="U1116" s="2">
        <v>0.67300000000000004</v>
      </c>
      <c r="V1116" s="2">
        <v>3.6999999999999998E-2</v>
      </c>
      <c r="W1116" s="4">
        <v>2526502</v>
      </c>
      <c r="X1116" s="2">
        <v>0.625</v>
      </c>
      <c r="Y1116" s="3">
        <v>203000000</v>
      </c>
      <c r="Z1116" s="3">
        <v>173000000</v>
      </c>
      <c r="AA1116" t="str">
        <f>VLOOKUP($A1116,Mapping!$A:$D,2,FALSE)</f>
        <v>Mongolia</v>
      </c>
      <c r="AB1116" t="str">
        <f>VLOOKUP($A1116,Mapping!$A:$D,3,FALSE)</f>
        <v>MNG</v>
      </c>
      <c r="AC1116">
        <f>VLOOKUP($A1116,Mapping!$A:$D,4,FALSE)</f>
        <v>496</v>
      </c>
    </row>
    <row r="1117" spans="1:29" x14ac:dyDescent="0.2">
      <c r="A1117" t="s">
        <v>103</v>
      </c>
      <c r="B1117" t="s">
        <v>81</v>
      </c>
      <c r="C1117" s="1">
        <v>38687</v>
      </c>
      <c r="D1117" s="2">
        <v>1.9E-2</v>
      </c>
      <c r="F1117" s="4">
        <v>11613</v>
      </c>
      <c r="I1117" s="4">
        <v>14817</v>
      </c>
      <c r="K1117" s="2">
        <v>2.1000000000000001E-2</v>
      </c>
      <c r="L1117" s="3">
        <v>5</v>
      </c>
      <c r="N1117" s="2">
        <v>5.0999999999999997E-2</v>
      </c>
      <c r="O1117">
        <v>0</v>
      </c>
      <c r="P1117" s="2">
        <v>0.15</v>
      </c>
      <c r="Q1117">
        <v>66</v>
      </c>
      <c r="R1117">
        <v>61</v>
      </c>
      <c r="S1117">
        <v>0</v>
      </c>
      <c r="T1117" s="2">
        <v>0.28100000000000003</v>
      </c>
      <c r="U1117" s="2">
        <v>0.67</v>
      </c>
      <c r="V1117" s="2">
        <v>4.9000000000000002E-2</v>
      </c>
      <c r="W1117" s="4">
        <v>50181020</v>
      </c>
      <c r="X1117" s="2">
        <v>0.28899999999999998</v>
      </c>
      <c r="Y1117" s="3">
        <v>83000000</v>
      </c>
      <c r="Z1117" s="3">
        <v>34000000</v>
      </c>
      <c r="AA1117" t="str">
        <f>VLOOKUP($A1117,Mapping!$A:$D,2,FALSE)</f>
        <v>Myanmar</v>
      </c>
      <c r="AB1117" t="str">
        <f>VLOOKUP($A1117,Mapping!$A:$D,3,FALSE)</f>
        <v>MMR</v>
      </c>
      <c r="AC1117">
        <f>VLOOKUP($A1117,Mapping!$A:$D,4,FALSE)</f>
        <v>104</v>
      </c>
    </row>
    <row r="1118" spans="1:29" x14ac:dyDescent="0.2">
      <c r="A1118" t="s">
        <v>104</v>
      </c>
      <c r="B1118" t="s">
        <v>81</v>
      </c>
      <c r="C1118" s="1">
        <v>38687</v>
      </c>
      <c r="D1118" s="2">
        <v>2.8000000000000001E-2</v>
      </c>
      <c r="E1118" s="2">
        <v>0.32500000000000001</v>
      </c>
      <c r="F1118" s="4">
        <v>3242</v>
      </c>
      <c r="G1118">
        <v>31</v>
      </c>
      <c r="I1118" s="4">
        <v>9132</v>
      </c>
      <c r="J1118" s="3">
        <v>8130258976</v>
      </c>
      <c r="K1118" s="2">
        <v>5.7000000000000002E-2</v>
      </c>
      <c r="L1118" s="3">
        <v>19</v>
      </c>
      <c r="M1118">
        <v>408</v>
      </c>
      <c r="N1118" s="2">
        <v>4.7E-2</v>
      </c>
      <c r="O1118">
        <v>0</v>
      </c>
      <c r="P1118" s="2">
        <v>8.1000000000000003E-2</v>
      </c>
      <c r="Q1118">
        <v>66</v>
      </c>
      <c r="R1118">
        <v>64</v>
      </c>
      <c r="S1118">
        <v>0</v>
      </c>
      <c r="T1118" s="2">
        <v>0.39500000000000002</v>
      </c>
      <c r="U1118" s="2">
        <v>0.56100000000000005</v>
      </c>
      <c r="V1118" s="2">
        <v>4.3999999999999997E-2</v>
      </c>
      <c r="W1118" s="4">
        <v>25292058</v>
      </c>
      <c r="X1118" s="2">
        <v>0.152</v>
      </c>
      <c r="Y1118" s="3">
        <v>160000000</v>
      </c>
      <c r="Z1118" s="3">
        <v>221000000</v>
      </c>
      <c r="AA1118" t="str">
        <f>VLOOKUP($A1118,Mapping!$A:$D,2,FALSE)</f>
        <v>Nepal</v>
      </c>
      <c r="AB1118" t="str">
        <f>VLOOKUP($A1118,Mapping!$A:$D,3,FALSE)</f>
        <v>NPL</v>
      </c>
      <c r="AC1118">
        <f>VLOOKUP($A1118,Mapping!$A:$D,4,FALSE)</f>
        <v>524</v>
      </c>
    </row>
    <row r="1119" spans="1:29" x14ac:dyDescent="0.2">
      <c r="A1119" t="s">
        <v>105</v>
      </c>
      <c r="B1119" t="s">
        <v>81</v>
      </c>
      <c r="C1119" s="1">
        <v>38687</v>
      </c>
      <c r="D1119" s="2">
        <v>2.8000000000000001E-2</v>
      </c>
      <c r="E1119" s="2">
        <v>0.43099999999999999</v>
      </c>
      <c r="F1119" s="4">
        <v>136636</v>
      </c>
      <c r="G1119">
        <v>24</v>
      </c>
      <c r="I1119" s="4">
        <v>76227</v>
      </c>
      <c r="J1119" s="3">
        <v>109502102511</v>
      </c>
      <c r="K1119" s="2">
        <v>3.2000000000000001E-2</v>
      </c>
      <c r="L1119" s="3">
        <v>22</v>
      </c>
      <c r="M1119">
        <v>560</v>
      </c>
      <c r="N1119" s="2">
        <v>0.08</v>
      </c>
      <c r="O1119">
        <v>0.1</v>
      </c>
      <c r="P1119" s="2">
        <v>9.0999999999999998E-2</v>
      </c>
      <c r="Q1119">
        <v>66</v>
      </c>
      <c r="R1119">
        <v>64</v>
      </c>
      <c r="S1119">
        <v>0.1</v>
      </c>
      <c r="T1119" s="2">
        <v>0.38200000000000001</v>
      </c>
      <c r="U1119" s="2">
        <v>0.57699999999999996</v>
      </c>
      <c r="V1119" s="2">
        <v>4.1000000000000002E-2</v>
      </c>
      <c r="W1119" s="4">
        <v>157971415</v>
      </c>
      <c r="X1119" s="2">
        <v>0.34699999999999998</v>
      </c>
      <c r="Y1119" s="3">
        <v>828000000</v>
      </c>
      <c r="Z1119" s="3">
        <v>1753000000</v>
      </c>
      <c r="AA1119" t="str">
        <f>VLOOKUP($A1119,Mapping!$A:$D,2,FALSE)</f>
        <v>Pakistan</v>
      </c>
      <c r="AB1119" t="str">
        <f>VLOOKUP($A1119,Mapping!$A:$D,3,FALSE)</f>
        <v>PAK</v>
      </c>
      <c r="AC1119">
        <f>VLOOKUP($A1119,Mapping!$A:$D,4,FALSE)</f>
        <v>586</v>
      </c>
    </row>
    <row r="1120" spans="1:29" x14ac:dyDescent="0.2">
      <c r="A1120" t="s">
        <v>106</v>
      </c>
      <c r="B1120" t="s">
        <v>81</v>
      </c>
      <c r="C1120" s="1">
        <v>38687</v>
      </c>
      <c r="D1120" s="2">
        <v>2.7E-2</v>
      </c>
      <c r="E1120" s="2">
        <v>0.47199999999999998</v>
      </c>
      <c r="F1120" s="4">
        <v>74832</v>
      </c>
      <c r="G1120">
        <v>47</v>
      </c>
      <c r="I1120" s="4">
        <v>38756</v>
      </c>
      <c r="J1120" s="3">
        <v>103065972408</v>
      </c>
      <c r="K1120" s="2">
        <v>3.9E-2</v>
      </c>
      <c r="L1120" s="3">
        <v>47</v>
      </c>
      <c r="M1120">
        <v>195</v>
      </c>
      <c r="N1120" s="2">
        <v>2.8000000000000001E-2</v>
      </c>
      <c r="O1120">
        <v>0.1</v>
      </c>
      <c r="P1120" s="2">
        <v>0.10199999999999999</v>
      </c>
      <c r="Q1120">
        <v>71</v>
      </c>
      <c r="R1120">
        <v>64</v>
      </c>
      <c r="S1120">
        <v>0.4</v>
      </c>
      <c r="T1120" s="2">
        <v>0.371</v>
      </c>
      <c r="U1120" s="2">
        <v>0.59499999999999997</v>
      </c>
      <c r="V1120" s="2">
        <v>3.4000000000000002E-2</v>
      </c>
      <c r="W1120" s="4">
        <v>85821214</v>
      </c>
      <c r="X1120" s="2">
        <v>0.46600000000000003</v>
      </c>
      <c r="Y1120" s="3">
        <v>2755000000</v>
      </c>
      <c r="Z1120" s="3">
        <v>1547000000</v>
      </c>
      <c r="AA1120" t="str">
        <f>VLOOKUP($A1120,Mapping!$A:$D,2,FALSE)</f>
        <v>Philippines</v>
      </c>
      <c r="AB1120" t="str">
        <f>VLOOKUP($A1120,Mapping!$A:$D,3,FALSE)</f>
        <v>PHL</v>
      </c>
      <c r="AC1120">
        <f>VLOOKUP($A1120,Mapping!$A:$D,4,FALSE)</f>
        <v>608</v>
      </c>
    </row>
    <row r="1121" spans="1:29" x14ac:dyDescent="0.2">
      <c r="A1121" t="s">
        <v>107</v>
      </c>
      <c r="B1121" t="s">
        <v>81</v>
      </c>
      <c r="C1121" s="1">
        <v>38687</v>
      </c>
      <c r="D1121" s="2">
        <v>0.01</v>
      </c>
      <c r="E1121" s="2">
        <v>0.27700000000000002</v>
      </c>
      <c r="F1121" s="4">
        <v>30359</v>
      </c>
      <c r="G1121">
        <v>6</v>
      </c>
      <c r="I1121" s="4">
        <v>21947</v>
      </c>
      <c r="J1121" s="3">
        <v>127417879443</v>
      </c>
      <c r="K1121" s="2">
        <v>3.7999999999999999E-2</v>
      </c>
      <c r="L1121" s="3">
        <v>1058</v>
      </c>
      <c r="M1121">
        <v>80</v>
      </c>
      <c r="N1121" s="2">
        <v>2E-3</v>
      </c>
      <c r="O1121">
        <v>0.6</v>
      </c>
      <c r="P1121" s="2">
        <v>5.2999999999999999E-2</v>
      </c>
      <c r="Q1121">
        <v>83</v>
      </c>
      <c r="R1121">
        <v>78</v>
      </c>
      <c r="S1121">
        <v>1</v>
      </c>
      <c r="T1121" s="2">
        <v>0.191</v>
      </c>
      <c r="U1121" s="2">
        <v>0.72599999999999998</v>
      </c>
      <c r="V1121" s="2">
        <v>8.2000000000000003E-2</v>
      </c>
      <c r="W1121" s="4">
        <v>4265800</v>
      </c>
      <c r="X1121" s="2">
        <v>1</v>
      </c>
      <c r="Y1121" s="3">
        <v>6209000000</v>
      </c>
      <c r="Z1121" s="3">
        <v>10071000000</v>
      </c>
      <c r="AA1121" t="str">
        <f>VLOOKUP($A1121,Mapping!$A:$D,2,FALSE)</f>
        <v>Singapore</v>
      </c>
      <c r="AB1121" t="str">
        <f>VLOOKUP($A1121,Mapping!$A:$D,3,FALSE)</f>
        <v>SGP</v>
      </c>
      <c r="AC1121">
        <f>VLOOKUP($A1121,Mapping!$A:$D,4,FALSE)</f>
        <v>702</v>
      </c>
    </row>
    <row r="1122" spans="1:29" x14ac:dyDescent="0.2">
      <c r="A1122" t="s">
        <v>108</v>
      </c>
      <c r="B1122" t="s">
        <v>81</v>
      </c>
      <c r="C1122" s="1">
        <v>38687</v>
      </c>
      <c r="D1122" s="2">
        <v>1.9E-2</v>
      </c>
      <c r="E1122" s="2">
        <v>0.56699999999999995</v>
      </c>
      <c r="F1122" s="4">
        <v>11643</v>
      </c>
      <c r="G1122">
        <v>48</v>
      </c>
      <c r="I1122" s="4">
        <v>9001</v>
      </c>
      <c r="J1122" s="3">
        <v>24405791045</v>
      </c>
      <c r="K1122" s="2">
        <v>0.04</v>
      </c>
      <c r="L1122" s="3">
        <v>49</v>
      </c>
      <c r="M1122">
        <v>256</v>
      </c>
      <c r="N1122" s="2">
        <v>1.2E-2</v>
      </c>
      <c r="O1122">
        <v>0</v>
      </c>
      <c r="P1122" s="2">
        <v>0.108</v>
      </c>
      <c r="Q1122">
        <v>77</v>
      </c>
      <c r="R1122">
        <v>70</v>
      </c>
      <c r="S1122">
        <v>0.2</v>
      </c>
      <c r="T1122" s="2">
        <v>0.254</v>
      </c>
      <c r="U1122" s="2">
        <v>0.67500000000000004</v>
      </c>
      <c r="V1122" s="2">
        <v>7.0000000000000007E-2</v>
      </c>
      <c r="W1122" s="4">
        <v>19644000</v>
      </c>
      <c r="X1122" s="2">
        <v>0.184</v>
      </c>
      <c r="Y1122" s="3">
        <v>729000000</v>
      </c>
      <c r="Z1122" s="3">
        <v>552000000</v>
      </c>
      <c r="AA1122" t="str">
        <f>VLOOKUP($A1122,Mapping!$A:$D,2,FALSE)</f>
        <v>Sri Lanka</v>
      </c>
      <c r="AB1122" t="str">
        <f>VLOOKUP($A1122,Mapping!$A:$D,3,FALSE)</f>
        <v>LKA</v>
      </c>
      <c r="AC1122">
        <f>VLOOKUP($A1122,Mapping!$A:$D,4,FALSE)</f>
        <v>144</v>
      </c>
    </row>
    <row r="1123" spans="1:29" x14ac:dyDescent="0.2">
      <c r="A1123" t="s">
        <v>109</v>
      </c>
      <c r="B1123" t="s">
        <v>81</v>
      </c>
      <c r="C1123" s="1">
        <v>38687</v>
      </c>
      <c r="D1123" s="2">
        <v>0.03</v>
      </c>
      <c r="E1123" s="2">
        <v>0.79900000000000004</v>
      </c>
      <c r="F1123" s="4">
        <v>2439</v>
      </c>
      <c r="G1123">
        <v>80</v>
      </c>
      <c r="I1123" s="4">
        <v>2342</v>
      </c>
      <c r="J1123" s="3">
        <v>2312319579</v>
      </c>
      <c r="K1123" s="2">
        <v>4.8000000000000001E-2</v>
      </c>
      <c r="L1123" s="3">
        <v>16</v>
      </c>
      <c r="M1123">
        <v>224</v>
      </c>
      <c r="N1123" s="2">
        <v>5.3999999999999999E-2</v>
      </c>
      <c r="O1123">
        <v>0</v>
      </c>
      <c r="P1123" s="2">
        <v>0.23300000000000001</v>
      </c>
      <c r="Q1123">
        <v>69</v>
      </c>
      <c r="R1123">
        <v>62</v>
      </c>
      <c r="S1123">
        <v>0</v>
      </c>
      <c r="T1123" s="2">
        <v>0.38400000000000001</v>
      </c>
      <c r="U1123" s="2">
        <v>0.57899999999999996</v>
      </c>
      <c r="V1123" s="2">
        <v>3.6999999999999998E-2</v>
      </c>
      <c r="W1123" s="4">
        <v>6805655</v>
      </c>
      <c r="X1123" s="2">
        <v>0.26400000000000001</v>
      </c>
      <c r="Y1123" s="3">
        <v>9100000</v>
      </c>
      <c r="Z1123" s="3">
        <v>3800000</v>
      </c>
      <c r="AA1123" t="str">
        <f>VLOOKUP($A1123,Mapping!$A:$D,2,FALSE)</f>
        <v>Tajikistan</v>
      </c>
      <c r="AB1123" t="str">
        <f>VLOOKUP($A1123,Mapping!$A:$D,3,FALSE)</f>
        <v>TJK</v>
      </c>
      <c r="AC1123">
        <f>VLOOKUP($A1123,Mapping!$A:$D,4,FALSE)</f>
        <v>762</v>
      </c>
    </row>
    <row r="1124" spans="1:29" x14ac:dyDescent="0.2">
      <c r="A1124" t="s">
        <v>110</v>
      </c>
      <c r="B1124" t="s">
        <v>81</v>
      </c>
      <c r="C1124" s="1">
        <v>38687</v>
      </c>
      <c r="D1124" s="2">
        <v>1.2999999999999999E-2</v>
      </c>
      <c r="E1124" s="2">
        <v>0.375</v>
      </c>
      <c r="F1124" s="4">
        <v>256169</v>
      </c>
      <c r="G1124">
        <v>33</v>
      </c>
      <c r="I1124" s="4">
        <v>99166</v>
      </c>
      <c r="J1124" s="3">
        <v>176351948404</v>
      </c>
      <c r="K1124" s="2">
        <v>3.5000000000000003E-2</v>
      </c>
      <c r="L1124" s="3">
        <v>95</v>
      </c>
      <c r="M1124">
        <v>264</v>
      </c>
      <c r="N1124" s="2">
        <v>1.4999999999999999E-2</v>
      </c>
      <c r="O1124">
        <v>0.2</v>
      </c>
      <c r="P1124" s="2">
        <v>5.8000000000000003E-2</v>
      </c>
      <c r="Q1124">
        <v>76</v>
      </c>
      <c r="R1124">
        <v>69</v>
      </c>
      <c r="S1124">
        <v>0.5</v>
      </c>
      <c r="T1124" s="2">
        <v>0.223</v>
      </c>
      <c r="U1124" s="2">
        <v>0.7</v>
      </c>
      <c r="V1124" s="2">
        <v>7.6999999999999999E-2</v>
      </c>
      <c r="W1124" s="4">
        <v>65559487</v>
      </c>
      <c r="X1124" s="2">
        <v>0.375</v>
      </c>
      <c r="Y1124" s="3">
        <v>12102000000</v>
      </c>
      <c r="Z1124" s="3">
        <v>4917000000</v>
      </c>
      <c r="AA1124" t="str">
        <f>VLOOKUP($A1124,Mapping!$A:$D,2,FALSE)</f>
        <v>Thailand</v>
      </c>
      <c r="AB1124" t="str">
        <f>VLOOKUP($A1124,Mapping!$A:$D,3,FALSE)</f>
        <v>THA</v>
      </c>
      <c r="AC1124">
        <f>VLOOKUP($A1124,Mapping!$A:$D,4,FALSE)</f>
        <v>764</v>
      </c>
    </row>
    <row r="1125" spans="1:29" x14ac:dyDescent="0.2">
      <c r="A1125" t="s">
        <v>111</v>
      </c>
      <c r="B1125" t="s">
        <v>81</v>
      </c>
      <c r="C1125" s="1">
        <v>38687</v>
      </c>
      <c r="D1125" s="2">
        <v>3.7999999999999999E-2</v>
      </c>
      <c r="E1125" s="2">
        <v>0.48399999999999999</v>
      </c>
      <c r="F1125">
        <v>176</v>
      </c>
      <c r="G1125">
        <v>167</v>
      </c>
      <c r="I1125">
        <v>58</v>
      </c>
      <c r="J1125" s="3">
        <v>479100000</v>
      </c>
      <c r="K1125" s="2">
        <v>7.2999999999999995E-2</v>
      </c>
      <c r="L1125" s="3">
        <v>33</v>
      </c>
      <c r="M1125">
        <v>640</v>
      </c>
      <c r="N1125" s="2">
        <v>6.5000000000000002E-2</v>
      </c>
      <c r="O1125">
        <v>0</v>
      </c>
      <c r="P1125" s="2">
        <v>0.16700000000000001</v>
      </c>
      <c r="Q1125">
        <v>65</v>
      </c>
      <c r="R1125">
        <v>62</v>
      </c>
      <c r="S1125">
        <v>0</v>
      </c>
      <c r="T1125" s="2">
        <v>0.48</v>
      </c>
      <c r="U1125" s="2">
        <v>0.49299999999999999</v>
      </c>
      <c r="V1125" s="2">
        <v>2.7E-2</v>
      </c>
      <c r="W1125" s="4">
        <v>982889</v>
      </c>
      <c r="X1125" s="2">
        <v>0.26300000000000001</v>
      </c>
      <c r="AA1125" t="str">
        <f>VLOOKUP($A1125,Mapping!$A:$D,2,FALSE)</f>
        <v>Timor-Leste</v>
      </c>
      <c r="AB1125" t="str">
        <f>VLOOKUP($A1125,Mapping!$A:$D,3,FALSE)</f>
        <v>TLS</v>
      </c>
      <c r="AC1125">
        <f>VLOOKUP($A1125,Mapping!$A:$D,4,FALSE)</f>
        <v>626</v>
      </c>
    </row>
    <row r="1126" spans="1:29" x14ac:dyDescent="0.2">
      <c r="A1126" t="s">
        <v>112</v>
      </c>
      <c r="B1126" t="s">
        <v>81</v>
      </c>
      <c r="C1126" s="1">
        <v>38687</v>
      </c>
      <c r="D1126" s="2">
        <v>2.3E-2</v>
      </c>
      <c r="F1126" s="4">
        <v>45375</v>
      </c>
      <c r="I1126" s="4">
        <v>19166</v>
      </c>
      <c r="J1126" s="3">
        <v>8104355717</v>
      </c>
      <c r="K1126" s="2">
        <v>0.03</v>
      </c>
      <c r="L1126" s="3">
        <v>107</v>
      </c>
      <c r="N1126" s="2">
        <v>5.8000000000000003E-2</v>
      </c>
      <c r="O1126">
        <v>0</v>
      </c>
      <c r="Q1126">
        <v>69</v>
      </c>
      <c r="R1126">
        <v>60</v>
      </c>
      <c r="S1126">
        <v>0</v>
      </c>
      <c r="T1126" s="2">
        <v>0.32700000000000001</v>
      </c>
      <c r="U1126" s="2">
        <v>0.627</v>
      </c>
      <c r="V1126" s="2">
        <v>4.5999999999999999E-2</v>
      </c>
      <c r="W1126" s="4">
        <v>4747839</v>
      </c>
      <c r="X1126" s="2">
        <v>0.47</v>
      </c>
      <c r="AA1126" t="str">
        <f>VLOOKUP($A1126,Mapping!$A:$D,2,FALSE)</f>
        <v>Turkmenistan</v>
      </c>
      <c r="AB1126" t="str">
        <f>VLOOKUP($A1126,Mapping!$A:$D,3,FALSE)</f>
        <v>TKM</v>
      </c>
      <c r="AC1126">
        <f>VLOOKUP($A1126,Mapping!$A:$D,4,FALSE)</f>
        <v>795</v>
      </c>
    </row>
    <row r="1127" spans="1:29" x14ac:dyDescent="0.2">
      <c r="A1127" t="s">
        <v>113</v>
      </c>
      <c r="B1127" t="s">
        <v>81</v>
      </c>
      <c r="C1127" s="1">
        <v>38687</v>
      </c>
      <c r="D1127" s="2">
        <v>0.02</v>
      </c>
      <c r="E1127" s="2">
        <v>0.96699999999999997</v>
      </c>
      <c r="F1127" s="4">
        <v>111888</v>
      </c>
      <c r="G1127">
        <v>29</v>
      </c>
      <c r="I1127" s="4">
        <v>46965</v>
      </c>
      <c r="J1127" s="3">
        <v>14307509839</v>
      </c>
      <c r="K1127" s="2">
        <v>5.0999999999999997E-2</v>
      </c>
      <c r="L1127" s="3">
        <v>28</v>
      </c>
      <c r="M1127">
        <v>196</v>
      </c>
      <c r="N1127" s="2">
        <v>4.7E-2</v>
      </c>
      <c r="O1127">
        <v>0</v>
      </c>
      <c r="Q1127">
        <v>71</v>
      </c>
      <c r="R1127">
        <v>64</v>
      </c>
      <c r="S1127">
        <v>0</v>
      </c>
      <c r="T1127" s="2">
        <v>0.33200000000000002</v>
      </c>
      <c r="U1127" s="2">
        <v>0.62</v>
      </c>
      <c r="V1127" s="2">
        <v>4.7E-2</v>
      </c>
      <c r="W1127" s="4">
        <v>26167000</v>
      </c>
      <c r="X1127" s="2">
        <v>0.36699999999999999</v>
      </c>
      <c r="Y1127" s="3">
        <v>28000000</v>
      </c>
      <c r="AA1127" t="str">
        <f>VLOOKUP($A1127,Mapping!$A:$D,2,FALSE)</f>
        <v>Uzbekistan</v>
      </c>
      <c r="AB1127" t="str">
        <f>VLOOKUP($A1127,Mapping!$A:$D,3,FALSE)</f>
        <v>UZB</v>
      </c>
      <c r="AC1127">
        <f>VLOOKUP($A1127,Mapping!$A:$D,4,FALSE)</f>
        <v>860</v>
      </c>
    </row>
    <row r="1128" spans="1:29" x14ac:dyDescent="0.2">
      <c r="A1128" t="s">
        <v>114</v>
      </c>
      <c r="B1128" t="s">
        <v>81</v>
      </c>
      <c r="C1128" s="1">
        <v>38687</v>
      </c>
      <c r="D1128" s="2">
        <v>1.7000000000000001E-2</v>
      </c>
      <c r="E1128" s="2">
        <v>0.39900000000000002</v>
      </c>
      <c r="F1128" s="4">
        <v>97942</v>
      </c>
      <c r="G1128">
        <v>45</v>
      </c>
      <c r="I1128" s="4">
        <v>41455</v>
      </c>
      <c r="J1128" s="3">
        <v>57633255739</v>
      </c>
      <c r="K1128" s="2">
        <v>5.8999999999999997E-2</v>
      </c>
      <c r="L1128" s="3">
        <v>36</v>
      </c>
      <c r="M1128" s="4">
        <v>1050</v>
      </c>
      <c r="N1128" s="2">
        <v>2.4E-2</v>
      </c>
      <c r="O1128">
        <v>0.1</v>
      </c>
      <c r="P1128" s="2">
        <v>0.11</v>
      </c>
      <c r="Q1128">
        <v>80</v>
      </c>
      <c r="R1128">
        <v>70</v>
      </c>
      <c r="S1128">
        <v>0.1</v>
      </c>
      <c r="T1128" s="2">
        <v>0.27100000000000002</v>
      </c>
      <c r="U1128" s="2">
        <v>0.66300000000000003</v>
      </c>
      <c r="V1128" s="2">
        <v>6.6000000000000003E-2</v>
      </c>
      <c r="W1128" s="4">
        <v>82393500</v>
      </c>
      <c r="X1128" s="2">
        <v>0.27300000000000002</v>
      </c>
      <c r="Y1128" s="3">
        <v>2300000000</v>
      </c>
      <c r="Z1128" s="3">
        <v>900000000</v>
      </c>
      <c r="AA1128" t="str">
        <f>VLOOKUP($A1128,Mapping!$A:$D,2,FALSE)</f>
        <v>Viet Nam</v>
      </c>
      <c r="AB1128" t="str">
        <f>VLOOKUP($A1128,Mapping!$A:$D,3,FALSE)</f>
        <v>VNM</v>
      </c>
      <c r="AC1128">
        <f>VLOOKUP($A1128,Mapping!$A:$D,4,FALSE)</f>
        <v>704</v>
      </c>
    </row>
    <row r="1129" spans="1:29" x14ac:dyDescent="0.2">
      <c r="A1129" t="s">
        <v>115</v>
      </c>
      <c r="B1129" t="s">
        <v>116</v>
      </c>
      <c r="C1129" s="1">
        <v>38687</v>
      </c>
      <c r="D1129" s="2">
        <v>1.4E-2</v>
      </c>
      <c r="E1129" s="2">
        <v>0.58199999999999996</v>
      </c>
      <c r="F1129" s="4">
        <v>4254</v>
      </c>
      <c r="G1129">
        <v>41</v>
      </c>
      <c r="I1129" s="4">
        <v>2172</v>
      </c>
      <c r="J1129" s="3">
        <v>8376483740</v>
      </c>
      <c r="K1129" s="2">
        <v>6.3E-2</v>
      </c>
      <c r="L1129" s="3">
        <v>160</v>
      </c>
      <c r="M1129">
        <v>364</v>
      </c>
      <c r="N1129" s="2">
        <v>1.7999999999999999E-2</v>
      </c>
      <c r="O1129">
        <v>0.1</v>
      </c>
      <c r="P1129" s="2">
        <v>0.13100000000000001</v>
      </c>
      <c r="Q1129">
        <v>79</v>
      </c>
      <c r="R1129">
        <v>73</v>
      </c>
      <c r="S1129">
        <v>0.5</v>
      </c>
      <c r="T1129" s="2">
        <v>0.26500000000000001</v>
      </c>
      <c r="U1129" s="2">
        <v>0.64900000000000002</v>
      </c>
      <c r="V1129" s="2">
        <v>8.5000000000000006E-2</v>
      </c>
      <c r="W1129" s="4">
        <v>2992724</v>
      </c>
      <c r="X1129" s="2">
        <v>0.46700000000000003</v>
      </c>
      <c r="Y1129" s="3">
        <v>880000000</v>
      </c>
      <c r="Z1129" s="3">
        <v>808000000</v>
      </c>
      <c r="AA1129" t="str">
        <f>VLOOKUP($A1129,Mapping!$A:$D,2,FALSE)</f>
        <v>Albania</v>
      </c>
      <c r="AB1129" t="str">
        <f>VLOOKUP($A1129,Mapping!$A:$D,3,FALSE)</f>
        <v>ALB</v>
      </c>
      <c r="AC1129">
        <f>VLOOKUP($A1129,Mapping!$A:$D,4,FALSE)</f>
        <v>8</v>
      </c>
    </row>
    <row r="1130" spans="1:29" x14ac:dyDescent="0.2">
      <c r="A1130" t="s">
        <v>117</v>
      </c>
      <c r="B1130" t="s">
        <v>116</v>
      </c>
      <c r="C1130" s="1">
        <v>38687</v>
      </c>
      <c r="D1130" s="2">
        <v>1.0999999999999999E-2</v>
      </c>
      <c r="F1130">
        <v>576</v>
      </c>
      <c r="J1130" s="3">
        <v>2539759286</v>
      </c>
      <c r="K1130" s="2">
        <v>5.8000000000000003E-2</v>
      </c>
      <c r="L1130" s="3">
        <v>2356</v>
      </c>
      <c r="N1130" s="2">
        <v>3.0000000000000001E-3</v>
      </c>
      <c r="O1130">
        <v>0.4</v>
      </c>
      <c r="S1130">
        <v>0.8</v>
      </c>
      <c r="W1130" s="4">
        <v>81223</v>
      </c>
      <c r="X1130" s="2">
        <v>0.90300000000000002</v>
      </c>
      <c r="AA1130" t="str">
        <f>VLOOKUP($A1130,Mapping!$A:$D,2,FALSE)</f>
        <v>Andorra</v>
      </c>
      <c r="AB1130" t="str">
        <f>VLOOKUP($A1130,Mapping!$A:$D,3,FALSE)</f>
        <v>AND</v>
      </c>
      <c r="AC1130">
        <f>VLOOKUP($A1130,Mapping!$A:$D,4,FALSE)</f>
        <v>20</v>
      </c>
    </row>
    <row r="1131" spans="1:29" x14ac:dyDescent="0.2">
      <c r="A1131" t="s">
        <v>118</v>
      </c>
      <c r="B1131" t="s">
        <v>116</v>
      </c>
      <c r="C1131" s="1">
        <v>38687</v>
      </c>
      <c r="D1131" s="2">
        <v>0.01</v>
      </c>
      <c r="E1131" s="2">
        <v>0.58199999999999996</v>
      </c>
      <c r="F1131" s="4">
        <v>74238</v>
      </c>
      <c r="G1131">
        <v>25</v>
      </c>
      <c r="I1131" s="4">
        <v>33792</v>
      </c>
      <c r="J1131" s="3">
        <v>304983601950</v>
      </c>
      <c r="K1131" s="2">
        <v>0.104</v>
      </c>
      <c r="L1131" s="3">
        <v>3863</v>
      </c>
      <c r="M1131">
        <v>170</v>
      </c>
      <c r="N1131" s="2">
        <v>4.0000000000000001E-3</v>
      </c>
      <c r="O1131">
        <v>0.6</v>
      </c>
      <c r="Q1131">
        <v>82</v>
      </c>
      <c r="R1131">
        <v>77</v>
      </c>
      <c r="S1131">
        <v>1.1000000000000001</v>
      </c>
      <c r="T1131" s="2">
        <v>0.16</v>
      </c>
      <c r="U1131" s="2">
        <v>0.67900000000000005</v>
      </c>
      <c r="V1131" s="2">
        <v>0.161</v>
      </c>
      <c r="W1131" s="4">
        <v>8227829</v>
      </c>
      <c r="X1131" s="2">
        <v>0.65800000000000003</v>
      </c>
      <c r="Y1131" s="3">
        <v>18471000000</v>
      </c>
      <c r="Z1131" s="3">
        <v>11077000000</v>
      </c>
      <c r="AA1131" t="str">
        <f>VLOOKUP($A1131,Mapping!$A:$D,2,FALSE)</f>
        <v>Austria</v>
      </c>
      <c r="AB1131" t="str">
        <f>VLOOKUP($A1131,Mapping!$A:$D,3,FALSE)</f>
        <v>AUT</v>
      </c>
      <c r="AC1131">
        <f>VLOOKUP($A1131,Mapping!$A:$D,4,FALSE)</f>
        <v>40</v>
      </c>
    </row>
    <row r="1132" spans="1:29" x14ac:dyDescent="0.2">
      <c r="A1132" t="s">
        <v>119</v>
      </c>
      <c r="B1132" t="s">
        <v>116</v>
      </c>
      <c r="C1132" s="1">
        <v>38687</v>
      </c>
      <c r="D1132" s="2">
        <v>8.9999999999999993E-3</v>
      </c>
      <c r="E1132" s="2">
        <v>1.373</v>
      </c>
      <c r="F1132" s="4">
        <v>59064</v>
      </c>
      <c r="G1132">
        <v>79</v>
      </c>
      <c r="I1132" s="4">
        <v>26874</v>
      </c>
      <c r="J1132" s="3">
        <v>30210091837</v>
      </c>
      <c r="K1132" s="2">
        <v>6.9000000000000006E-2</v>
      </c>
      <c r="L1132" s="3">
        <v>215</v>
      </c>
      <c r="M1132">
        <v>987</v>
      </c>
      <c r="N1132" s="2">
        <v>7.0000000000000001E-3</v>
      </c>
      <c r="P1132" s="2">
        <v>0.114</v>
      </c>
      <c r="Q1132">
        <v>75</v>
      </c>
      <c r="R1132">
        <v>63</v>
      </c>
      <c r="S1132">
        <v>0.4</v>
      </c>
      <c r="T1132" s="2">
        <v>0.155</v>
      </c>
      <c r="U1132" s="2">
        <v>0.69799999999999995</v>
      </c>
      <c r="V1132" s="2">
        <v>0.14699999999999999</v>
      </c>
      <c r="W1132" s="4">
        <v>9663000</v>
      </c>
      <c r="X1132" s="2">
        <v>0.72399999999999998</v>
      </c>
      <c r="Y1132" s="3">
        <v>346000000</v>
      </c>
      <c r="Z1132" s="3">
        <v>516000000</v>
      </c>
      <c r="AA1132" t="str">
        <f>VLOOKUP($A1132,Mapping!$A:$D,2,FALSE)</f>
        <v>Belarus</v>
      </c>
      <c r="AB1132" t="str">
        <f>VLOOKUP($A1132,Mapping!$A:$D,3,FALSE)</f>
        <v>BLR</v>
      </c>
      <c r="AC1132">
        <f>VLOOKUP($A1132,Mapping!$A:$D,4,FALSE)</f>
        <v>112</v>
      </c>
    </row>
    <row r="1133" spans="1:29" x14ac:dyDescent="0.2">
      <c r="A1133" t="s">
        <v>120</v>
      </c>
      <c r="B1133" t="s">
        <v>116</v>
      </c>
      <c r="C1133" s="1">
        <v>38687</v>
      </c>
      <c r="D1133" s="2">
        <v>1.0999999999999999E-2</v>
      </c>
      <c r="E1133" s="2">
        <v>0.59499999999999997</v>
      </c>
      <c r="F1133" s="4">
        <v>108525</v>
      </c>
      <c r="G1133">
        <v>34</v>
      </c>
      <c r="I1133" s="4">
        <v>58688</v>
      </c>
      <c r="J1133" s="3">
        <v>377350395463</v>
      </c>
      <c r="K1133" s="2">
        <v>0.1</v>
      </c>
      <c r="L1133" s="3">
        <v>3606</v>
      </c>
      <c r="M1133">
        <v>156</v>
      </c>
      <c r="N1133" s="2">
        <v>4.0000000000000001E-3</v>
      </c>
      <c r="O1133">
        <v>0.6</v>
      </c>
      <c r="P1133" s="2">
        <v>6.7000000000000004E-2</v>
      </c>
      <c r="Q1133">
        <v>82</v>
      </c>
      <c r="R1133">
        <v>76</v>
      </c>
      <c r="S1133">
        <v>0.9</v>
      </c>
      <c r="T1133" s="2">
        <v>0.17100000000000001</v>
      </c>
      <c r="U1133" s="2">
        <v>0.65700000000000003</v>
      </c>
      <c r="V1133" s="2">
        <v>0.17299999999999999</v>
      </c>
      <c r="W1133" s="4">
        <v>10478617</v>
      </c>
      <c r="X1133" s="2">
        <v>0.97399999999999998</v>
      </c>
      <c r="Y1133" s="3">
        <v>10881000000</v>
      </c>
      <c r="Z1133" s="3">
        <v>16771000000</v>
      </c>
      <c r="AA1133" t="str">
        <f>VLOOKUP($A1133,Mapping!$A:$D,2,FALSE)</f>
        <v>Belgium</v>
      </c>
      <c r="AB1133" t="str">
        <f>VLOOKUP($A1133,Mapping!$A:$D,3,FALSE)</f>
        <v>BEL</v>
      </c>
      <c r="AC1133">
        <f>VLOOKUP($A1133,Mapping!$A:$D,4,FALSE)</f>
        <v>56</v>
      </c>
    </row>
    <row r="1134" spans="1:29" x14ac:dyDescent="0.2">
      <c r="A1134" t="s">
        <v>121</v>
      </c>
      <c r="B1134" t="s">
        <v>116</v>
      </c>
      <c r="C1134" s="1">
        <v>38687</v>
      </c>
      <c r="D1134" s="2">
        <v>8.0000000000000002E-3</v>
      </c>
      <c r="E1134" s="2">
        <v>0.42799999999999999</v>
      </c>
      <c r="F1134" s="4">
        <v>25618</v>
      </c>
      <c r="G1134">
        <v>63</v>
      </c>
      <c r="I1134" s="4">
        <v>5042</v>
      </c>
      <c r="J1134" s="3">
        <v>10948051122</v>
      </c>
      <c r="K1134" s="2">
        <v>8.6999999999999994E-2</v>
      </c>
      <c r="L1134" s="3">
        <v>246</v>
      </c>
      <c r="M1134">
        <v>368</v>
      </c>
      <c r="N1134" s="2">
        <v>7.0000000000000001E-3</v>
      </c>
      <c r="O1134">
        <v>0.2</v>
      </c>
      <c r="P1134" s="2">
        <v>9.6000000000000002E-2</v>
      </c>
      <c r="Q1134">
        <v>78</v>
      </c>
      <c r="R1134">
        <v>73</v>
      </c>
      <c r="S1134">
        <v>0.4</v>
      </c>
      <c r="T1134" s="2">
        <v>0.189</v>
      </c>
      <c r="U1134" s="2">
        <v>0.68</v>
      </c>
      <c r="V1134" s="2">
        <v>0.13100000000000001</v>
      </c>
      <c r="W1134" s="4">
        <v>3879828</v>
      </c>
      <c r="X1134" s="2">
        <v>0.39200000000000002</v>
      </c>
      <c r="Y1134" s="3">
        <v>557000000</v>
      </c>
      <c r="Z1134" s="3">
        <v>158000000</v>
      </c>
      <c r="AA1134" t="str">
        <f>VLOOKUP($A1134,Mapping!$A:$D,2,FALSE)</f>
        <v>Bosnia and Herzegovina</v>
      </c>
      <c r="AB1134" t="str">
        <f>VLOOKUP($A1134,Mapping!$A:$D,3,FALSE)</f>
        <v>BIH</v>
      </c>
      <c r="AC1134">
        <f>VLOOKUP($A1134,Mapping!$A:$D,4,FALSE)</f>
        <v>70</v>
      </c>
    </row>
    <row r="1135" spans="1:29" x14ac:dyDescent="0.2">
      <c r="A1135" t="s">
        <v>122</v>
      </c>
      <c r="B1135" t="s">
        <v>116</v>
      </c>
      <c r="C1135" s="1">
        <v>38687</v>
      </c>
      <c r="D1135" s="2">
        <v>8.9999999999999993E-3</v>
      </c>
      <c r="E1135" s="2">
        <v>0.45200000000000001</v>
      </c>
      <c r="F1135" s="4">
        <v>47909</v>
      </c>
      <c r="G1135">
        <v>32</v>
      </c>
      <c r="I1135" s="4">
        <v>19898</v>
      </c>
      <c r="J1135" s="3">
        <v>28895083540</v>
      </c>
      <c r="K1135" s="2">
        <v>7.2999999999999995E-2</v>
      </c>
      <c r="L1135" s="3">
        <v>274</v>
      </c>
      <c r="M1135">
        <v>616</v>
      </c>
      <c r="N1135" s="2">
        <v>1.4E-2</v>
      </c>
      <c r="O1135">
        <v>0.2</v>
      </c>
      <c r="P1135" s="2">
        <v>8.6999999999999994E-2</v>
      </c>
      <c r="Q1135">
        <v>76</v>
      </c>
      <c r="R1135">
        <v>69</v>
      </c>
      <c r="S1135">
        <v>0.8</v>
      </c>
      <c r="T1135" s="2">
        <v>0.13700000000000001</v>
      </c>
      <c r="U1135" s="2">
        <v>0.68899999999999995</v>
      </c>
      <c r="V1135" s="2">
        <v>0.17399999999999999</v>
      </c>
      <c r="W1135" s="4">
        <v>7739900</v>
      </c>
      <c r="X1135" s="2">
        <v>0.70599999999999996</v>
      </c>
      <c r="Y1135" s="3">
        <v>3063000000</v>
      </c>
      <c r="Z1135" s="3">
        <v>1858000000</v>
      </c>
      <c r="AA1135" t="str">
        <f>VLOOKUP($A1135,Mapping!$A:$D,2,FALSE)</f>
        <v>Bulgaria</v>
      </c>
      <c r="AB1135" t="str">
        <f>VLOOKUP($A1135,Mapping!$A:$D,3,FALSE)</f>
        <v>BGR</v>
      </c>
      <c r="AC1135">
        <f>VLOOKUP($A1135,Mapping!$A:$D,4,FALSE)</f>
        <v>100</v>
      </c>
    </row>
    <row r="1136" spans="1:29" x14ac:dyDescent="0.2">
      <c r="A1136" t="s">
        <v>123</v>
      </c>
      <c r="B1136" t="s">
        <v>116</v>
      </c>
      <c r="C1136" s="1">
        <v>38687</v>
      </c>
      <c r="D1136" s="2">
        <v>0.01</v>
      </c>
      <c r="E1136" s="2">
        <v>0.214</v>
      </c>
      <c r="F1136" s="4">
        <v>23106</v>
      </c>
      <c r="G1136">
        <v>29</v>
      </c>
      <c r="I1136" s="4">
        <v>8905</v>
      </c>
      <c r="J1136" s="3">
        <v>44821408831</v>
      </c>
      <c r="K1136" s="2">
        <v>7.0000000000000007E-2</v>
      </c>
      <c r="L1136" s="3">
        <v>705</v>
      </c>
      <c r="M1136">
        <v>232</v>
      </c>
      <c r="N1136" s="2">
        <v>6.0000000000000001E-3</v>
      </c>
      <c r="O1136">
        <v>0.3</v>
      </c>
      <c r="P1136" s="2">
        <v>0.112</v>
      </c>
      <c r="Q1136">
        <v>79</v>
      </c>
      <c r="R1136">
        <v>72</v>
      </c>
      <c r="S1136">
        <v>0.8</v>
      </c>
      <c r="T1136" s="2">
        <v>0.16</v>
      </c>
      <c r="U1136" s="2">
        <v>0.67</v>
      </c>
      <c r="V1136" s="2">
        <v>0.17100000000000001</v>
      </c>
      <c r="W1136" s="4">
        <v>4442000</v>
      </c>
      <c r="X1136" s="2">
        <v>0.56399999999999995</v>
      </c>
      <c r="Y1136" s="3">
        <v>7625000000</v>
      </c>
      <c r="Z1136" s="3">
        <v>786000000</v>
      </c>
      <c r="AA1136" t="str">
        <f>VLOOKUP($A1136,Mapping!$A:$D,2,FALSE)</f>
        <v>Croatia</v>
      </c>
      <c r="AB1136" t="str">
        <f>VLOOKUP($A1136,Mapping!$A:$D,3,FALSE)</f>
        <v>HRV</v>
      </c>
      <c r="AC1136">
        <f>VLOOKUP($A1136,Mapping!$A:$D,4,FALSE)</f>
        <v>191</v>
      </c>
    </row>
    <row r="1137" spans="1:29" x14ac:dyDescent="0.2">
      <c r="A1137" t="s">
        <v>124</v>
      </c>
      <c r="B1137" t="s">
        <v>116</v>
      </c>
      <c r="C1137" s="1">
        <v>38687</v>
      </c>
      <c r="D1137" s="2">
        <v>1.2E-2</v>
      </c>
      <c r="F1137" s="4">
        <v>7503</v>
      </c>
      <c r="I1137" s="4">
        <v>2219</v>
      </c>
      <c r="J1137" s="3">
        <v>16997801392</v>
      </c>
      <c r="K1137" s="2">
        <v>6.4000000000000001E-2</v>
      </c>
      <c r="L1137" s="3">
        <v>1434</v>
      </c>
      <c r="N1137" s="2">
        <v>4.0000000000000001E-3</v>
      </c>
      <c r="O1137">
        <v>0.3</v>
      </c>
      <c r="P1137" s="2">
        <v>7.0999999999999994E-2</v>
      </c>
      <c r="Q1137">
        <v>81</v>
      </c>
      <c r="R1137">
        <v>77</v>
      </c>
      <c r="S1137">
        <v>0.8</v>
      </c>
      <c r="T1137" s="2">
        <v>0.2</v>
      </c>
      <c r="U1137" s="2">
        <v>0.69299999999999995</v>
      </c>
      <c r="V1137" s="2">
        <v>0.107</v>
      </c>
      <c r="W1137" s="4">
        <v>1032586</v>
      </c>
      <c r="X1137" s="2">
        <v>0.68300000000000005</v>
      </c>
      <c r="Y1137" s="3">
        <v>2644000000</v>
      </c>
      <c r="Z1137" s="3">
        <v>1001000000</v>
      </c>
      <c r="AA1137" t="str">
        <f>VLOOKUP($A1137,Mapping!$A:$D,2,FALSE)</f>
        <v>Cyprus</v>
      </c>
      <c r="AB1137" t="str">
        <f>VLOOKUP($A1137,Mapping!$A:$D,3,FALSE)</f>
        <v>CYP</v>
      </c>
      <c r="AC1137">
        <f>VLOOKUP($A1137,Mapping!$A:$D,4,FALSE)</f>
        <v>196</v>
      </c>
    </row>
    <row r="1138" spans="1:29" x14ac:dyDescent="0.2">
      <c r="A1138" t="s">
        <v>125</v>
      </c>
      <c r="B1138" t="s">
        <v>116</v>
      </c>
      <c r="C1138" s="1">
        <v>38687</v>
      </c>
      <c r="D1138" s="2">
        <v>0.01</v>
      </c>
      <c r="E1138" s="2">
        <v>0.48799999999999999</v>
      </c>
      <c r="F1138" s="4">
        <v>120736</v>
      </c>
      <c r="G1138">
        <v>40</v>
      </c>
      <c r="I1138" s="4">
        <v>44941</v>
      </c>
      <c r="J1138" s="3">
        <v>130066444281</v>
      </c>
      <c r="K1138" s="2">
        <v>6.9000000000000006E-2</v>
      </c>
      <c r="L1138" s="3">
        <v>882</v>
      </c>
      <c r="M1138">
        <v>930</v>
      </c>
      <c r="N1138" s="2">
        <v>4.0000000000000001E-3</v>
      </c>
      <c r="O1138">
        <v>0.4</v>
      </c>
      <c r="P1138" s="2">
        <v>5.8000000000000003E-2</v>
      </c>
      <c r="Q1138">
        <v>79</v>
      </c>
      <c r="R1138">
        <v>73</v>
      </c>
      <c r="S1138">
        <v>1.2</v>
      </c>
      <c r="T1138" s="2">
        <v>0.14799999999999999</v>
      </c>
      <c r="U1138" s="2">
        <v>0.71099999999999997</v>
      </c>
      <c r="V1138" s="2">
        <v>0.14099999999999999</v>
      </c>
      <c r="W1138" s="4">
        <v>10211216</v>
      </c>
      <c r="X1138" s="2">
        <v>0.73599999999999999</v>
      </c>
      <c r="Y1138" s="3">
        <v>5772000000</v>
      </c>
      <c r="Z1138" s="3">
        <v>2603000000</v>
      </c>
      <c r="AA1138" t="str">
        <f>VLOOKUP($A1138,Mapping!$A:$D,2,FALSE)</f>
        <v>Czech Republic</v>
      </c>
      <c r="AB1138" t="str">
        <f>VLOOKUP($A1138,Mapping!$A:$D,3,FALSE)</f>
        <v>CZE</v>
      </c>
      <c r="AC1138">
        <f>VLOOKUP($A1138,Mapping!$A:$D,4,FALSE)</f>
        <v>203</v>
      </c>
    </row>
    <row r="1139" spans="1:29" x14ac:dyDescent="0.2">
      <c r="A1139" t="s">
        <v>126</v>
      </c>
      <c r="B1139" t="s">
        <v>116</v>
      </c>
      <c r="C1139" s="1">
        <v>38687</v>
      </c>
      <c r="D1139" s="2">
        <v>1.2E-2</v>
      </c>
      <c r="E1139" s="2">
        <v>0.33300000000000002</v>
      </c>
      <c r="F1139" s="4">
        <v>47099</v>
      </c>
      <c r="G1139">
        <v>6</v>
      </c>
      <c r="I1139" s="4">
        <v>18888</v>
      </c>
      <c r="J1139" s="3">
        <v>257675536234</v>
      </c>
      <c r="K1139" s="2">
        <v>9.8000000000000004E-2</v>
      </c>
      <c r="L1139" s="3">
        <v>4652</v>
      </c>
      <c r="M1139">
        <v>135</v>
      </c>
      <c r="N1139" s="2">
        <v>4.0000000000000001E-3</v>
      </c>
      <c r="O1139">
        <v>0.8</v>
      </c>
      <c r="Q1139">
        <v>80</v>
      </c>
      <c r="R1139">
        <v>76</v>
      </c>
      <c r="S1139">
        <v>1</v>
      </c>
      <c r="T1139" s="2">
        <v>0.187</v>
      </c>
      <c r="U1139" s="2">
        <v>0.66100000000000003</v>
      </c>
      <c r="V1139" s="2">
        <v>0.151</v>
      </c>
      <c r="W1139" s="4">
        <v>5419432</v>
      </c>
      <c r="X1139" s="2">
        <v>0.85899999999999999</v>
      </c>
      <c r="Y1139" s="3">
        <v>5293000000</v>
      </c>
      <c r="Z1139" s="3">
        <v>6850000000</v>
      </c>
      <c r="AA1139" t="str">
        <f>VLOOKUP($A1139,Mapping!$A:$D,2,FALSE)</f>
        <v>Denmark</v>
      </c>
      <c r="AB1139" t="str">
        <f>VLOOKUP($A1139,Mapping!$A:$D,3,FALSE)</f>
        <v>DNK</v>
      </c>
      <c r="AC1139">
        <f>VLOOKUP($A1139,Mapping!$A:$D,4,FALSE)</f>
        <v>208</v>
      </c>
    </row>
    <row r="1140" spans="1:29" x14ac:dyDescent="0.2">
      <c r="A1140" t="s">
        <v>127</v>
      </c>
      <c r="B1140" t="s">
        <v>116</v>
      </c>
      <c r="C1140" s="1">
        <v>38687</v>
      </c>
      <c r="D1140" s="2">
        <v>1.0999999999999999E-2</v>
      </c>
      <c r="E1140" s="2">
        <v>0.503</v>
      </c>
      <c r="F1140" s="4">
        <v>16780</v>
      </c>
      <c r="G1140">
        <v>35</v>
      </c>
      <c r="I1140" s="4">
        <v>5164</v>
      </c>
      <c r="J1140" s="3">
        <v>13905561150</v>
      </c>
      <c r="K1140" s="2">
        <v>0.05</v>
      </c>
      <c r="L1140" s="3">
        <v>513</v>
      </c>
      <c r="M1140">
        <v>81</v>
      </c>
      <c r="N1140" s="2">
        <v>6.0000000000000001E-3</v>
      </c>
      <c r="O1140">
        <v>0.6</v>
      </c>
      <c r="P1140" s="2">
        <v>4.9000000000000002E-2</v>
      </c>
      <c r="Q1140">
        <v>78</v>
      </c>
      <c r="R1140">
        <v>67</v>
      </c>
      <c r="S1140">
        <v>1.1000000000000001</v>
      </c>
      <c r="T1140" s="2">
        <v>0.153</v>
      </c>
      <c r="U1140" s="2">
        <v>0.67900000000000005</v>
      </c>
      <c r="V1140" s="2">
        <v>0.16800000000000001</v>
      </c>
      <c r="W1140" s="4">
        <v>1354775</v>
      </c>
      <c r="X1140" s="2">
        <v>0.68700000000000006</v>
      </c>
      <c r="Y1140" s="3">
        <v>1229000000</v>
      </c>
      <c r="Z1140" s="3">
        <v>530000000</v>
      </c>
      <c r="AA1140" t="str">
        <f>VLOOKUP($A1140,Mapping!$A:$D,2,FALSE)</f>
        <v>Estonia</v>
      </c>
      <c r="AB1140" t="str">
        <f>VLOOKUP($A1140,Mapping!$A:$D,3,FALSE)</f>
        <v>EST</v>
      </c>
      <c r="AC1140">
        <f>VLOOKUP($A1140,Mapping!$A:$D,4,FALSE)</f>
        <v>233</v>
      </c>
    </row>
    <row r="1141" spans="1:29" x14ac:dyDescent="0.2">
      <c r="A1141" t="s">
        <v>128</v>
      </c>
      <c r="B1141" t="s">
        <v>116</v>
      </c>
      <c r="C1141" s="1">
        <v>38687</v>
      </c>
      <c r="F1141">
        <v>766</v>
      </c>
      <c r="J1141" s="3">
        <v>1730894295</v>
      </c>
      <c r="O1141">
        <v>0.7</v>
      </c>
      <c r="Q1141">
        <v>82</v>
      </c>
      <c r="R1141">
        <v>77</v>
      </c>
      <c r="S1141">
        <v>0.9</v>
      </c>
      <c r="W1141" s="4">
        <v>49157</v>
      </c>
      <c r="X1141" s="2">
        <v>0.39800000000000002</v>
      </c>
      <c r="AA1141" t="str">
        <f>VLOOKUP($A1141,Mapping!$A:$D,2,FALSE)</f>
        <v>Faroe Islands</v>
      </c>
      <c r="AB1141" t="str">
        <f>VLOOKUP($A1141,Mapping!$A:$D,3,FALSE)</f>
        <v>FRO</v>
      </c>
      <c r="AC1141">
        <f>VLOOKUP($A1141,Mapping!$A:$D,4,FALSE)</f>
        <v>234</v>
      </c>
    </row>
    <row r="1142" spans="1:29" x14ac:dyDescent="0.2">
      <c r="A1142" t="s">
        <v>129</v>
      </c>
      <c r="B1142" t="s">
        <v>116</v>
      </c>
      <c r="C1142" s="1">
        <v>38687</v>
      </c>
      <c r="D1142" s="2">
        <v>1.0999999999999999E-2</v>
      </c>
      <c r="E1142" s="2">
        <v>0.495</v>
      </c>
      <c r="F1142" s="4">
        <v>54646</v>
      </c>
      <c r="G1142">
        <v>14</v>
      </c>
      <c r="I1142" s="4">
        <v>34263</v>
      </c>
      <c r="J1142" s="3">
        <v>195777993334</v>
      </c>
      <c r="K1142" s="2">
        <v>8.4000000000000005E-2</v>
      </c>
      <c r="L1142" s="3">
        <v>3151</v>
      </c>
      <c r="M1142">
        <v>269</v>
      </c>
      <c r="N1142" s="2">
        <v>3.0000000000000001E-3</v>
      </c>
      <c r="O1142">
        <v>0.7</v>
      </c>
      <c r="Q1142">
        <v>82</v>
      </c>
      <c r="R1142">
        <v>76</v>
      </c>
      <c r="S1142">
        <v>1</v>
      </c>
      <c r="T1142" s="2">
        <v>0.17399999999999999</v>
      </c>
      <c r="U1142" s="2">
        <v>0.66700000000000004</v>
      </c>
      <c r="V1142" s="2">
        <v>0.159</v>
      </c>
      <c r="W1142" s="4">
        <v>5246096</v>
      </c>
      <c r="X1142" s="2">
        <v>0.82899999999999996</v>
      </c>
      <c r="Y1142" s="3">
        <v>3069000000</v>
      </c>
      <c r="Z1142" s="3">
        <v>3622000000</v>
      </c>
      <c r="AA1142" t="str">
        <f>VLOOKUP($A1142,Mapping!$A:$D,2,FALSE)</f>
        <v>Finland</v>
      </c>
      <c r="AB1142" t="str">
        <f>VLOOKUP($A1142,Mapping!$A:$D,3,FALSE)</f>
        <v>FIN</v>
      </c>
      <c r="AC1142">
        <f>VLOOKUP($A1142,Mapping!$A:$D,4,FALSE)</f>
        <v>246</v>
      </c>
    </row>
    <row r="1143" spans="1:29" x14ac:dyDescent="0.2">
      <c r="A1143" t="s">
        <v>130</v>
      </c>
      <c r="B1143" t="s">
        <v>116</v>
      </c>
      <c r="C1143" s="1">
        <v>38687</v>
      </c>
      <c r="D1143" s="2">
        <v>1.2999999999999999E-2</v>
      </c>
      <c r="E1143" s="2">
        <v>0.65100000000000002</v>
      </c>
      <c r="F1143" s="4">
        <v>392072</v>
      </c>
      <c r="G1143">
        <v>7</v>
      </c>
      <c r="I1143" s="4">
        <v>270660</v>
      </c>
      <c r="J1143" s="3">
        <v>2136555737950</v>
      </c>
      <c r="K1143" s="2">
        <v>0.11</v>
      </c>
      <c r="L1143" s="3">
        <v>3750</v>
      </c>
      <c r="M1143">
        <v>132</v>
      </c>
      <c r="N1143" s="2">
        <v>4.0000000000000001E-3</v>
      </c>
      <c r="O1143">
        <v>0.4</v>
      </c>
      <c r="Q1143">
        <v>84</v>
      </c>
      <c r="R1143">
        <v>77</v>
      </c>
      <c r="S1143">
        <v>0.8</v>
      </c>
      <c r="T1143" s="2">
        <v>0.185</v>
      </c>
      <c r="U1143" s="2">
        <v>0.65100000000000002</v>
      </c>
      <c r="V1143" s="2">
        <v>0.16400000000000001</v>
      </c>
      <c r="W1143" s="4">
        <v>63176246</v>
      </c>
      <c r="X1143" s="2">
        <v>0.77100000000000002</v>
      </c>
      <c r="Y1143" s="3">
        <v>51691000000</v>
      </c>
      <c r="Z1143" s="3">
        <v>38813000000</v>
      </c>
      <c r="AA1143" t="str">
        <f>VLOOKUP($A1143,Mapping!$A:$D,2,FALSE)</f>
        <v>France</v>
      </c>
      <c r="AB1143" t="str">
        <f>VLOOKUP($A1143,Mapping!$A:$D,3,FALSE)</f>
        <v>FRA</v>
      </c>
      <c r="AC1143">
        <f>VLOOKUP($A1143,Mapping!$A:$D,4,FALSE)</f>
        <v>250</v>
      </c>
    </row>
    <row r="1144" spans="1:29" x14ac:dyDescent="0.2">
      <c r="A1144" t="s">
        <v>131</v>
      </c>
      <c r="B1144" t="s">
        <v>116</v>
      </c>
      <c r="C1144" s="1">
        <v>38687</v>
      </c>
      <c r="D1144" s="2">
        <v>8.0000000000000002E-3</v>
      </c>
      <c r="E1144" s="2">
        <v>0.47699999999999998</v>
      </c>
      <c r="F1144" s="4">
        <v>806703</v>
      </c>
      <c r="G1144">
        <v>45</v>
      </c>
      <c r="I1144" s="4">
        <v>335185</v>
      </c>
      <c r="J1144" s="3">
        <v>2766253792966</v>
      </c>
      <c r="K1144" s="2">
        <v>0.108</v>
      </c>
      <c r="L1144" s="3">
        <v>3624</v>
      </c>
      <c r="M1144">
        <v>196</v>
      </c>
      <c r="N1144" s="2">
        <v>4.0000000000000001E-3</v>
      </c>
      <c r="O1144">
        <v>0.7</v>
      </c>
      <c r="Q1144">
        <v>82</v>
      </c>
      <c r="R1144">
        <v>76</v>
      </c>
      <c r="S1144">
        <v>0.9</v>
      </c>
      <c r="T1144" s="2">
        <v>0.14299999999999999</v>
      </c>
      <c r="U1144" s="2">
        <v>0.66700000000000004</v>
      </c>
      <c r="V1144" s="2">
        <v>0.189</v>
      </c>
      <c r="W1144" s="4">
        <v>82469422</v>
      </c>
      <c r="X1144" s="2">
        <v>0.73399999999999999</v>
      </c>
      <c r="Y1144" s="3">
        <v>40531000000</v>
      </c>
      <c r="Z1144" s="3">
        <v>84838000000</v>
      </c>
      <c r="AA1144" t="str">
        <f>VLOOKUP($A1144,Mapping!$A:$D,2,FALSE)</f>
        <v>Germany</v>
      </c>
      <c r="AB1144" t="str">
        <f>VLOOKUP($A1144,Mapping!$A:$D,3,FALSE)</f>
        <v>DEU</v>
      </c>
      <c r="AC1144">
        <f>VLOOKUP($A1144,Mapping!$A:$D,4,FALSE)</f>
        <v>276</v>
      </c>
    </row>
    <row r="1145" spans="1:29" x14ac:dyDescent="0.2">
      <c r="A1145" t="s">
        <v>132</v>
      </c>
      <c r="B1145" t="s">
        <v>116</v>
      </c>
      <c r="C1145" s="1">
        <v>38687</v>
      </c>
      <c r="D1145" s="2">
        <v>0.01</v>
      </c>
      <c r="E1145" s="2">
        <v>0.54</v>
      </c>
      <c r="F1145" s="4">
        <v>98675</v>
      </c>
      <c r="G1145">
        <v>38</v>
      </c>
      <c r="I1145" s="4">
        <v>30248</v>
      </c>
      <c r="J1145" s="3">
        <v>240075690352</v>
      </c>
      <c r="K1145" s="2">
        <v>9.7000000000000003E-2</v>
      </c>
      <c r="L1145" s="3">
        <v>2093</v>
      </c>
      <c r="M1145">
        <v>264</v>
      </c>
      <c r="N1145" s="2">
        <v>5.0000000000000001E-3</v>
      </c>
      <c r="O1145">
        <v>0.2</v>
      </c>
      <c r="Q1145">
        <v>82</v>
      </c>
      <c r="R1145">
        <v>77</v>
      </c>
      <c r="S1145">
        <v>0.9</v>
      </c>
      <c r="T1145" s="2">
        <v>0.14399999999999999</v>
      </c>
      <c r="U1145" s="2">
        <v>0.67100000000000004</v>
      </c>
      <c r="V1145" s="2">
        <v>0.186</v>
      </c>
      <c r="W1145" s="4">
        <v>11092913</v>
      </c>
      <c r="X1145" s="2">
        <v>0.745</v>
      </c>
      <c r="Y1145" s="3">
        <v>13453000000</v>
      </c>
      <c r="Z1145" s="3">
        <v>3045000000</v>
      </c>
      <c r="AA1145" t="str">
        <f>VLOOKUP($A1145,Mapping!$A:$D,2,FALSE)</f>
        <v>Greece</v>
      </c>
      <c r="AB1145" t="str">
        <f>VLOOKUP($A1145,Mapping!$A:$D,3,FALSE)</f>
        <v>GRC</v>
      </c>
      <c r="AC1145">
        <f>VLOOKUP($A1145,Mapping!$A:$D,4,FALSE)</f>
        <v>300</v>
      </c>
    </row>
    <row r="1146" spans="1:29" x14ac:dyDescent="0.2">
      <c r="A1146" t="s">
        <v>133</v>
      </c>
      <c r="B1146" t="s">
        <v>116</v>
      </c>
      <c r="C1146" s="1">
        <v>38687</v>
      </c>
      <c r="D1146" s="2">
        <v>0.01</v>
      </c>
      <c r="E1146" s="2">
        <v>0.56599999999999995</v>
      </c>
      <c r="F1146" s="4">
        <v>57917</v>
      </c>
      <c r="G1146">
        <v>38</v>
      </c>
      <c r="I1146" s="4">
        <v>27583</v>
      </c>
      <c r="J1146" s="3">
        <v>110321711573</v>
      </c>
      <c r="K1146" s="2">
        <v>8.4000000000000005E-2</v>
      </c>
      <c r="L1146" s="3">
        <v>923</v>
      </c>
      <c r="M1146">
        <v>340</v>
      </c>
      <c r="N1146" s="2">
        <v>7.0000000000000001E-3</v>
      </c>
      <c r="O1146">
        <v>0.4</v>
      </c>
      <c r="P1146" s="2">
        <v>8.5000000000000006E-2</v>
      </c>
      <c r="Q1146">
        <v>77</v>
      </c>
      <c r="R1146">
        <v>69</v>
      </c>
      <c r="S1146">
        <v>0.9</v>
      </c>
      <c r="T1146" s="2">
        <v>0.155</v>
      </c>
      <c r="U1146" s="2">
        <v>0.68799999999999994</v>
      </c>
      <c r="V1146" s="2">
        <v>0.157</v>
      </c>
      <c r="W1146" s="4">
        <v>10087065</v>
      </c>
      <c r="X1146" s="2">
        <v>0.66400000000000003</v>
      </c>
      <c r="Y1146" s="3">
        <v>4761000000</v>
      </c>
      <c r="Z1146" s="3">
        <v>2721000000</v>
      </c>
      <c r="AA1146" t="str">
        <f>VLOOKUP($A1146,Mapping!$A:$D,2,FALSE)</f>
        <v>Hungary</v>
      </c>
      <c r="AB1146" t="str">
        <f>VLOOKUP($A1146,Mapping!$A:$D,3,FALSE)</f>
        <v>HUN</v>
      </c>
      <c r="AC1146">
        <f>VLOOKUP($A1146,Mapping!$A:$D,4,FALSE)</f>
        <v>348</v>
      </c>
    </row>
    <row r="1147" spans="1:29" x14ac:dyDescent="0.2">
      <c r="A1147" t="s">
        <v>134</v>
      </c>
      <c r="B1147" t="s">
        <v>116</v>
      </c>
      <c r="C1147" s="1">
        <v>38687</v>
      </c>
      <c r="D1147" s="2">
        <v>1.4E-2</v>
      </c>
      <c r="E1147" s="2">
        <v>0.26400000000000001</v>
      </c>
      <c r="F1147" s="4">
        <v>2204</v>
      </c>
      <c r="G1147">
        <v>5</v>
      </c>
      <c r="I1147" s="4">
        <v>3480</v>
      </c>
      <c r="J1147" s="3">
        <v>16286331747</v>
      </c>
      <c r="K1147" s="2">
        <v>9.6000000000000002E-2</v>
      </c>
      <c r="L1147" s="3">
        <v>5329</v>
      </c>
      <c r="M1147">
        <v>140</v>
      </c>
      <c r="N1147" s="2">
        <v>2E-3</v>
      </c>
      <c r="O1147">
        <v>0.9</v>
      </c>
      <c r="P1147" s="2">
        <v>0.14799999999999999</v>
      </c>
      <c r="Q1147">
        <v>84</v>
      </c>
      <c r="R1147">
        <v>80</v>
      </c>
      <c r="S1147">
        <v>1</v>
      </c>
      <c r="T1147" s="2">
        <v>0.221</v>
      </c>
      <c r="U1147" s="2">
        <v>0.66200000000000003</v>
      </c>
      <c r="V1147" s="2">
        <v>0.11700000000000001</v>
      </c>
      <c r="W1147" s="4">
        <v>296734</v>
      </c>
      <c r="X1147" s="2">
        <v>0.93</v>
      </c>
      <c r="Y1147" s="3">
        <v>635000000</v>
      </c>
      <c r="Z1147" s="3">
        <v>991000000</v>
      </c>
      <c r="AA1147" t="str">
        <f>VLOOKUP($A1147,Mapping!$A:$D,2,FALSE)</f>
        <v>Iceland</v>
      </c>
      <c r="AB1147" t="str">
        <f>VLOOKUP($A1147,Mapping!$A:$D,3,FALSE)</f>
        <v>ISL</v>
      </c>
      <c r="AC1147">
        <f>VLOOKUP($A1147,Mapping!$A:$D,4,FALSE)</f>
        <v>352</v>
      </c>
    </row>
    <row r="1148" spans="1:29" x14ac:dyDescent="0.2">
      <c r="A1148" t="s">
        <v>135</v>
      </c>
      <c r="B1148" t="s">
        <v>116</v>
      </c>
      <c r="C1148" s="1">
        <v>38687</v>
      </c>
      <c r="D1148" s="2">
        <v>1.4999999999999999E-2</v>
      </c>
      <c r="E1148" s="2">
        <v>0.253</v>
      </c>
      <c r="F1148" s="4">
        <v>43535</v>
      </c>
      <c r="G1148">
        <v>18</v>
      </c>
      <c r="I1148" s="4">
        <v>14330</v>
      </c>
      <c r="J1148" s="3">
        <v>202577741642</v>
      </c>
      <c r="K1148" s="2">
        <v>7.5999999999999998E-2</v>
      </c>
      <c r="L1148" s="3">
        <v>3734</v>
      </c>
      <c r="M1148">
        <v>76</v>
      </c>
      <c r="N1148" s="2">
        <v>4.0000000000000001E-3</v>
      </c>
      <c r="O1148">
        <v>0.4</v>
      </c>
      <c r="P1148" s="2">
        <v>2.5999999999999999E-2</v>
      </c>
      <c r="Q1148">
        <v>81</v>
      </c>
      <c r="R1148">
        <v>77</v>
      </c>
      <c r="S1148">
        <v>1</v>
      </c>
      <c r="T1148" s="2">
        <v>0.20599999999999999</v>
      </c>
      <c r="U1148" s="2">
        <v>0.68400000000000005</v>
      </c>
      <c r="V1148" s="2">
        <v>0.111</v>
      </c>
      <c r="W1148" s="4">
        <v>4159914</v>
      </c>
      <c r="X1148" s="2">
        <v>0.60499999999999998</v>
      </c>
      <c r="Y1148" s="3">
        <v>6780000000</v>
      </c>
      <c r="Z1148" s="3">
        <v>6186000000</v>
      </c>
      <c r="AA1148" t="str">
        <f>VLOOKUP($A1148,Mapping!$A:$D,2,FALSE)</f>
        <v>Ireland</v>
      </c>
      <c r="AB1148" t="str">
        <f>VLOOKUP($A1148,Mapping!$A:$D,3,FALSE)</f>
        <v>IRL</v>
      </c>
      <c r="AC1148">
        <f>VLOOKUP($A1148,Mapping!$A:$D,4,FALSE)</f>
        <v>372</v>
      </c>
    </row>
    <row r="1149" spans="1:29" x14ac:dyDescent="0.2">
      <c r="A1149" t="s">
        <v>136</v>
      </c>
      <c r="B1149" t="s">
        <v>116</v>
      </c>
      <c r="C1149" s="1">
        <v>38687</v>
      </c>
      <c r="D1149" s="2">
        <v>1.0999999999999999E-2</v>
      </c>
      <c r="J1149" s="3">
        <v>2915710378</v>
      </c>
      <c r="W1149" s="4">
        <v>80345</v>
      </c>
      <c r="X1149" s="2">
        <v>0.51900000000000002</v>
      </c>
      <c r="AA1149" t="str">
        <f>VLOOKUP($A1149,Mapping!$A:$D,2,FALSE)</f>
        <v>Isle of Man</v>
      </c>
      <c r="AB1149" t="str">
        <f>VLOOKUP($A1149,Mapping!$A:$D,3,FALSE)</f>
        <v>IMN</v>
      </c>
      <c r="AC1149">
        <f>VLOOKUP($A1149,Mapping!$A:$D,4,FALSE)</f>
        <v>833</v>
      </c>
    </row>
    <row r="1150" spans="1:29" x14ac:dyDescent="0.2">
      <c r="A1150" t="s">
        <v>137</v>
      </c>
      <c r="B1150" t="s">
        <v>116</v>
      </c>
      <c r="C1150" s="1">
        <v>38687</v>
      </c>
      <c r="D1150" s="2">
        <v>0.01</v>
      </c>
      <c r="E1150" s="2">
        <v>0.76800000000000002</v>
      </c>
      <c r="F1150" s="4">
        <v>473380</v>
      </c>
      <c r="G1150">
        <v>13</v>
      </c>
      <c r="I1150" s="4">
        <v>183873</v>
      </c>
      <c r="J1150" s="3">
        <v>1786275014007</v>
      </c>
      <c r="K1150" s="2">
        <v>8.6999999999999994E-2</v>
      </c>
      <c r="L1150" s="3">
        <v>2672</v>
      </c>
      <c r="M1150">
        <v>340</v>
      </c>
      <c r="N1150" s="2">
        <v>4.0000000000000001E-3</v>
      </c>
      <c r="O1150">
        <v>0.4</v>
      </c>
      <c r="P1150" s="2">
        <v>5.2999999999999999E-2</v>
      </c>
      <c r="Q1150">
        <v>84</v>
      </c>
      <c r="R1150">
        <v>78</v>
      </c>
      <c r="S1150">
        <v>1.2</v>
      </c>
      <c r="T1150" s="2">
        <v>0.14099999999999999</v>
      </c>
      <c r="U1150" s="2">
        <v>0.66300000000000003</v>
      </c>
      <c r="V1150" s="2">
        <v>0.19600000000000001</v>
      </c>
      <c r="W1150" s="4">
        <v>57969484</v>
      </c>
      <c r="X1150" s="2">
        <v>0.67700000000000005</v>
      </c>
      <c r="Y1150" s="3">
        <v>38374000000</v>
      </c>
      <c r="Z1150" s="3">
        <v>26774000000</v>
      </c>
      <c r="AA1150" t="str">
        <f>VLOOKUP($A1150,Mapping!$A:$D,2,FALSE)</f>
        <v>Italy</v>
      </c>
      <c r="AB1150" t="str">
        <f>VLOOKUP($A1150,Mapping!$A:$D,3,FALSE)</f>
        <v>ITA</v>
      </c>
      <c r="AC1150">
        <f>VLOOKUP($A1150,Mapping!$A:$D,4,FALSE)</f>
        <v>380</v>
      </c>
    </row>
    <row r="1151" spans="1:29" x14ac:dyDescent="0.2">
      <c r="A1151" t="s">
        <v>138</v>
      </c>
      <c r="B1151" t="s">
        <v>116</v>
      </c>
      <c r="C1151" s="1">
        <v>38687</v>
      </c>
      <c r="D1151" s="2">
        <v>2.1000000000000001E-2</v>
      </c>
      <c r="I1151" s="4">
        <v>1946</v>
      </c>
      <c r="J1151" s="3">
        <v>3743116980</v>
      </c>
      <c r="P1151" s="2">
        <v>0.14000000000000001</v>
      </c>
      <c r="Q1151">
        <v>71</v>
      </c>
      <c r="R1151">
        <v>67</v>
      </c>
      <c r="W1151" s="4">
        <v>1705780</v>
      </c>
      <c r="AA1151" t="e">
        <f>VLOOKUP($A1151,Mapping!$A:$D,2,FALSE)</f>
        <v>#N/A</v>
      </c>
      <c r="AB1151" t="e">
        <f>VLOOKUP($A1151,Mapping!$A:$D,3,FALSE)</f>
        <v>#N/A</v>
      </c>
      <c r="AC1151" t="e">
        <f>VLOOKUP($A1151,Mapping!$A:$D,4,FALSE)</f>
        <v>#N/A</v>
      </c>
    </row>
    <row r="1152" spans="1:29" x14ac:dyDescent="0.2">
      <c r="A1152" t="s">
        <v>139</v>
      </c>
      <c r="B1152" t="s">
        <v>116</v>
      </c>
      <c r="C1152" s="1">
        <v>38687</v>
      </c>
      <c r="D1152" s="2">
        <v>0.01</v>
      </c>
      <c r="E1152" s="2">
        <v>0.36399999999999999</v>
      </c>
      <c r="F1152" s="4">
        <v>7176</v>
      </c>
      <c r="G1152">
        <v>16</v>
      </c>
      <c r="I1152" s="4">
        <v>4528</v>
      </c>
      <c r="J1152" s="3">
        <v>16041840426</v>
      </c>
      <c r="K1152" s="2">
        <v>6.4000000000000001E-2</v>
      </c>
      <c r="L1152" s="3">
        <v>442</v>
      </c>
      <c r="M1152">
        <v>320</v>
      </c>
      <c r="N1152" s="2">
        <v>1.0999999999999999E-2</v>
      </c>
      <c r="O1152">
        <v>0.5</v>
      </c>
      <c r="P1152" s="2">
        <v>6.0999999999999999E-2</v>
      </c>
      <c r="Q1152">
        <v>77</v>
      </c>
      <c r="R1152">
        <v>66</v>
      </c>
      <c r="S1152">
        <v>0.8</v>
      </c>
      <c r="T1152" s="2">
        <v>0.14799999999999999</v>
      </c>
      <c r="U1152" s="2">
        <v>0.68100000000000005</v>
      </c>
      <c r="V1152" s="2">
        <v>0.17199999999999999</v>
      </c>
      <c r="W1152" s="4">
        <v>2238799</v>
      </c>
      <c r="X1152" s="2">
        <v>0.68</v>
      </c>
      <c r="Y1152" s="3">
        <v>446000000</v>
      </c>
      <c r="Z1152" s="3">
        <v>655000000</v>
      </c>
      <c r="AA1152" t="str">
        <f>VLOOKUP($A1152,Mapping!$A:$D,2,FALSE)</f>
        <v>Latvia</v>
      </c>
      <c r="AB1152" t="str">
        <f>VLOOKUP($A1152,Mapping!$A:$D,3,FALSE)</f>
        <v>LVA</v>
      </c>
      <c r="AC1152">
        <f>VLOOKUP($A1152,Mapping!$A:$D,4,FALSE)</f>
        <v>428</v>
      </c>
    </row>
    <row r="1153" spans="1:29" x14ac:dyDescent="0.2">
      <c r="A1153" t="s">
        <v>140</v>
      </c>
      <c r="B1153" t="s">
        <v>116</v>
      </c>
      <c r="C1153" s="1">
        <v>38687</v>
      </c>
      <c r="D1153" s="2">
        <v>1.0999999999999999E-2</v>
      </c>
      <c r="J1153" s="3">
        <v>3658356378</v>
      </c>
      <c r="O1153">
        <v>0.6</v>
      </c>
      <c r="Q1153">
        <v>84</v>
      </c>
      <c r="R1153">
        <v>77</v>
      </c>
      <c r="S1153">
        <v>0.8</v>
      </c>
      <c r="W1153" s="4">
        <v>34740</v>
      </c>
      <c r="X1153" s="2">
        <v>0.14699999999999999</v>
      </c>
      <c r="AA1153" t="str">
        <f>VLOOKUP($A1153,Mapping!$A:$D,2,FALSE)</f>
        <v>Liechtenstein</v>
      </c>
      <c r="AB1153" t="str">
        <f>VLOOKUP($A1153,Mapping!$A:$D,3,FALSE)</f>
        <v>LIE</v>
      </c>
      <c r="AC1153">
        <f>VLOOKUP($A1153,Mapping!$A:$D,4,FALSE)</f>
        <v>438</v>
      </c>
    </row>
    <row r="1154" spans="1:29" x14ac:dyDescent="0.2">
      <c r="A1154" t="s">
        <v>141</v>
      </c>
      <c r="B1154" t="s">
        <v>116</v>
      </c>
      <c r="C1154" s="1">
        <v>38687</v>
      </c>
      <c r="D1154" s="2">
        <v>8.9999999999999993E-3</v>
      </c>
      <c r="E1154" s="2">
        <v>0.51200000000000001</v>
      </c>
      <c r="F1154" s="4">
        <v>13993</v>
      </c>
      <c r="G1154">
        <v>26</v>
      </c>
      <c r="I1154" s="4">
        <v>8848</v>
      </c>
      <c r="J1154" s="3">
        <v>26085307222</v>
      </c>
      <c r="K1154" s="2">
        <v>5.8000000000000003E-2</v>
      </c>
      <c r="L1154" s="3">
        <v>446</v>
      </c>
      <c r="M1154">
        <v>166</v>
      </c>
      <c r="N1154" s="2">
        <v>8.0000000000000002E-3</v>
      </c>
      <c r="O1154">
        <v>0.4</v>
      </c>
      <c r="P1154" s="2">
        <v>5.2999999999999999E-2</v>
      </c>
      <c r="Q1154">
        <v>77</v>
      </c>
      <c r="R1154">
        <v>65</v>
      </c>
      <c r="S1154">
        <v>1.3</v>
      </c>
      <c r="T1154" s="2">
        <v>0.16700000000000001</v>
      </c>
      <c r="U1154" s="2">
        <v>0.68100000000000005</v>
      </c>
      <c r="V1154" s="2">
        <v>0.151</v>
      </c>
      <c r="W1154" s="4">
        <v>3322528</v>
      </c>
      <c r="X1154" s="2">
        <v>0.66600000000000004</v>
      </c>
      <c r="Y1154" s="3">
        <v>975000000</v>
      </c>
      <c r="Z1154" s="3">
        <v>757000000</v>
      </c>
      <c r="AA1154" t="str">
        <f>VLOOKUP($A1154,Mapping!$A:$D,2,FALSE)</f>
        <v>Lithuania</v>
      </c>
      <c r="AB1154" t="str">
        <f>VLOOKUP($A1154,Mapping!$A:$D,3,FALSE)</f>
        <v>LTU</v>
      </c>
      <c r="AC1154">
        <f>VLOOKUP($A1154,Mapping!$A:$D,4,FALSE)</f>
        <v>440</v>
      </c>
    </row>
    <row r="1155" spans="1:29" x14ac:dyDescent="0.2">
      <c r="A1155" t="s">
        <v>142</v>
      </c>
      <c r="B1155" t="s">
        <v>116</v>
      </c>
      <c r="C1155" s="1">
        <v>38687</v>
      </c>
      <c r="D1155" s="2">
        <v>1.2E-2</v>
      </c>
      <c r="F1155" s="4">
        <v>11544</v>
      </c>
      <c r="I1155" s="4">
        <v>4382</v>
      </c>
      <c r="J1155" s="3">
        <v>37643013481</v>
      </c>
      <c r="K1155" s="2">
        <v>7.9000000000000001E-2</v>
      </c>
      <c r="L1155" s="3">
        <v>6485</v>
      </c>
      <c r="N1155" s="2">
        <v>3.0000000000000001E-3</v>
      </c>
      <c r="O1155">
        <v>0.7</v>
      </c>
      <c r="Q1155">
        <v>82</v>
      </c>
      <c r="R1155">
        <v>77</v>
      </c>
      <c r="S1155">
        <v>1.1000000000000001</v>
      </c>
      <c r="T1155" s="2">
        <v>0.186</v>
      </c>
      <c r="U1155" s="2">
        <v>0.67</v>
      </c>
      <c r="V1155" s="2">
        <v>0.14399999999999999</v>
      </c>
      <c r="W1155" s="4">
        <v>465158</v>
      </c>
      <c r="X1155" s="2">
        <v>0.86599999999999999</v>
      </c>
      <c r="Y1155" s="3">
        <v>3612000000</v>
      </c>
      <c r="Z1155" s="3">
        <v>2977000000</v>
      </c>
      <c r="AA1155" t="str">
        <f>VLOOKUP($A1155,Mapping!$A:$D,2,FALSE)</f>
        <v>Luxembourg</v>
      </c>
      <c r="AB1155" t="str">
        <f>VLOOKUP($A1155,Mapping!$A:$D,3,FALSE)</f>
        <v>LUX</v>
      </c>
      <c r="AC1155">
        <f>VLOOKUP($A1155,Mapping!$A:$D,4,FALSE)</f>
        <v>442</v>
      </c>
    </row>
    <row r="1156" spans="1:29" x14ac:dyDescent="0.2">
      <c r="A1156" t="s">
        <v>143</v>
      </c>
      <c r="B1156" t="s">
        <v>116</v>
      </c>
      <c r="C1156" s="1">
        <v>38687</v>
      </c>
      <c r="D1156" s="2">
        <v>1.0999999999999999E-2</v>
      </c>
      <c r="E1156" s="2">
        <v>0.20300000000000001</v>
      </c>
      <c r="F1156" s="4">
        <v>11280</v>
      </c>
      <c r="G1156">
        <v>48</v>
      </c>
      <c r="I1156" s="4">
        <v>2842</v>
      </c>
      <c r="J1156" s="3">
        <v>5985809060</v>
      </c>
      <c r="K1156" s="2">
        <v>8.1000000000000003E-2</v>
      </c>
      <c r="L1156" s="3">
        <v>231</v>
      </c>
      <c r="M1156">
        <v>192</v>
      </c>
      <c r="N1156" s="2">
        <v>1.2E-2</v>
      </c>
      <c r="O1156">
        <v>0.3</v>
      </c>
      <c r="P1156" s="2">
        <v>0.121</v>
      </c>
      <c r="Q1156">
        <v>77</v>
      </c>
      <c r="R1156">
        <v>72</v>
      </c>
      <c r="S1156">
        <v>0.5</v>
      </c>
      <c r="T1156" s="2">
        <v>0.19800000000000001</v>
      </c>
      <c r="U1156" s="2">
        <v>0.69</v>
      </c>
      <c r="V1156" s="2">
        <v>0.112</v>
      </c>
      <c r="W1156" s="4">
        <v>2090044</v>
      </c>
      <c r="X1156" s="2">
        <v>0.57499999999999996</v>
      </c>
      <c r="Y1156" s="3">
        <v>116000000</v>
      </c>
      <c r="Z1156" s="3">
        <v>97000000</v>
      </c>
      <c r="AA1156" t="str">
        <f>VLOOKUP($A1156,Mapping!$A:$D,2,FALSE)</f>
        <v>Macedonia (the former Yugoslav Republic of)</v>
      </c>
      <c r="AB1156" t="str">
        <f>VLOOKUP($A1156,Mapping!$A:$D,3,FALSE)</f>
        <v>MKD</v>
      </c>
      <c r="AC1156">
        <f>VLOOKUP($A1156,Mapping!$A:$D,4,FALSE)</f>
        <v>807</v>
      </c>
    </row>
    <row r="1157" spans="1:29" x14ac:dyDescent="0.2">
      <c r="A1157" t="s">
        <v>144</v>
      </c>
      <c r="B1157" t="s">
        <v>116</v>
      </c>
      <c r="C1157" s="1">
        <v>38687</v>
      </c>
      <c r="D1157" s="2">
        <v>0.01</v>
      </c>
      <c r="F1157" s="4">
        <v>2699</v>
      </c>
      <c r="I1157">
        <v>881</v>
      </c>
      <c r="J1157" s="3">
        <v>5980795756</v>
      </c>
      <c r="K1157" s="2">
        <v>9.0999999999999998E-2</v>
      </c>
      <c r="L1157" s="3">
        <v>1394</v>
      </c>
      <c r="N1157" s="2">
        <v>6.0000000000000001E-3</v>
      </c>
      <c r="O1157">
        <v>0.4</v>
      </c>
      <c r="P1157" s="2">
        <v>5.5E-2</v>
      </c>
      <c r="Q1157">
        <v>81</v>
      </c>
      <c r="R1157">
        <v>77</v>
      </c>
      <c r="S1157">
        <v>0.8</v>
      </c>
      <c r="T1157" s="2">
        <v>0.17299999999999999</v>
      </c>
      <c r="U1157" s="2">
        <v>0.69399999999999995</v>
      </c>
      <c r="V1157" s="2">
        <v>0.13300000000000001</v>
      </c>
      <c r="W1157" s="4">
        <v>403834</v>
      </c>
      <c r="X1157" s="2">
        <v>0.93600000000000005</v>
      </c>
      <c r="Y1157" s="3">
        <v>924000000</v>
      </c>
      <c r="Z1157" s="3">
        <v>311000000</v>
      </c>
      <c r="AA1157" t="str">
        <f>VLOOKUP($A1157,Mapping!$A:$D,2,FALSE)</f>
        <v>Malta</v>
      </c>
      <c r="AB1157" t="str">
        <f>VLOOKUP($A1157,Mapping!$A:$D,3,FALSE)</f>
        <v>MLT</v>
      </c>
      <c r="AC1157">
        <f>VLOOKUP($A1157,Mapping!$A:$D,4,FALSE)</f>
        <v>470</v>
      </c>
    </row>
    <row r="1158" spans="1:29" x14ac:dyDescent="0.2">
      <c r="A1158" t="s">
        <v>145</v>
      </c>
      <c r="B1158" t="s">
        <v>116</v>
      </c>
      <c r="C1158" s="1">
        <v>38687</v>
      </c>
      <c r="D1158" s="2">
        <v>1.2E-2</v>
      </c>
      <c r="E1158" s="2">
        <v>0.48</v>
      </c>
      <c r="F1158" s="4">
        <v>4895</v>
      </c>
      <c r="G1158">
        <v>30</v>
      </c>
      <c r="I1158" s="4">
        <v>3500</v>
      </c>
      <c r="J1158" s="3">
        <v>2988172424</v>
      </c>
      <c r="K1158" s="2">
        <v>9.1999999999999998E-2</v>
      </c>
      <c r="L1158" s="3">
        <v>76</v>
      </c>
      <c r="M1158">
        <v>234</v>
      </c>
      <c r="N1158" s="2">
        <v>1.9E-2</v>
      </c>
      <c r="O1158">
        <v>0.1</v>
      </c>
      <c r="P1158" s="2">
        <v>0.193</v>
      </c>
      <c r="Q1158">
        <v>72</v>
      </c>
      <c r="R1158">
        <v>64</v>
      </c>
      <c r="S1158">
        <v>0.3</v>
      </c>
      <c r="T1158" s="2">
        <v>0.19</v>
      </c>
      <c r="U1158" s="2">
        <v>0.69799999999999995</v>
      </c>
      <c r="V1158" s="2">
        <v>0.112</v>
      </c>
      <c r="W1158" s="4">
        <v>3595187</v>
      </c>
      <c r="X1158" s="2">
        <v>0.45300000000000001</v>
      </c>
      <c r="Y1158" s="3">
        <v>138000000</v>
      </c>
      <c r="Z1158" s="3">
        <v>170000000</v>
      </c>
      <c r="AA1158" t="str">
        <f>VLOOKUP($A1158,Mapping!$A:$D,2,FALSE)</f>
        <v>Moldova (Republic of)</v>
      </c>
      <c r="AB1158" t="str">
        <f>VLOOKUP($A1158,Mapping!$A:$D,3,FALSE)</f>
        <v>MDA</v>
      </c>
      <c r="AC1158">
        <f>VLOOKUP($A1158,Mapping!$A:$D,4,FALSE)</f>
        <v>498</v>
      </c>
    </row>
    <row r="1159" spans="1:29" x14ac:dyDescent="0.2">
      <c r="A1159" t="s">
        <v>146</v>
      </c>
      <c r="B1159" t="s">
        <v>116</v>
      </c>
      <c r="C1159" s="1">
        <v>38687</v>
      </c>
      <c r="J1159" s="3">
        <v>4280072626</v>
      </c>
      <c r="K1159" s="2">
        <v>0.04</v>
      </c>
      <c r="L1159" s="3">
        <v>4960</v>
      </c>
      <c r="N1159" s="2">
        <v>4.0000000000000001E-3</v>
      </c>
      <c r="O1159">
        <v>0.6</v>
      </c>
      <c r="S1159">
        <v>0.5</v>
      </c>
      <c r="W1159" s="4">
        <v>33808</v>
      </c>
      <c r="X1159" s="2">
        <v>1</v>
      </c>
      <c r="AA1159" t="str">
        <f>VLOOKUP($A1159,Mapping!$A:$D,2,FALSE)</f>
        <v>Monaco</v>
      </c>
      <c r="AB1159" t="str">
        <f>VLOOKUP($A1159,Mapping!$A:$D,3,FALSE)</f>
        <v>MCO</v>
      </c>
      <c r="AC1159">
        <f>VLOOKUP($A1159,Mapping!$A:$D,4,FALSE)</f>
        <v>492</v>
      </c>
    </row>
    <row r="1160" spans="1:29" x14ac:dyDescent="0.2">
      <c r="A1160" t="s">
        <v>147</v>
      </c>
      <c r="B1160" t="s">
        <v>116</v>
      </c>
      <c r="C1160" s="1">
        <v>38687</v>
      </c>
      <c r="D1160" s="2">
        <v>1.2999999999999999E-2</v>
      </c>
      <c r="F1160" s="4">
        <v>2057</v>
      </c>
      <c r="I1160">
        <v>987</v>
      </c>
      <c r="J1160" s="3">
        <v>2257181943</v>
      </c>
      <c r="K1160" s="2">
        <v>8.6999999999999994E-2</v>
      </c>
      <c r="L1160" s="3">
        <v>319</v>
      </c>
      <c r="N1160" s="2">
        <v>0.01</v>
      </c>
      <c r="O1160">
        <v>0.3</v>
      </c>
      <c r="Q1160">
        <v>76</v>
      </c>
      <c r="R1160">
        <v>71</v>
      </c>
      <c r="S1160">
        <v>0.9</v>
      </c>
      <c r="T1160" s="2">
        <v>0.20100000000000001</v>
      </c>
      <c r="U1160" s="2">
        <v>0.67</v>
      </c>
      <c r="V1160" s="2">
        <v>0.129</v>
      </c>
      <c r="W1160" s="4">
        <v>615820</v>
      </c>
      <c r="X1160" s="2">
        <v>0.622</v>
      </c>
      <c r="AA1160" t="str">
        <f>VLOOKUP($A1160,Mapping!$A:$D,2,FALSE)</f>
        <v>Montenegro</v>
      </c>
      <c r="AB1160" t="str">
        <f>VLOOKUP($A1160,Mapping!$A:$D,3,FALSE)</f>
        <v>MNE</v>
      </c>
      <c r="AC1160">
        <f>VLOOKUP($A1160,Mapping!$A:$D,4,FALSE)</f>
        <v>499</v>
      </c>
    </row>
    <row r="1161" spans="1:29" x14ac:dyDescent="0.2">
      <c r="A1161" t="s">
        <v>148</v>
      </c>
      <c r="B1161" t="s">
        <v>116</v>
      </c>
      <c r="C1161" s="1">
        <v>38687</v>
      </c>
      <c r="D1161" s="2">
        <v>1.2E-2</v>
      </c>
      <c r="E1161" s="2">
        <v>0.47699999999999998</v>
      </c>
      <c r="F1161" s="4">
        <v>172228</v>
      </c>
      <c r="G1161">
        <v>9</v>
      </c>
      <c r="I1161" s="4">
        <v>78824</v>
      </c>
      <c r="J1161" s="3">
        <v>638470626275</v>
      </c>
      <c r="K1161" s="2">
        <v>0.109</v>
      </c>
      <c r="L1161" s="3">
        <v>4261</v>
      </c>
      <c r="M1161">
        <v>250</v>
      </c>
      <c r="N1161" s="2">
        <v>5.0000000000000001E-3</v>
      </c>
      <c r="O1161">
        <v>0.8</v>
      </c>
      <c r="P1161" s="2">
        <v>2.8000000000000001E-2</v>
      </c>
      <c r="Q1161">
        <v>82</v>
      </c>
      <c r="R1161">
        <v>77</v>
      </c>
      <c r="S1161">
        <v>1</v>
      </c>
      <c r="T1161" s="2">
        <v>0.184</v>
      </c>
      <c r="U1161" s="2">
        <v>0.67500000000000004</v>
      </c>
      <c r="V1161" s="2">
        <v>0.14000000000000001</v>
      </c>
      <c r="W1161" s="4">
        <v>16319868</v>
      </c>
      <c r="X1161" s="2">
        <v>0.82599999999999996</v>
      </c>
      <c r="Y1161" s="3">
        <v>16528000000</v>
      </c>
      <c r="Z1161" s="3">
        <v>16621000000</v>
      </c>
      <c r="AA1161" t="str">
        <f>VLOOKUP($A1161,Mapping!$A:$D,2,FALSE)</f>
        <v>Netherlands</v>
      </c>
      <c r="AB1161" t="str">
        <f>VLOOKUP($A1161,Mapping!$A:$D,3,FALSE)</f>
        <v>NLD</v>
      </c>
      <c r="AC1161">
        <f>VLOOKUP($A1161,Mapping!$A:$D,4,FALSE)</f>
        <v>528</v>
      </c>
    </row>
    <row r="1162" spans="1:29" x14ac:dyDescent="0.2">
      <c r="A1162" t="s">
        <v>149</v>
      </c>
      <c r="B1162" t="s">
        <v>116</v>
      </c>
      <c r="C1162" s="1">
        <v>38687</v>
      </c>
      <c r="D1162" s="2">
        <v>1.2E-2</v>
      </c>
      <c r="E1162" s="2">
        <v>0.41099999999999998</v>
      </c>
      <c r="F1162" s="4">
        <v>42438</v>
      </c>
      <c r="G1162">
        <v>8</v>
      </c>
      <c r="I1162" s="4">
        <v>26771</v>
      </c>
      <c r="J1162" s="3">
        <v>304060069849</v>
      </c>
      <c r="K1162" s="2">
        <v>9.5000000000000001E-2</v>
      </c>
      <c r="L1162" s="3">
        <v>6293</v>
      </c>
      <c r="M1162">
        <v>87</v>
      </c>
      <c r="N1162" s="2">
        <v>3.0000000000000001E-3</v>
      </c>
      <c r="O1162">
        <v>0.8</v>
      </c>
      <c r="P1162" s="2">
        <v>0.04</v>
      </c>
      <c r="Q1162">
        <v>83</v>
      </c>
      <c r="R1162">
        <v>78</v>
      </c>
      <c r="S1162">
        <v>1</v>
      </c>
      <c r="T1162" s="2">
        <v>0.19600000000000001</v>
      </c>
      <c r="U1162" s="2">
        <v>0.65600000000000003</v>
      </c>
      <c r="V1162" s="2">
        <v>0.14699999999999999</v>
      </c>
      <c r="W1162" s="4">
        <v>4623291</v>
      </c>
      <c r="X1162" s="2">
        <v>0.77500000000000002</v>
      </c>
      <c r="Y1162" s="3">
        <v>4243000000</v>
      </c>
      <c r="Z1162" s="3">
        <v>10400000000</v>
      </c>
      <c r="AA1162" t="str">
        <f>VLOOKUP($A1162,Mapping!$A:$D,2,FALSE)</f>
        <v>Norway</v>
      </c>
      <c r="AB1162" t="str">
        <f>VLOOKUP($A1162,Mapping!$A:$D,3,FALSE)</f>
        <v>NOR</v>
      </c>
      <c r="AC1162">
        <f>VLOOKUP($A1162,Mapping!$A:$D,4,FALSE)</f>
        <v>578</v>
      </c>
    </row>
    <row r="1163" spans="1:29" x14ac:dyDescent="0.2">
      <c r="A1163" t="s">
        <v>150</v>
      </c>
      <c r="B1163" t="s">
        <v>116</v>
      </c>
      <c r="C1163" s="1">
        <v>38687</v>
      </c>
      <c r="D1163" s="2">
        <v>0.01</v>
      </c>
      <c r="E1163" s="2">
        <v>0.432</v>
      </c>
      <c r="F1163" s="4">
        <v>303598</v>
      </c>
      <c r="G1163">
        <v>31</v>
      </c>
      <c r="I1163" s="4">
        <v>92377</v>
      </c>
      <c r="J1163" s="3">
        <v>303912247951</v>
      </c>
      <c r="K1163" s="2">
        <v>6.2E-2</v>
      </c>
      <c r="L1163" s="3">
        <v>494</v>
      </c>
      <c r="M1163">
        <v>418</v>
      </c>
      <c r="N1163" s="2">
        <v>7.0000000000000001E-3</v>
      </c>
      <c r="O1163">
        <v>0.4</v>
      </c>
      <c r="P1163" s="2">
        <v>6.8000000000000005E-2</v>
      </c>
      <c r="Q1163">
        <v>79</v>
      </c>
      <c r="R1163">
        <v>71</v>
      </c>
      <c r="S1163">
        <v>0.8</v>
      </c>
      <c r="T1163" s="2">
        <v>0.16400000000000001</v>
      </c>
      <c r="U1163" s="2">
        <v>0.70299999999999996</v>
      </c>
      <c r="V1163" s="2">
        <v>0.13300000000000001</v>
      </c>
      <c r="W1163" s="4">
        <v>38165445</v>
      </c>
      <c r="X1163" s="2">
        <v>0.61499999999999999</v>
      </c>
      <c r="Y1163" s="3">
        <v>7128000000</v>
      </c>
      <c r="Z1163" s="3">
        <v>5894000000</v>
      </c>
      <c r="AA1163" t="str">
        <f>VLOOKUP($A1163,Mapping!$A:$D,2,FALSE)</f>
        <v>Poland</v>
      </c>
      <c r="AB1163" t="str">
        <f>VLOOKUP($A1163,Mapping!$A:$D,3,FALSE)</f>
        <v>POL</v>
      </c>
      <c r="AC1163">
        <f>VLOOKUP($A1163,Mapping!$A:$D,4,FALSE)</f>
        <v>616</v>
      </c>
    </row>
    <row r="1164" spans="1:29" x14ac:dyDescent="0.2">
      <c r="A1164" t="s">
        <v>151</v>
      </c>
      <c r="B1164" t="s">
        <v>116</v>
      </c>
      <c r="C1164" s="1">
        <v>38687</v>
      </c>
      <c r="D1164" s="2">
        <v>0.01</v>
      </c>
      <c r="E1164" s="2">
        <v>0.438</v>
      </c>
      <c r="F1164" s="4">
        <v>65309</v>
      </c>
      <c r="G1164">
        <v>54</v>
      </c>
      <c r="I1164" s="4">
        <v>26467</v>
      </c>
      <c r="J1164" s="3">
        <v>191847858529</v>
      </c>
      <c r="K1164" s="2">
        <v>0.104</v>
      </c>
      <c r="L1164" s="3">
        <v>1886</v>
      </c>
      <c r="M1164">
        <v>328</v>
      </c>
      <c r="N1164" s="2">
        <v>4.0000000000000001E-3</v>
      </c>
      <c r="O1164">
        <v>0.4</v>
      </c>
      <c r="Q1164">
        <v>81</v>
      </c>
      <c r="R1164">
        <v>75</v>
      </c>
      <c r="S1164">
        <v>1.1000000000000001</v>
      </c>
      <c r="T1164" s="2">
        <v>0.156</v>
      </c>
      <c r="U1164" s="2">
        <v>0.67300000000000004</v>
      </c>
      <c r="V1164" s="2">
        <v>0.17100000000000001</v>
      </c>
      <c r="W1164" s="4">
        <v>10503330</v>
      </c>
      <c r="X1164" s="2">
        <v>0.57499999999999996</v>
      </c>
      <c r="Y1164" s="3">
        <v>9008000000</v>
      </c>
      <c r="Z1164" s="3">
        <v>3743000000</v>
      </c>
      <c r="AA1164" t="str">
        <f>VLOOKUP($A1164,Mapping!$A:$D,2,FALSE)</f>
        <v>Portugal</v>
      </c>
      <c r="AB1164" t="str">
        <f>VLOOKUP($A1164,Mapping!$A:$D,3,FALSE)</f>
        <v>PRT</v>
      </c>
      <c r="AC1164">
        <f>VLOOKUP($A1164,Mapping!$A:$D,4,FALSE)</f>
        <v>620</v>
      </c>
    </row>
    <row r="1165" spans="1:29" x14ac:dyDescent="0.2">
      <c r="A1165" t="s">
        <v>152</v>
      </c>
      <c r="B1165" t="s">
        <v>116</v>
      </c>
      <c r="C1165" s="1">
        <v>38687</v>
      </c>
      <c r="D1165" s="2">
        <v>0.01</v>
      </c>
      <c r="E1165" s="2">
        <v>0.55800000000000005</v>
      </c>
      <c r="F1165" s="4">
        <v>95676</v>
      </c>
      <c r="G1165">
        <v>11</v>
      </c>
      <c r="I1165" s="4">
        <v>38693</v>
      </c>
      <c r="J1165" s="3">
        <v>99172613716</v>
      </c>
      <c r="K1165" s="2">
        <v>5.5E-2</v>
      </c>
      <c r="L1165" s="3">
        <v>251</v>
      </c>
      <c r="M1165">
        <v>190</v>
      </c>
      <c r="N1165" s="2">
        <v>1.7999999999999999E-2</v>
      </c>
      <c r="O1165">
        <v>0.2</v>
      </c>
      <c r="P1165" s="2">
        <v>0.19600000000000001</v>
      </c>
      <c r="Q1165">
        <v>76</v>
      </c>
      <c r="R1165">
        <v>68</v>
      </c>
      <c r="S1165">
        <v>0.6</v>
      </c>
      <c r="T1165" s="2">
        <v>0.155</v>
      </c>
      <c r="U1165" s="2">
        <v>0.69699999999999995</v>
      </c>
      <c r="V1165" s="2">
        <v>0.14799999999999999</v>
      </c>
      <c r="W1165" s="4">
        <v>21319685</v>
      </c>
      <c r="X1165" s="2">
        <v>0.53200000000000003</v>
      </c>
      <c r="Y1165" s="3">
        <v>1325000000</v>
      </c>
      <c r="Z1165" s="3">
        <v>1073000000</v>
      </c>
      <c r="AA1165" t="str">
        <f>VLOOKUP($A1165,Mapping!$A:$D,2,FALSE)</f>
        <v>Romania</v>
      </c>
      <c r="AB1165" t="str">
        <f>VLOOKUP($A1165,Mapping!$A:$D,3,FALSE)</f>
        <v>ROU</v>
      </c>
      <c r="AC1165">
        <f>VLOOKUP($A1165,Mapping!$A:$D,4,FALSE)</f>
        <v>642</v>
      </c>
    </row>
    <row r="1166" spans="1:29" x14ac:dyDescent="0.2">
      <c r="A1166" t="s">
        <v>153</v>
      </c>
      <c r="B1166" t="s">
        <v>116</v>
      </c>
      <c r="C1166" s="1">
        <v>38687</v>
      </c>
      <c r="D1166" s="2">
        <v>0.01</v>
      </c>
      <c r="E1166" s="2">
        <v>0.6</v>
      </c>
      <c r="F1166" s="4">
        <v>1615688</v>
      </c>
      <c r="G1166">
        <v>29</v>
      </c>
      <c r="I1166" s="4">
        <v>651712</v>
      </c>
      <c r="J1166" s="3">
        <v>764000901161</v>
      </c>
      <c r="K1166" s="2">
        <v>5.1999999999999998E-2</v>
      </c>
      <c r="L1166" s="3">
        <v>277</v>
      </c>
      <c r="M1166">
        <v>448</v>
      </c>
      <c r="N1166" s="2">
        <v>1.4E-2</v>
      </c>
      <c r="O1166">
        <v>0.2</v>
      </c>
      <c r="P1166" s="2">
        <v>0.107</v>
      </c>
      <c r="Q1166">
        <v>72</v>
      </c>
      <c r="R1166">
        <v>59</v>
      </c>
      <c r="S1166">
        <v>0.8</v>
      </c>
      <c r="T1166" s="2">
        <v>0.152</v>
      </c>
      <c r="U1166" s="2">
        <v>0.71</v>
      </c>
      <c r="V1166" s="2">
        <v>0.13800000000000001</v>
      </c>
      <c r="W1166" s="4">
        <v>143113885</v>
      </c>
      <c r="X1166" s="2">
        <v>0.73499999999999999</v>
      </c>
      <c r="Y1166" s="3">
        <v>7806000000</v>
      </c>
      <c r="Z1166" s="3">
        <v>18305000000</v>
      </c>
      <c r="AA1166" t="str">
        <f>VLOOKUP($A1166,Mapping!$A:$D,2,FALSE)</f>
        <v>Russian Federation</v>
      </c>
      <c r="AB1166" t="str">
        <f>VLOOKUP($A1166,Mapping!$A:$D,3,FALSE)</f>
        <v>RUS</v>
      </c>
      <c r="AC1166">
        <f>VLOOKUP($A1166,Mapping!$A:$D,4,FALSE)</f>
        <v>643</v>
      </c>
    </row>
    <row r="1167" spans="1:29" x14ac:dyDescent="0.2">
      <c r="A1167" t="s">
        <v>154</v>
      </c>
      <c r="B1167" t="s">
        <v>116</v>
      </c>
      <c r="C1167" s="1">
        <v>38687</v>
      </c>
      <c r="D1167" s="2">
        <v>0.01</v>
      </c>
      <c r="J1167" s="3">
        <v>1375416604</v>
      </c>
      <c r="K1167" s="2">
        <v>5.2999999999999999E-2</v>
      </c>
      <c r="L1167" s="3">
        <v>3399</v>
      </c>
      <c r="N1167" s="2">
        <v>4.0000000000000001E-3</v>
      </c>
      <c r="O1167">
        <v>0.5</v>
      </c>
      <c r="P1167" s="2">
        <v>7.1999999999999995E-2</v>
      </c>
      <c r="Q1167">
        <v>85</v>
      </c>
      <c r="R1167">
        <v>79</v>
      </c>
      <c r="S1167">
        <v>0.6</v>
      </c>
      <c r="W1167" s="4">
        <v>29775</v>
      </c>
      <c r="X1167" s="2">
        <v>0.94</v>
      </c>
      <c r="AA1167" t="str">
        <f>VLOOKUP($A1167,Mapping!$A:$D,2,FALSE)</f>
        <v>San Marino</v>
      </c>
      <c r="AB1167" t="str">
        <f>VLOOKUP($A1167,Mapping!$A:$D,3,FALSE)</f>
        <v>SMR</v>
      </c>
      <c r="AC1167">
        <f>VLOOKUP($A1167,Mapping!$A:$D,4,FALSE)</f>
        <v>674</v>
      </c>
    </row>
    <row r="1168" spans="1:29" x14ac:dyDescent="0.2">
      <c r="A1168" t="s">
        <v>155</v>
      </c>
      <c r="B1168" t="s">
        <v>116</v>
      </c>
      <c r="C1168" s="1">
        <v>38687</v>
      </c>
      <c r="D1168" s="2">
        <v>0.01</v>
      </c>
      <c r="E1168" s="2">
        <v>0.35799999999999998</v>
      </c>
      <c r="G1168">
        <v>23</v>
      </c>
      <c r="I1168" s="4">
        <v>16051</v>
      </c>
      <c r="J1168" s="3">
        <v>25234408773</v>
      </c>
      <c r="K1168" s="2">
        <v>9.0999999999999998E-2</v>
      </c>
      <c r="L1168" s="3">
        <v>307</v>
      </c>
      <c r="M1168">
        <v>279</v>
      </c>
      <c r="N1168" s="2">
        <v>8.0000000000000002E-3</v>
      </c>
      <c r="O1168">
        <v>0.3</v>
      </c>
      <c r="P1168" s="2">
        <v>0.16800000000000001</v>
      </c>
      <c r="Q1168">
        <v>75</v>
      </c>
      <c r="R1168">
        <v>70</v>
      </c>
      <c r="S1168">
        <v>0.7</v>
      </c>
      <c r="T1168" s="2">
        <v>0.18099999999999999</v>
      </c>
      <c r="U1168" s="2">
        <v>0.67900000000000005</v>
      </c>
      <c r="V1168" s="2">
        <v>0.14000000000000001</v>
      </c>
      <c r="W1168" s="4">
        <v>7440769</v>
      </c>
      <c r="X1168" s="2">
        <v>0.54500000000000004</v>
      </c>
      <c r="Y1168" s="3">
        <v>308000000</v>
      </c>
      <c r="Z1168" s="3">
        <v>260000000</v>
      </c>
      <c r="AA1168" t="str">
        <f>VLOOKUP($A1168,Mapping!$A:$D,2,FALSE)</f>
        <v>Serbia</v>
      </c>
      <c r="AB1168" t="str">
        <f>VLOOKUP($A1168,Mapping!$A:$D,3,FALSE)</f>
        <v>SRB</v>
      </c>
      <c r="AC1168">
        <f>VLOOKUP($A1168,Mapping!$A:$D,4,FALSE)</f>
        <v>688</v>
      </c>
    </row>
    <row r="1169" spans="1:29" x14ac:dyDescent="0.2">
      <c r="A1169" t="s">
        <v>156</v>
      </c>
      <c r="B1169" t="s">
        <v>116</v>
      </c>
      <c r="C1169" s="1">
        <v>38687</v>
      </c>
      <c r="D1169" s="2">
        <v>0.01</v>
      </c>
      <c r="E1169" s="2">
        <v>0.48699999999999999</v>
      </c>
      <c r="F1169" s="4">
        <v>39175</v>
      </c>
      <c r="G1169">
        <v>27</v>
      </c>
      <c r="I1169" s="4">
        <v>18830</v>
      </c>
      <c r="J1169" s="3">
        <v>61328471583</v>
      </c>
      <c r="K1169" s="2">
        <v>7.0000000000000007E-2</v>
      </c>
      <c r="L1169" s="3">
        <v>627</v>
      </c>
      <c r="M1169">
        <v>325</v>
      </c>
      <c r="N1169" s="2">
        <v>8.0000000000000002E-3</v>
      </c>
      <c r="O1169">
        <v>0.6</v>
      </c>
      <c r="P1169" s="2">
        <v>6.7000000000000004E-2</v>
      </c>
      <c r="Q1169">
        <v>78</v>
      </c>
      <c r="R1169">
        <v>70</v>
      </c>
      <c r="S1169">
        <v>0.8</v>
      </c>
      <c r="T1169" s="2">
        <v>0.16800000000000001</v>
      </c>
      <c r="U1169" s="2">
        <v>0.71599999999999997</v>
      </c>
      <c r="V1169" s="2">
        <v>0.11700000000000001</v>
      </c>
      <c r="W1169" s="4">
        <v>5372807</v>
      </c>
      <c r="X1169" s="2">
        <v>0.55600000000000005</v>
      </c>
      <c r="Y1169" s="3">
        <v>1282000000</v>
      </c>
      <c r="Z1169" s="3">
        <v>1122000000</v>
      </c>
      <c r="AA1169" t="str">
        <f>VLOOKUP($A1169,Mapping!$A:$D,2,FALSE)</f>
        <v>Slovakia</v>
      </c>
      <c r="AB1169" t="str">
        <f>VLOOKUP($A1169,Mapping!$A:$D,3,FALSE)</f>
        <v>SVK</v>
      </c>
      <c r="AC1169">
        <f>VLOOKUP($A1169,Mapping!$A:$D,4,FALSE)</f>
        <v>703</v>
      </c>
    </row>
    <row r="1170" spans="1:29" x14ac:dyDescent="0.2">
      <c r="A1170" t="s">
        <v>157</v>
      </c>
      <c r="B1170" t="s">
        <v>116</v>
      </c>
      <c r="C1170" s="1">
        <v>38687</v>
      </c>
      <c r="D1170" s="2">
        <v>8.9999999999999993E-3</v>
      </c>
      <c r="E1170" s="2">
        <v>0.39200000000000002</v>
      </c>
      <c r="F1170" s="4">
        <v>15867</v>
      </c>
      <c r="G1170">
        <v>60</v>
      </c>
      <c r="I1170" s="4">
        <v>7293</v>
      </c>
      <c r="J1170" s="3">
        <v>35717733757</v>
      </c>
      <c r="K1170" s="2">
        <v>8.4000000000000005E-2</v>
      </c>
      <c r="L1170" s="3">
        <v>1494</v>
      </c>
      <c r="M1170">
        <v>260</v>
      </c>
      <c r="N1170" s="2">
        <v>4.0000000000000001E-3</v>
      </c>
      <c r="O1170">
        <v>0.5</v>
      </c>
      <c r="P1170" s="2">
        <v>7.8E-2</v>
      </c>
      <c r="Q1170">
        <v>81</v>
      </c>
      <c r="R1170">
        <v>74</v>
      </c>
      <c r="S1170">
        <v>0.9</v>
      </c>
      <c r="T1170" s="2">
        <v>0.14199999999999999</v>
      </c>
      <c r="U1170" s="2">
        <v>0.70299999999999996</v>
      </c>
      <c r="V1170" s="2">
        <v>0.155</v>
      </c>
      <c r="W1170" s="4">
        <v>2000474</v>
      </c>
      <c r="X1170" s="2">
        <v>0.505</v>
      </c>
      <c r="Y1170" s="3">
        <v>1894000000</v>
      </c>
      <c r="Z1170" s="3">
        <v>1019000000</v>
      </c>
      <c r="AA1170" t="str">
        <f>VLOOKUP($A1170,Mapping!$A:$D,2,FALSE)</f>
        <v>Slovenia</v>
      </c>
      <c r="AB1170" t="str">
        <f>VLOOKUP($A1170,Mapping!$A:$D,3,FALSE)</f>
        <v>SVN</v>
      </c>
      <c r="AC1170">
        <f>VLOOKUP($A1170,Mapping!$A:$D,4,FALSE)</f>
        <v>705</v>
      </c>
    </row>
    <row r="1171" spans="1:29" x14ac:dyDescent="0.2">
      <c r="A1171" t="s">
        <v>158</v>
      </c>
      <c r="B1171" t="s">
        <v>116</v>
      </c>
      <c r="C1171" s="1">
        <v>38687</v>
      </c>
      <c r="D1171" s="2">
        <v>1.0999999999999999E-2</v>
      </c>
      <c r="E1171" s="2">
        <v>0.61899999999999999</v>
      </c>
      <c r="F1171" s="4">
        <v>353462</v>
      </c>
      <c r="G1171">
        <v>47</v>
      </c>
      <c r="I1171" s="4">
        <v>141914</v>
      </c>
      <c r="J1171" s="3">
        <v>1130798885738</v>
      </c>
      <c r="K1171" s="2">
        <v>8.3000000000000004E-2</v>
      </c>
      <c r="L1171" s="3">
        <v>2178</v>
      </c>
      <c r="M1171">
        <v>298</v>
      </c>
      <c r="N1171" s="2">
        <v>5.0000000000000001E-3</v>
      </c>
      <c r="O1171">
        <v>0.5</v>
      </c>
      <c r="Q1171">
        <v>84</v>
      </c>
      <c r="R1171">
        <v>77</v>
      </c>
      <c r="S1171">
        <v>1</v>
      </c>
      <c r="T1171" s="2">
        <v>0.14499999999999999</v>
      </c>
      <c r="U1171" s="2">
        <v>0.68799999999999994</v>
      </c>
      <c r="V1171" s="2">
        <v>0.16800000000000001</v>
      </c>
      <c r="W1171" s="4">
        <v>43653155</v>
      </c>
      <c r="X1171" s="2">
        <v>0.77300000000000002</v>
      </c>
      <c r="Y1171" s="3">
        <v>53066000000</v>
      </c>
      <c r="Z1171" s="3">
        <v>18441000000</v>
      </c>
      <c r="AA1171" t="str">
        <f>VLOOKUP($A1171,Mapping!$A:$D,2,FALSE)</f>
        <v>Spain</v>
      </c>
      <c r="AB1171" t="str">
        <f>VLOOKUP($A1171,Mapping!$A:$D,3,FALSE)</f>
        <v>ESP</v>
      </c>
      <c r="AC1171">
        <f>VLOOKUP($A1171,Mapping!$A:$D,4,FALSE)</f>
        <v>724</v>
      </c>
    </row>
    <row r="1172" spans="1:29" x14ac:dyDescent="0.2">
      <c r="A1172" t="s">
        <v>159</v>
      </c>
      <c r="B1172" t="s">
        <v>116</v>
      </c>
      <c r="C1172" s="1">
        <v>38687</v>
      </c>
      <c r="D1172" s="2">
        <v>1.0999999999999999E-2</v>
      </c>
      <c r="E1172" s="2">
        <v>0.54100000000000004</v>
      </c>
      <c r="F1172" s="4">
        <v>51562</v>
      </c>
      <c r="G1172">
        <v>16</v>
      </c>
      <c r="I1172" s="4">
        <v>51569</v>
      </c>
      <c r="J1172" s="3">
        <v>370579722395</v>
      </c>
      <c r="K1172" s="2">
        <v>9.0999999999999998E-2</v>
      </c>
      <c r="L1172" s="3">
        <v>3726</v>
      </c>
      <c r="M1172">
        <v>122</v>
      </c>
      <c r="N1172" s="2">
        <v>3.0000000000000001E-3</v>
      </c>
      <c r="O1172">
        <v>0.8</v>
      </c>
      <c r="P1172" s="2">
        <v>3.3000000000000002E-2</v>
      </c>
      <c r="Q1172">
        <v>83</v>
      </c>
      <c r="R1172">
        <v>78</v>
      </c>
      <c r="S1172">
        <v>1</v>
      </c>
      <c r="T1172" s="2">
        <v>0.17399999999999999</v>
      </c>
      <c r="U1172" s="2">
        <v>0.65300000000000002</v>
      </c>
      <c r="V1172" s="2">
        <v>0.17299999999999999</v>
      </c>
      <c r="W1172" s="4">
        <v>9029572</v>
      </c>
      <c r="X1172" s="2">
        <v>0.84299999999999997</v>
      </c>
      <c r="Y1172" s="3">
        <v>7739000000</v>
      </c>
      <c r="Z1172" s="3">
        <v>11380000000</v>
      </c>
      <c r="AA1172" t="str">
        <f>VLOOKUP($A1172,Mapping!$A:$D,2,FALSE)</f>
        <v>Sweden</v>
      </c>
      <c r="AB1172" t="str">
        <f>VLOOKUP($A1172,Mapping!$A:$D,3,FALSE)</f>
        <v>SWE</v>
      </c>
      <c r="AC1172">
        <f>VLOOKUP($A1172,Mapping!$A:$D,4,FALSE)</f>
        <v>752</v>
      </c>
    </row>
    <row r="1173" spans="1:29" x14ac:dyDescent="0.2">
      <c r="A1173" t="s">
        <v>160</v>
      </c>
      <c r="B1173" t="s">
        <v>116</v>
      </c>
      <c r="C1173" s="1">
        <v>38687</v>
      </c>
      <c r="D1173" s="2">
        <v>0.01</v>
      </c>
      <c r="E1173" s="2">
        <v>0.28799999999999998</v>
      </c>
      <c r="F1173" s="4">
        <v>41375</v>
      </c>
      <c r="G1173">
        <v>18</v>
      </c>
      <c r="I1173" s="4">
        <v>25941</v>
      </c>
      <c r="J1173" s="3">
        <v>384754997464</v>
      </c>
      <c r="K1173" s="2">
        <v>0.109</v>
      </c>
      <c r="L1173" s="3">
        <v>5637</v>
      </c>
      <c r="M1173">
        <v>63</v>
      </c>
      <c r="N1173" s="2">
        <v>4.0000000000000001E-3</v>
      </c>
      <c r="O1173">
        <v>0.7</v>
      </c>
      <c r="P1173" s="2">
        <v>3.1E-2</v>
      </c>
      <c r="Q1173">
        <v>84</v>
      </c>
      <c r="R1173">
        <v>79</v>
      </c>
      <c r="S1173">
        <v>0.9</v>
      </c>
      <c r="T1173" s="2">
        <v>0.16300000000000001</v>
      </c>
      <c r="U1173" s="2">
        <v>0.67900000000000005</v>
      </c>
      <c r="V1173" s="2">
        <v>0.158</v>
      </c>
      <c r="W1173" s="4">
        <v>7437115</v>
      </c>
      <c r="X1173" s="2">
        <v>0.73499999999999999</v>
      </c>
      <c r="Y1173" s="3">
        <v>11937000000</v>
      </c>
      <c r="Z1173" s="3">
        <v>10579000000</v>
      </c>
      <c r="AA1173" t="str">
        <f>VLOOKUP($A1173,Mapping!$A:$D,2,FALSE)</f>
        <v>Switzerland</v>
      </c>
      <c r="AB1173" t="str">
        <f>VLOOKUP($A1173,Mapping!$A:$D,3,FALSE)</f>
        <v>CHE</v>
      </c>
      <c r="AC1173">
        <f>VLOOKUP($A1173,Mapping!$A:$D,4,FALSE)</f>
        <v>756</v>
      </c>
    </row>
    <row r="1174" spans="1:29" x14ac:dyDescent="0.2">
      <c r="A1174" t="s">
        <v>161</v>
      </c>
      <c r="B1174" t="s">
        <v>116</v>
      </c>
      <c r="C1174" s="1">
        <v>38687</v>
      </c>
      <c r="D1174" s="2">
        <v>1.9E-2</v>
      </c>
      <c r="E1174" s="2">
        <v>0.52800000000000002</v>
      </c>
      <c r="F1174" s="4">
        <v>237369</v>
      </c>
      <c r="G1174">
        <v>6</v>
      </c>
      <c r="I1174" s="4">
        <v>84379</v>
      </c>
      <c r="J1174" s="3">
        <v>482979839097</v>
      </c>
      <c r="K1174" s="2">
        <v>5.3999999999999999E-2</v>
      </c>
      <c r="L1174" s="3">
        <v>366</v>
      </c>
      <c r="M1174">
        <v>254</v>
      </c>
      <c r="N1174" s="2">
        <v>2.5999999999999999E-2</v>
      </c>
      <c r="O1174">
        <v>0.2</v>
      </c>
      <c r="Q1174">
        <v>76</v>
      </c>
      <c r="R1174">
        <v>69</v>
      </c>
      <c r="S1174">
        <v>0.6</v>
      </c>
      <c r="T1174" s="2">
        <v>0.28499999999999998</v>
      </c>
      <c r="U1174" s="2">
        <v>0.64900000000000002</v>
      </c>
      <c r="V1174" s="2">
        <v>6.6000000000000003E-2</v>
      </c>
      <c r="W1174" s="4">
        <v>67743052</v>
      </c>
      <c r="X1174" s="2">
        <v>0.67800000000000005</v>
      </c>
      <c r="Y1174" s="3">
        <v>20760000000</v>
      </c>
      <c r="Z1174" s="3">
        <v>3563000000</v>
      </c>
      <c r="AA1174" t="str">
        <f>VLOOKUP($A1174,Mapping!$A:$D,2,FALSE)</f>
        <v>Turkey</v>
      </c>
      <c r="AB1174" t="str">
        <f>VLOOKUP($A1174,Mapping!$A:$D,3,FALSE)</f>
        <v>TUR</v>
      </c>
      <c r="AC1174">
        <f>VLOOKUP($A1174,Mapping!$A:$D,4,FALSE)</f>
        <v>792</v>
      </c>
    </row>
    <row r="1175" spans="1:29" x14ac:dyDescent="0.2">
      <c r="A1175" t="s">
        <v>162</v>
      </c>
      <c r="B1175" t="s">
        <v>116</v>
      </c>
      <c r="C1175" s="1">
        <v>38687</v>
      </c>
      <c r="D1175" s="2">
        <v>8.9999999999999993E-3</v>
      </c>
      <c r="E1175" s="2">
        <v>0.57299999999999995</v>
      </c>
      <c r="F1175" s="4">
        <v>333869</v>
      </c>
      <c r="G1175">
        <v>34</v>
      </c>
      <c r="I1175" s="4">
        <v>142883</v>
      </c>
      <c r="J1175" s="3">
        <v>86142018069</v>
      </c>
      <c r="K1175" s="2">
        <v>6.4000000000000001E-2</v>
      </c>
      <c r="L1175" s="3">
        <v>117</v>
      </c>
      <c r="M1175" s="4">
        <v>2085</v>
      </c>
      <c r="N1175" s="2">
        <v>1.2999999999999999E-2</v>
      </c>
      <c r="O1175">
        <v>0</v>
      </c>
      <c r="P1175" s="2">
        <v>0.16200000000000001</v>
      </c>
      <c r="Q1175">
        <v>74</v>
      </c>
      <c r="R1175">
        <v>62</v>
      </c>
      <c r="S1175">
        <v>0.6</v>
      </c>
      <c r="T1175" s="2">
        <v>0.14699999999999999</v>
      </c>
      <c r="U1175" s="2">
        <v>0.69499999999999995</v>
      </c>
      <c r="V1175" s="2">
        <v>0.158</v>
      </c>
      <c r="W1175" s="4">
        <v>47105150</v>
      </c>
      <c r="X1175" s="2">
        <v>0.67800000000000005</v>
      </c>
      <c r="Y1175" s="3">
        <v>3542000000</v>
      </c>
      <c r="Z1175" s="3">
        <v>3078000000</v>
      </c>
      <c r="AA1175" t="str">
        <f>VLOOKUP($A1175,Mapping!$A:$D,2,FALSE)</f>
        <v>Ukraine</v>
      </c>
      <c r="AB1175" t="str">
        <f>VLOOKUP($A1175,Mapping!$A:$D,3,FALSE)</f>
        <v>UKR</v>
      </c>
      <c r="AC1175">
        <f>VLOOKUP($A1175,Mapping!$A:$D,4,FALSE)</f>
        <v>804</v>
      </c>
    </row>
    <row r="1176" spans="1:29" x14ac:dyDescent="0.2">
      <c r="A1176" t="s">
        <v>163</v>
      </c>
      <c r="B1176" t="s">
        <v>116</v>
      </c>
      <c r="C1176" s="1">
        <v>38687</v>
      </c>
      <c r="D1176" s="2">
        <v>1.2E-2</v>
      </c>
      <c r="E1176" s="2">
        <v>0.34699999999999998</v>
      </c>
      <c r="F1176" s="4">
        <v>541986</v>
      </c>
      <c r="G1176">
        <v>13</v>
      </c>
      <c r="I1176" s="4">
        <v>222638</v>
      </c>
      <c r="J1176" s="3">
        <v>2321357943509</v>
      </c>
      <c r="K1176" s="2">
        <v>8.3000000000000004E-2</v>
      </c>
      <c r="L1176" s="3">
        <v>3161</v>
      </c>
      <c r="M1176">
        <v>105</v>
      </c>
      <c r="N1176" s="2">
        <v>5.0000000000000001E-3</v>
      </c>
      <c r="O1176">
        <v>0.7</v>
      </c>
      <c r="P1176" s="2">
        <v>4.5999999999999999E-2</v>
      </c>
      <c r="Q1176">
        <v>81</v>
      </c>
      <c r="R1176">
        <v>77</v>
      </c>
      <c r="S1176">
        <v>1.1000000000000001</v>
      </c>
      <c r="T1176" s="2">
        <v>0.17899999999999999</v>
      </c>
      <c r="U1176" s="2">
        <v>0.66100000000000003</v>
      </c>
      <c r="V1176" s="2">
        <v>0.16</v>
      </c>
      <c r="W1176" s="4">
        <v>60401206</v>
      </c>
      <c r="X1176" s="2">
        <v>0.79900000000000004</v>
      </c>
      <c r="Y1176" s="3">
        <v>39411000000</v>
      </c>
      <c r="Z1176" s="3">
        <v>72993000000</v>
      </c>
      <c r="AA1176" t="str">
        <f>VLOOKUP($A1176,Mapping!$A:$D,2,FALSE)</f>
        <v>United Kingdom of Great Britain and Northern Ireland</v>
      </c>
      <c r="AB1176" t="str">
        <f>VLOOKUP($A1176,Mapping!$A:$D,3,FALSE)</f>
        <v>GBR</v>
      </c>
      <c r="AC1176">
        <f>VLOOKUP($A1176,Mapping!$A:$D,4,FALSE)</f>
        <v>826</v>
      </c>
    </row>
    <row r="1177" spans="1:29" x14ac:dyDescent="0.2">
      <c r="A1177" t="s">
        <v>164</v>
      </c>
      <c r="B1177" t="s">
        <v>165</v>
      </c>
      <c r="C1177" s="1">
        <v>38687</v>
      </c>
      <c r="D1177" s="2">
        <v>1.9E-2</v>
      </c>
      <c r="F1177" s="4">
        <v>19208</v>
      </c>
      <c r="I1177" s="4">
        <v>7332</v>
      </c>
      <c r="J1177" s="3">
        <v>15969151306</v>
      </c>
      <c r="K1177" s="2">
        <v>3.6999999999999998E-2</v>
      </c>
      <c r="L1177" s="3">
        <v>573</v>
      </c>
      <c r="N1177" s="2">
        <v>8.9999999999999993E-3</v>
      </c>
      <c r="O1177">
        <v>0.2</v>
      </c>
      <c r="P1177" s="2">
        <v>7.8E-2</v>
      </c>
      <c r="Q1177">
        <v>76</v>
      </c>
      <c r="R1177">
        <v>75</v>
      </c>
      <c r="S1177">
        <v>0.9</v>
      </c>
      <c r="T1177" s="2">
        <v>0.26900000000000002</v>
      </c>
      <c r="U1177" s="2">
        <v>0.70899999999999996</v>
      </c>
      <c r="V1177" s="2">
        <v>2.1999999999999999E-2</v>
      </c>
      <c r="W1177" s="4">
        <v>879534</v>
      </c>
      <c r="X1177" s="2">
        <v>0.88400000000000001</v>
      </c>
      <c r="Y1177" s="3">
        <v>1603000000</v>
      </c>
      <c r="Z1177" s="3">
        <v>574000000</v>
      </c>
      <c r="AA1177" t="str">
        <f>VLOOKUP($A1177,Mapping!$A:$D,2,FALSE)</f>
        <v>Bahrain</v>
      </c>
      <c r="AB1177" t="str">
        <f>VLOOKUP($A1177,Mapping!$A:$D,3,FALSE)</f>
        <v>BHR</v>
      </c>
      <c r="AC1177">
        <f>VLOOKUP($A1177,Mapping!$A:$D,4,FALSE)</f>
        <v>48</v>
      </c>
    </row>
    <row r="1178" spans="1:29" x14ac:dyDescent="0.2">
      <c r="A1178" t="s">
        <v>166</v>
      </c>
      <c r="B1178" t="s">
        <v>165</v>
      </c>
      <c r="C1178" s="1">
        <v>38687</v>
      </c>
      <c r="D1178" s="2">
        <v>1.7999999999999999E-2</v>
      </c>
      <c r="E1178" s="2">
        <v>0.442</v>
      </c>
      <c r="F1178" s="4">
        <v>469328</v>
      </c>
      <c r="G1178">
        <v>28</v>
      </c>
      <c r="I1178" s="4">
        <v>172442</v>
      </c>
      <c r="J1178" s="3">
        <v>192014940324</v>
      </c>
      <c r="K1178" s="2">
        <v>5.2999999999999999E-2</v>
      </c>
      <c r="L1178" s="3">
        <v>156</v>
      </c>
      <c r="M1178">
        <v>344</v>
      </c>
      <c r="N1178" s="2">
        <v>2.1999999999999999E-2</v>
      </c>
      <c r="O1178">
        <v>0.1</v>
      </c>
      <c r="P1178" s="2">
        <v>0.16</v>
      </c>
      <c r="Q1178">
        <v>73</v>
      </c>
      <c r="R1178">
        <v>70</v>
      </c>
      <c r="S1178">
        <v>0.1</v>
      </c>
      <c r="T1178" s="2">
        <v>0.25800000000000001</v>
      </c>
      <c r="U1178" s="2">
        <v>0.69299999999999995</v>
      </c>
      <c r="V1178" s="2">
        <v>4.9000000000000002E-2</v>
      </c>
      <c r="W1178" s="4">
        <v>70152384</v>
      </c>
      <c r="X1178" s="2">
        <v>0.67600000000000005</v>
      </c>
      <c r="Y1178" s="3">
        <v>1025000000</v>
      </c>
      <c r="Z1178" s="3">
        <v>4112000000</v>
      </c>
      <c r="AA1178" t="str">
        <f>VLOOKUP($A1178,Mapping!$A:$D,2,FALSE)</f>
        <v>Iran (Islamic Republic of)</v>
      </c>
      <c r="AB1178" t="str">
        <f>VLOOKUP($A1178,Mapping!$A:$D,3,FALSE)</f>
        <v>IRN</v>
      </c>
      <c r="AC1178">
        <f>VLOOKUP($A1178,Mapping!$A:$D,4,FALSE)</f>
        <v>364</v>
      </c>
    </row>
    <row r="1179" spans="1:29" x14ac:dyDescent="0.2">
      <c r="A1179" t="s">
        <v>167</v>
      </c>
      <c r="B1179" t="s">
        <v>165</v>
      </c>
      <c r="C1179" s="1">
        <v>38687</v>
      </c>
      <c r="D1179" s="2">
        <v>3.4000000000000002E-2</v>
      </c>
      <c r="E1179" s="2">
        <v>0.24199999999999999</v>
      </c>
      <c r="F1179" s="4">
        <v>114770</v>
      </c>
      <c r="G1179">
        <v>32</v>
      </c>
      <c r="I1179" s="4">
        <v>26866</v>
      </c>
      <c r="J1179" s="3">
        <v>49954890353</v>
      </c>
      <c r="K1179" s="2">
        <v>4.1000000000000002E-2</v>
      </c>
      <c r="L1179" s="3">
        <v>55</v>
      </c>
      <c r="M1179">
        <v>312</v>
      </c>
      <c r="N1179" s="2">
        <v>3.3000000000000002E-2</v>
      </c>
      <c r="O1179">
        <v>0</v>
      </c>
      <c r="P1179" s="2">
        <v>0.13700000000000001</v>
      </c>
      <c r="Q1179">
        <v>72</v>
      </c>
      <c r="R1179">
        <v>67</v>
      </c>
      <c r="S1179">
        <v>0.1</v>
      </c>
      <c r="T1179" s="2">
        <v>0.41899999999999998</v>
      </c>
      <c r="U1179" s="2">
        <v>0.54600000000000004</v>
      </c>
      <c r="V1179" s="2">
        <v>3.5000000000000003E-2</v>
      </c>
      <c r="W1179" s="4">
        <v>27377045</v>
      </c>
      <c r="X1179" s="2">
        <v>0.68799999999999994</v>
      </c>
      <c r="Y1179" s="3">
        <v>186000000</v>
      </c>
      <c r="Z1179" s="3">
        <v>627000000</v>
      </c>
      <c r="AA1179" t="str">
        <f>VLOOKUP($A1179,Mapping!$A:$D,2,FALSE)</f>
        <v>Iraq</v>
      </c>
      <c r="AB1179" t="str">
        <f>VLOOKUP($A1179,Mapping!$A:$D,3,FALSE)</f>
        <v>IRQ</v>
      </c>
      <c r="AC1179">
        <f>VLOOKUP($A1179,Mapping!$A:$D,4,FALSE)</f>
        <v>368</v>
      </c>
    </row>
    <row r="1180" spans="1:29" x14ac:dyDescent="0.2">
      <c r="A1180" t="s">
        <v>168</v>
      </c>
      <c r="B1180" t="s">
        <v>165</v>
      </c>
      <c r="C1180" s="1">
        <v>38687</v>
      </c>
      <c r="D1180" s="2">
        <v>2.1000000000000001E-2</v>
      </c>
      <c r="E1180" s="2">
        <v>0.39100000000000001</v>
      </c>
      <c r="F1180" s="4">
        <v>60245</v>
      </c>
      <c r="G1180">
        <v>20</v>
      </c>
      <c r="I1180" s="4">
        <v>18478</v>
      </c>
      <c r="J1180" s="3">
        <v>133959001783</v>
      </c>
      <c r="K1180" s="2">
        <v>7.6999999999999999E-2</v>
      </c>
      <c r="L1180" s="3">
        <v>1480</v>
      </c>
      <c r="M1180">
        <v>230</v>
      </c>
      <c r="N1180" s="2">
        <v>5.0000000000000001E-3</v>
      </c>
      <c r="O1180">
        <v>0.3</v>
      </c>
      <c r="P1180" s="2">
        <v>6.8000000000000005E-2</v>
      </c>
      <c r="Q1180">
        <v>82</v>
      </c>
      <c r="R1180">
        <v>78</v>
      </c>
      <c r="S1180">
        <v>1.2</v>
      </c>
      <c r="T1180" s="2">
        <v>0.27900000000000003</v>
      </c>
      <c r="U1180" s="2">
        <v>0.621</v>
      </c>
      <c r="V1180" s="2">
        <v>0.1</v>
      </c>
      <c r="W1180" s="4">
        <v>6930100</v>
      </c>
      <c r="X1180" s="2">
        <v>0.91500000000000004</v>
      </c>
      <c r="Y1180" s="3">
        <v>3427000000</v>
      </c>
      <c r="Z1180" s="3">
        <v>3780000000</v>
      </c>
      <c r="AA1180" t="str">
        <f>VLOOKUP($A1180,Mapping!$A:$D,2,FALSE)</f>
        <v>Israel</v>
      </c>
      <c r="AB1180" t="str">
        <f>VLOOKUP($A1180,Mapping!$A:$D,3,FALSE)</f>
        <v>ISR</v>
      </c>
      <c r="AC1180">
        <f>VLOOKUP($A1180,Mapping!$A:$D,4,FALSE)</f>
        <v>376</v>
      </c>
    </row>
    <row r="1181" spans="1:29" x14ac:dyDescent="0.2">
      <c r="A1181" t="s">
        <v>169</v>
      </c>
      <c r="B1181" t="s">
        <v>165</v>
      </c>
      <c r="C1181" s="1">
        <v>38687</v>
      </c>
      <c r="D1181" s="2">
        <v>0.03</v>
      </c>
      <c r="E1181" s="2">
        <v>0.311</v>
      </c>
      <c r="F1181" s="4">
        <v>21027</v>
      </c>
      <c r="G1181">
        <v>16</v>
      </c>
      <c r="I1181" s="4">
        <v>6677</v>
      </c>
      <c r="J1181" s="3">
        <v>12582876895</v>
      </c>
      <c r="K1181" s="2">
        <v>8.8999999999999996E-2</v>
      </c>
      <c r="L1181" s="3">
        <v>213</v>
      </c>
      <c r="M1181">
        <v>136</v>
      </c>
      <c r="N1181" s="2">
        <v>0.02</v>
      </c>
      <c r="O1181">
        <v>0.1</v>
      </c>
      <c r="P1181" s="2">
        <v>7.5999999999999998E-2</v>
      </c>
      <c r="Q1181">
        <v>74</v>
      </c>
      <c r="R1181">
        <v>71</v>
      </c>
      <c r="S1181">
        <v>0.6</v>
      </c>
      <c r="T1181" s="2">
        <v>0.379</v>
      </c>
      <c r="U1181" s="2">
        <v>0.58899999999999997</v>
      </c>
      <c r="V1181" s="2">
        <v>3.2000000000000001E-2</v>
      </c>
      <c r="W1181" s="4">
        <v>5411000</v>
      </c>
      <c r="X1181" s="2">
        <v>0.81200000000000006</v>
      </c>
      <c r="Y1181" s="3">
        <v>1759000000</v>
      </c>
      <c r="Z1181" s="3">
        <v>653000000</v>
      </c>
      <c r="AA1181" t="str">
        <f>VLOOKUP($A1181,Mapping!$A:$D,2,FALSE)</f>
        <v>Jordan</v>
      </c>
      <c r="AB1181" t="str">
        <f>VLOOKUP($A1181,Mapping!$A:$D,3,FALSE)</f>
        <v>JOR</v>
      </c>
      <c r="AC1181">
        <f>VLOOKUP($A1181,Mapping!$A:$D,4,FALSE)</f>
        <v>400</v>
      </c>
    </row>
    <row r="1182" spans="1:29" x14ac:dyDescent="0.2">
      <c r="A1182" t="s">
        <v>170</v>
      </c>
      <c r="B1182" t="s">
        <v>165</v>
      </c>
      <c r="C1182" s="1">
        <v>38687</v>
      </c>
      <c r="D1182" s="2">
        <v>2.1000000000000001E-2</v>
      </c>
      <c r="E1182" s="2">
        <v>0.107</v>
      </c>
      <c r="F1182" s="4">
        <v>71547</v>
      </c>
      <c r="G1182">
        <v>35</v>
      </c>
      <c r="I1182" s="4">
        <v>26399</v>
      </c>
      <c r="J1182" s="3">
        <v>80797945205</v>
      </c>
      <c r="K1182" s="2">
        <v>2.4E-2</v>
      </c>
      <c r="L1182" s="3">
        <v>834</v>
      </c>
      <c r="M1182">
        <v>98</v>
      </c>
      <c r="N1182" s="2">
        <v>0.01</v>
      </c>
      <c r="O1182">
        <v>0.3</v>
      </c>
      <c r="P1182" s="2">
        <v>7.4999999999999997E-2</v>
      </c>
      <c r="Q1182">
        <v>75</v>
      </c>
      <c r="R1182">
        <v>73</v>
      </c>
      <c r="S1182">
        <v>0.6</v>
      </c>
      <c r="T1182" s="2">
        <v>0.255</v>
      </c>
      <c r="U1182" s="2">
        <v>0.71199999999999997</v>
      </c>
      <c r="V1182" s="2">
        <v>3.3000000000000002E-2</v>
      </c>
      <c r="W1182" s="4">
        <v>2296314</v>
      </c>
      <c r="X1182" s="2">
        <v>0.98199999999999998</v>
      </c>
      <c r="Y1182" s="3">
        <v>413000000</v>
      </c>
      <c r="Z1182" s="3">
        <v>4997000000</v>
      </c>
      <c r="AA1182" t="str">
        <f>VLOOKUP($A1182,Mapping!$A:$D,2,FALSE)</f>
        <v>Kuwait</v>
      </c>
      <c r="AB1182" t="str">
        <f>VLOOKUP($A1182,Mapping!$A:$D,3,FALSE)</f>
        <v>KWT</v>
      </c>
      <c r="AC1182">
        <f>VLOOKUP($A1182,Mapping!$A:$D,4,FALSE)</f>
        <v>414</v>
      </c>
    </row>
    <row r="1183" spans="1:29" x14ac:dyDescent="0.2">
      <c r="A1183" t="s">
        <v>171</v>
      </c>
      <c r="B1183" t="s">
        <v>165</v>
      </c>
      <c r="C1183" s="1">
        <v>38687</v>
      </c>
      <c r="D1183" s="2">
        <v>1.4E-2</v>
      </c>
      <c r="E1183" s="2">
        <v>0.35399999999999998</v>
      </c>
      <c r="F1183" s="4">
        <v>16245</v>
      </c>
      <c r="G1183">
        <v>46</v>
      </c>
      <c r="I1183" s="4">
        <v>5023</v>
      </c>
      <c r="J1183" s="3">
        <v>21287562189</v>
      </c>
      <c r="K1183" s="2">
        <v>7.8E-2</v>
      </c>
      <c r="L1183" s="3">
        <v>420</v>
      </c>
      <c r="M1183">
        <v>180</v>
      </c>
      <c r="N1183" s="2">
        <v>1.2E-2</v>
      </c>
      <c r="O1183">
        <v>0.1</v>
      </c>
      <c r="P1183" s="2">
        <v>0.106</v>
      </c>
      <c r="Q1183">
        <v>79</v>
      </c>
      <c r="R1183">
        <v>75</v>
      </c>
      <c r="S1183">
        <v>0.2</v>
      </c>
      <c r="T1183" s="2">
        <v>0.27900000000000003</v>
      </c>
      <c r="U1183" s="2">
        <v>0.64600000000000002</v>
      </c>
      <c r="V1183" s="2">
        <v>7.4999999999999997E-2</v>
      </c>
      <c r="W1183" s="4">
        <v>3986865</v>
      </c>
      <c r="X1183" s="2">
        <v>0.86599999999999999</v>
      </c>
      <c r="Y1183" s="3">
        <v>5969000000</v>
      </c>
      <c r="Z1183" s="3">
        <v>3565000000</v>
      </c>
      <c r="AA1183" t="str">
        <f>VLOOKUP($A1183,Mapping!$A:$D,2,FALSE)</f>
        <v>Lebanon</v>
      </c>
      <c r="AB1183" t="str">
        <f>VLOOKUP($A1183,Mapping!$A:$D,3,FALSE)</f>
        <v>LBN</v>
      </c>
      <c r="AC1183">
        <f>VLOOKUP($A1183,Mapping!$A:$D,4,FALSE)</f>
        <v>422</v>
      </c>
    </row>
    <row r="1184" spans="1:29" x14ac:dyDescent="0.2">
      <c r="A1184" t="s">
        <v>172</v>
      </c>
      <c r="B1184" t="s">
        <v>165</v>
      </c>
      <c r="C1184" s="1">
        <v>38687</v>
      </c>
      <c r="D1184" s="2">
        <v>2.1999999999999999E-2</v>
      </c>
      <c r="E1184" s="2">
        <v>0.19500000000000001</v>
      </c>
      <c r="F1184" s="4">
        <v>29893</v>
      </c>
      <c r="G1184">
        <v>35</v>
      </c>
      <c r="I1184" s="4">
        <v>10772</v>
      </c>
      <c r="J1184" s="3">
        <v>30905071771</v>
      </c>
      <c r="K1184" s="2">
        <v>2.5999999999999999E-2</v>
      </c>
      <c r="L1184" s="3">
        <v>331</v>
      </c>
      <c r="M1184">
        <v>52</v>
      </c>
      <c r="N1184" s="2">
        <v>1.0999999999999999E-2</v>
      </c>
      <c r="O1184">
        <v>0.1</v>
      </c>
      <c r="P1184" s="2">
        <v>7.0999999999999994E-2</v>
      </c>
      <c r="Q1184">
        <v>77</v>
      </c>
      <c r="R1184">
        <v>72</v>
      </c>
      <c r="S1184">
        <v>0.5</v>
      </c>
      <c r="T1184" s="2">
        <v>0.35099999999999998</v>
      </c>
      <c r="U1184" s="2">
        <v>0.624</v>
      </c>
      <c r="V1184" s="2">
        <v>2.5000000000000001E-2</v>
      </c>
      <c r="W1184" s="4">
        <v>2522325</v>
      </c>
      <c r="X1184" s="2">
        <v>0.72399999999999998</v>
      </c>
      <c r="Y1184" s="3">
        <v>627000000</v>
      </c>
      <c r="Z1184" s="3">
        <v>863000000</v>
      </c>
      <c r="AA1184" t="str">
        <f>VLOOKUP($A1184,Mapping!$A:$D,2,FALSE)</f>
        <v>Oman</v>
      </c>
      <c r="AB1184" t="str">
        <f>VLOOKUP($A1184,Mapping!$A:$D,3,FALSE)</f>
        <v>OMN</v>
      </c>
      <c r="AC1184">
        <f>VLOOKUP($A1184,Mapping!$A:$D,4,FALSE)</f>
        <v>512</v>
      </c>
    </row>
    <row r="1185" spans="1:29" x14ac:dyDescent="0.2">
      <c r="A1185" t="s">
        <v>173</v>
      </c>
      <c r="B1185" t="s">
        <v>165</v>
      </c>
      <c r="C1185" s="1">
        <v>38687</v>
      </c>
      <c r="D1185" s="2">
        <v>1.4999999999999999E-2</v>
      </c>
      <c r="F1185" s="4">
        <v>51881</v>
      </c>
      <c r="I1185" s="4">
        <v>16638</v>
      </c>
      <c r="J1185" s="3">
        <v>44530493222</v>
      </c>
      <c r="K1185" s="2">
        <v>0.03</v>
      </c>
      <c r="L1185" s="3">
        <v>1634</v>
      </c>
      <c r="N1185" s="2">
        <v>8.9999999999999993E-3</v>
      </c>
      <c r="O1185">
        <v>0.2</v>
      </c>
      <c r="P1185" s="2">
        <v>6.7000000000000004E-2</v>
      </c>
      <c r="Q1185">
        <v>78</v>
      </c>
      <c r="R1185">
        <v>77</v>
      </c>
      <c r="S1185">
        <v>0.9</v>
      </c>
      <c r="T1185" s="2">
        <v>0.23699999999999999</v>
      </c>
      <c r="U1185" s="2">
        <v>0.749</v>
      </c>
      <c r="V1185" s="2">
        <v>1.4E-2</v>
      </c>
      <c r="W1185" s="4">
        <v>821159</v>
      </c>
      <c r="X1185" s="2">
        <v>0.97399999999999998</v>
      </c>
      <c r="Y1185" s="3">
        <v>760000000</v>
      </c>
      <c r="Z1185" s="3">
        <v>1759000000</v>
      </c>
      <c r="AA1185" t="str">
        <f>VLOOKUP($A1185,Mapping!$A:$D,2,FALSE)</f>
        <v>Qatar</v>
      </c>
      <c r="AB1185" t="str">
        <f>VLOOKUP($A1185,Mapping!$A:$D,3,FALSE)</f>
        <v>QAT</v>
      </c>
      <c r="AC1185">
        <f>VLOOKUP($A1185,Mapping!$A:$D,4,FALSE)</f>
        <v>634</v>
      </c>
    </row>
    <row r="1186" spans="1:29" x14ac:dyDescent="0.2">
      <c r="A1186" t="s">
        <v>174</v>
      </c>
      <c r="B1186" t="s">
        <v>165</v>
      </c>
      <c r="C1186" s="1">
        <v>38687</v>
      </c>
      <c r="D1186" s="2">
        <v>2.3E-2</v>
      </c>
      <c r="E1186" s="2">
        <v>0.14499999999999999</v>
      </c>
      <c r="F1186" s="4">
        <v>397642</v>
      </c>
      <c r="G1186">
        <v>67</v>
      </c>
      <c r="I1186" s="4">
        <v>145540</v>
      </c>
      <c r="J1186" s="3">
        <v>328459608764</v>
      </c>
      <c r="K1186" s="2">
        <v>3.5000000000000003E-2</v>
      </c>
      <c r="L1186" s="3">
        <v>466</v>
      </c>
      <c r="M1186">
        <v>69</v>
      </c>
      <c r="N1186" s="2">
        <v>1.7000000000000001E-2</v>
      </c>
      <c r="O1186">
        <v>0.1</v>
      </c>
      <c r="Q1186">
        <v>76</v>
      </c>
      <c r="R1186">
        <v>72</v>
      </c>
      <c r="S1186">
        <v>0.6</v>
      </c>
      <c r="T1186" s="2">
        <v>0.34300000000000003</v>
      </c>
      <c r="U1186" s="2">
        <v>0.626</v>
      </c>
      <c r="V1186" s="2">
        <v>3.1E-2</v>
      </c>
      <c r="W1186" s="4">
        <v>24690067</v>
      </c>
      <c r="X1186" s="2">
        <v>0.81</v>
      </c>
      <c r="Y1186" s="3">
        <v>4626000000</v>
      </c>
      <c r="Z1186" s="3">
        <v>9087000000</v>
      </c>
      <c r="AA1186" t="str">
        <f>VLOOKUP($A1186,Mapping!$A:$D,2,FALSE)</f>
        <v>Saudi Arabia</v>
      </c>
      <c r="AB1186" t="str">
        <f>VLOOKUP($A1186,Mapping!$A:$D,3,FALSE)</f>
        <v>SAU</v>
      </c>
      <c r="AC1186">
        <f>VLOOKUP($A1186,Mapping!$A:$D,4,FALSE)</f>
        <v>682</v>
      </c>
    </row>
    <row r="1187" spans="1:29" x14ac:dyDescent="0.2">
      <c r="A1187" t="s">
        <v>175</v>
      </c>
      <c r="B1187" t="s">
        <v>165</v>
      </c>
      <c r="C1187" s="1">
        <v>38687</v>
      </c>
      <c r="D1187" s="2">
        <v>2.7E-2</v>
      </c>
      <c r="E1187" s="2">
        <v>0.433</v>
      </c>
      <c r="F1187" s="4">
        <v>50634</v>
      </c>
      <c r="G1187">
        <v>43</v>
      </c>
      <c r="I1187" s="4">
        <v>20792</v>
      </c>
      <c r="J1187" s="3">
        <v>28858965517</v>
      </c>
      <c r="K1187" s="2">
        <v>4.1000000000000002E-2</v>
      </c>
      <c r="L1187" s="3">
        <v>63</v>
      </c>
      <c r="M1187">
        <v>336</v>
      </c>
      <c r="N1187" s="2">
        <v>1.6E-2</v>
      </c>
      <c r="O1187">
        <v>0.1</v>
      </c>
      <c r="P1187" s="2">
        <v>0.08</v>
      </c>
      <c r="Q1187">
        <v>77</v>
      </c>
      <c r="R1187">
        <v>73</v>
      </c>
      <c r="S1187">
        <v>0.2</v>
      </c>
      <c r="T1187" s="2">
        <v>0.38600000000000001</v>
      </c>
      <c r="U1187" s="2">
        <v>0.57999999999999996</v>
      </c>
      <c r="V1187" s="2">
        <v>3.4000000000000002E-2</v>
      </c>
      <c r="W1187" s="4">
        <v>18167367</v>
      </c>
      <c r="X1187" s="2">
        <v>0.53800000000000003</v>
      </c>
      <c r="Y1187" s="3">
        <v>2035000000</v>
      </c>
      <c r="Z1187" s="3">
        <v>584000000</v>
      </c>
      <c r="AA1187" t="str">
        <f>VLOOKUP($A1187,Mapping!$A:$D,2,FALSE)</f>
        <v>Syrian Arab Republic</v>
      </c>
      <c r="AB1187" t="str">
        <f>VLOOKUP($A1187,Mapping!$A:$D,3,FALSE)</f>
        <v>SYR</v>
      </c>
      <c r="AC1187">
        <f>VLOOKUP($A1187,Mapping!$A:$D,4,FALSE)</f>
        <v>760</v>
      </c>
    </row>
    <row r="1188" spans="1:29" x14ac:dyDescent="0.2">
      <c r="A1188" t="s">
        <v>176</v>
      </c>
      <c r="B1188" t="s">
        <v>165</v>
      </c>
      <c r="C1188" s="1">
        <v>38687</v>
      </c>
      <c r="D1188" s="2">
        <v>1.6E-2</v>
      </c>
      <c r="E1188" s="2">
        <v>0.14399999999999999</v>
      </c>
      <c r="F1188" s="4">
        <v>116149</v>
      </c>
      <c r="G1188">
        <v>19</v>
      </c>
      <c r="I1188" s="4">
        <v>43231</v>
      </c>
      <c r="J1188" s="3">
        <v>180617023539</v>
      </c>
      <c r="K1188" s="2">
        <v>2.3E-2</v>
      </c>
      <c r="L1188" s="3">
        <v>1030</v>
      </c>
      <c r="M1188">
        <v>12</v>
      </c>
      <c r="N1188" s="2">
        <v>8.0000000000000002E-3</v>
      </c>
      <c r="O1188">
        <v>0.4</v>
      </c>
      <c r="Q1188">
        <v>77</v>
      </c>
      <c r="R1188">
        <v>75</v>
      </c>
      <c r="S1188">
        <v>1.1000000000000001</v>
      </c>
      <c r="T1188" s="2">
        <v>0.2</v>
      </c>
      <c r="U1188" s="2">
        <v>0.79100000000000004</v>
      </c>
      <c r="V1188" s="2">
        <v>8.0000000000000002E-3</v>
      </c>
      <c r="W1188" s="4">
        <v>4148883</v>
      </c>
      <c r="X1188" s="2">
        <v>0.82299999999999995</v>
      </c>
      <c r="Y1188" s="3">
        <v>3218000000</v>
      </c>
      <c r="Z1188" s="3">
        <v>6186000000</v>
      </c>
      <c r="AA1188" t="str">
        <f>VLOOKUP($A1188,Mapping!$A:$D,2,FALSE)</f>
        <v>United Arab Emirates</v>
      </c>
      <c r="AB1188" t="str">
        <f>VLOOKUP($A1188,Mapping!$A:$D,3,FALSE)</f>
        <v>ARE</v>
      </c>
      <c r="AC1188">
        <f>VLOOKUP($A1188,Mapping!$A:$D,4,FALSE)</f>
        <v>784</v>
      </c>
    </row>
    <row r="1189" spans="1:29" x14ac:dyDescent="0.2">
      <c r="A1189" t="s">
        <v>177</v>
      </c>
      <c r="B1189" t="s">
        <v>165</v>
      </c>
      <c r="C1189" s="1">
        <v>38687</v>
      </c>
      <c r="D1189" s="2">
        <v>3.5000000000000003E-2</v>
      </c>
      <c r="E1189" s="2">
        <v>1.952</v>
      </c>
      <c r="F1189" s="4">
        <v>20044</v>
      </c>
      <c r="G1189">
        <v>63</v>
      </c>
      <c r="I1189" s="4">
        <v>6589</v>
      </c>
      <c r="J1189" s="3">
        <v>16753787028</v>
      </c>
      <c r="K1189" s="2">
        <v>4.5999999999999999E-2</v>
      </c>
      <c r="L1189" s="3">
        <v>42</v>
      </c>
      <c r="M1189">
        <v>248</v>
      </c>
      <c r="N1189" s="2">
        <v>5.6000000000000001E-2</v>
      </c>
      <c r="O1189">
        <v>0</v>
      </c>
      <c r="P1189" s="2">
        <v>0.18</v>
      </c>
      <c r="Q1189">
        <v>63</v>
      </c>
      <c r="R1189">
        <v>60</v>
      </c>
      <c r="S1189">
        <v>0.1</v>
      </c>
      <c r="T1189" s="2">
        <v>0.45700000000000002</v>
      </c>
      <c r="U1189" s="2">
        <v>0.51700000000000002</v>
      </c>
      <c r="V1189" s="2">
        <v>2.5999999999999999E-2</v>
      </c>
      <c r="W1189" s="4">
        <v>20139661</v>
      </c>
      <c r="X1189" s="2">
        <v>0.28899999999999998</v>
      </c>
      <c r="Y1189" s="3">
        <v>181000000</v>
      </c>
      <c r="Z1189" s="3">
        <v>224000000</v>
      </c>
      <c r="AA1189" t="str">
        <f>VLOOKUP($A1189,Mapping!$A:$D,2,FALSE)</f>
        <v>Yemen</v>
      </c>
      <c r="AB1189" t="str">
        <f>VLOOKUP($A1189,Mapping!$A:$D,3,FALSE)</f>
        <v>YEM</v>
      </c>
      <c r="AC1189">
        <f>VLOOKUP($A1189,Mapping!$A:$D,4,FALSE)</f>
        <v>887</v>
      </c>
    </row>
    <row r="1190" spans="1:29" x14ac:dyDescent="0.2">
      <c r="A1190" t="s">
        <v>178</v>
      </c>
      <c r="B1190" t="s">
        <v>179</v>
      </c>
      <c r="C1190" s="1">
        <v>38687</v>
      </c>
      <c r="W1190" s="4">
        <v>59117</v>
      </c>
      <c r="X1190" s="2">
        <v>0.88100000000000001</v>
      </c>
      <c r="AA1190" t="str">
        <f>VLOOKUP($A1190,Mapping!$A:$D,2,FALSE)</f>
        <v>American Samoa</v>
      </c>
      <c r="AB1190" t="str">
        <f>VLOOKUP($A1190,Mapping!$A:$D,3,FALSE)</f>
        <v>ASM</v>
      </c>
      <c r="AC1190">
        <f>VLOOKUP($A1190,Mapping!$A:$D,4,FALSE)</f>
        <v>16</v>
      </c>
    </row>
    <row r="1191" spans="1:29" x14ac:dyDescent="0.2">
      <c r="A1191" t="s">
        <v>180</v>
      </c>
      <c r="B1191" t="s">
        <v>179</v>
      </c>
      <c r="C1191" s="1">
        <v>38687</v>
      </c>
      <c r="D1191" s="2">
        <v>1.2999999999999999E-2</v>
      </c>
      <c r="E1191" s="2">
        <v>0.52100000000000002</v>
      </c>
      <c r="F1191" s="4">
        <v>362685</v>
      </c>
      <c r="G1191">
        <v>3</v>
      </c>
      <c r="I1191" s="4">
        <v>113503</v>
      </c>
      <c r="J1191" s="3">
        <v>693662607127</v>
      </c>
      <c r="K1191" s="2">
        <v>8.5000000000000006E-2</v>
      </c>
      <c r="L1191" s="3">
        <v>3136</v>
      </c>
      <c r="M1191">
        <v>107</v>
      </c>
      <c r="N1191" s="2">
        <v>5.0000000000000001E-3</v>
      </c>
      <c r="O1191">
        <v>0.6</v>
      </c>
      <c r="P1191" s="2">
        <v>9.0999999999999998E-2</v>
      </c>
      <c r="Q1191">
        <v>83</v>
      </c>
      <c r="R1191">
        <v>79</v>
      </c>
      <c r="S1191">
        <v>0.9</v>
      </c>
      <c r="T1191" s="2">
        <v>0.19800000000000001</v>
      </c>
      <c r="U1191" s="2">
        <v>0.67300000000000004</v>
      </c>
      <c r="V1191" s="2">
        <v>0.129</v>
      </c>
      <c r="W1191" s="4">
        <v>20394800</v>
      </c>
      <c r="X1191" s="2">
        <v>0.88</v>
      </c>
      <c r="Y1191" s="3">
        <v>19820000000</v>
      </c>
      <c r="Z1191" s="3">
        <v>15656000000</v>
      </c>
      <c r="AA1191" t="str">
        <f>VLOOKUP($A1191,Mapping!$A:$D,2,FALSE)</f>
        <v>Australia</v>
      </c>
      <c r="AB1191" t="str">
        <f>VLOOKUP($A1191,Mapping!$A:$D,3,FALSE)</f>
        <v>AUS</v>
      </c>
      <c r="AC1191">
        <f>VLOOKUP($A1191,Mapping!$A:$D,4,FALSE)</f>
        <v>36</v>
      </c>
    </row>
    <row r="1192" spans="1:29" x14ac:dyDescent="0.2">
      <c r="A1192" t="s">
        <v>181</v>
      </c>
      <c r="B1192" t="s">
        <v>179</v>
      </c>
      <c r="C1192" s="1">
        <v>38687</v>
      </c>
      <c r="D1192" s="2">
        <v>2.3E-2</v>
      </c>
      <c r="E1192" s="2">
        <v>0.41499999999999998</v>
      </c>
      <c r="F1192" s="4">
        <v>1364</v>
      </c>
      <c r="G1192">
        <v>46</v>
      </c>
      <c r="I1192">
        <v>578</v>
      </c>
      <c r="J1192" s="3">
        <v>3006725015</v>
      </c>
      <c r="K1192" s="2">
        <v>3.5999999999999997E-2</v>
      </c>
      <c r="L1192" s="3">
        <v>132</v>
      </c>
      <c r="M1192">
        <v>140</v>
      </c>
      <c r="N1192" s="2">
        <v>0.02</v>
      </c>
      <c r="O1192">
        <v>0.1</v>
      </c>
      <c r="P1192" s="2">
        <v>6.8000000000000005E-2</v>
      </c>
      <c r="Q1192">
        <v>71</v>
      </c>
      <c r="R1192">
        <v>66</v>
      </c>
      <c r="S1192">
        <v>0.2</v>
      </c>
      <c r="T1192" s="2">
        <v>0.30599999999999999</v>
      </c>
      <c r="U1192" s="2">
        <v>0.65300000000000002</v>
      </c>
      <c r="V1192" s="2">
        <v>4.1000000000000002E-2</v>
      </c>
      <c r="W1192" s="4">
        <v>822484</v>
      </c>
      <c r="X1192" s="2">
        <v>0.499</v>
      </c>
      <c r="Y1192" s="3">
        <v>722000000</v>
      </c>
      <c r="Z1192" s="3">
        <v>132000000</v>
      </c>
      <c r="AA1192" t="str">
        <f>VLOOKUP($A1192,Mapping!$A:$D,2,FALSE)</f>
        <v>Fiji</v>
      </c>
      <c r="AB1192" t="str">
        <f>VLOOKUP($A1192,Mapping!$A:$D,3,FALSE)</f>
        <v>FJI</v>
      </c>
      <c r="AC1192">
        <f>VLOOKUP($A1192,Mapping!$A:$D,4,FALSE)</f>
        <v>242</v>
      </c>
    </row>
    <row r="1193" spans="1:29" x14ac:dyDescent="0.2">
      <c r="A1193" t="s">
        <v>182</v>
      </c>
      <c r="B1193" t="s">
        <v>179</v>
      </c>
      <c r="C1193" s="1">
        <v>38687</v>
      </c>
      <c r="D1193" s="2">
        <v>1.7999999999999999E-2</v>
      </c>
      <c r="F1193">
        <v>851</v>
      </c>
      <c r="O1193">
        <v>0.2</v>
      </c>
      <c r="Q1193">
        <v>77</v>
      </c>
      <c r="R1193">
        <v>72</v>
      </c>
      <c r="S1193">
        <v>0.5</v>
      </c>
      <c r="T1193" s="2">
        <v>0.27700000000000002</v>
      </c>
      <c r="U1193" s="2">
        <v>0.67200000000000004</v>
      </c>
      <c r="V1193" s="2">
        <v>0.05</v>
      </c>
      <c r="W1193" s="4">
        <v>254884</v>
      </c>
      <c r="X1193" s="2">
        <v>0.56399999999999995</v>
      </c>
      <c r="Y1193" s="3">
        <v>759000000</v>
      </c>
      <c r="Z1193" s="3">
        <v>430000000</v>
      </c>
      <c r="AA1193" t="str">
        <f>VLOOKUP($A1193,Mapping!$A:$D,2,FALSE)</f>
        <v>French Polynesia</v>
      </c>
      <c r="AB1193" t="str">
        <f>VLOOKUP($A1193,Mapping!$A:$D,3,FALSE)</f>
        <v>PYF</v>
      </c>
      <c r="AC1193">
        <f>VLOOKUP($A1193,Mapping!$A:$D,4,FALSE)</f>
        <v>258</v>
      </c>
    </row>
    <row r="1194" spans="1:29" x14ac:dyDescent="0.2">
      <c r="A1194" t="s">
        <v>183</v>
      </c>
      <c r="B1194" t="s">
        <v>179</v>
      </c>
      <c r="C1194" s="1">
        <v>38687</v>
      </c>
      <c r="D1194" s="2">
        <v>1.9E-2</v>
      </c>
      <c r="O1194">
        <v>0.4</v>
      </c>
      <c r="Q1194">
        <v>79</v>
      </c>
      <c r="R1194">
        <v>74</v>
      </c>
      <c r="T1194" s="2">
        <v>0.29499999999999998</v>
      </c>
      <c r="U1194" s="2">
        <v>0.64100000000000001</v>
      </c>
      <c r="V1194" s="2">
        <v>6.4000000000000001E-2</v>
      </c>
      <c r="W1194" s="4">
        <v>158401</v>
      </c>
      <c r="X1194" s="2">
        <v>0.93600000000000005</v>
      </c>
      <c r="AA1194" t="str">
        <f>VLOOKUP($A1194,Mapping!$A:$D,2,FALSE)</f>
        <v>Guam</v>
      </c>
      <c r="AB1194" t="str">
        <f>VLOOKUP($A1194,Mapping!$A:$D,3,FALSE)</f>
        <v>GUM</v>
      </c>
      <c r="AC1194">
        <f>VLOOKUP($A1194,Mapping!$A:$D,4,FALSE)</f>
        <v>316</v>
      </c>
    </row>
    <row r="1195" spans="1:29" x14ac:dyDescent="0.2">
      <c r="A1195" t="s">
        <v>184</v>
      </c>
      <c r="B1195" t="s">
        <v>179</v>
      </c>
      <c r="C1195" s="1">
        <v>38687</v>
      </c>
      <c r="D1195" s="2">
        <v>2.5000000000000001E-2</v>
      </c>
      <c r="E1195" s="2">
        <v>0.318</v>
      </c>
      <c r="F1195">
        <v>62</v>
      </c>
      <c r="G1195">
        <v>31</v>
      </c>
      <c r="I1195">
        <v>8</v>
      </c>
      <c r="J1195" s="3">
        <v>106147384</v>
      </c>
      <c r="K1195" s="2">
        <v>0.10100000000000001</v>
      </c>
      <c r="L1195" s="3">
        <v>118</v>
      </c>
      <c r="M1195">
        <v>120</v>
      </c>
      <c r="N1195" s="2">
        <v>0.05</v>
      </c>
      <c r="O1195">
        <v>0</v>
      </c>
      <c r="Q1195">
        <v>69</v>
      </c>
      <c r="R1195">
        <v>64</v>
      </c>
      <c r="S1195">
        <v>0</v>
      </c>
      <c r="T1195" s="2">
        <v>0.371</v>
      </c>
      <c r="U1195" s="2">
        <v>0.59299999999999997</v>
      </c>
      <c r="V1195" s="2">
        <v>3.5999999999999997E-2</v>
      </c>
      <c r="W1195" s="4">
        <v>90468</v>
      </c>
      <c r="X1195" s="2">
        <v>0.436</v>
      </c>
      <c r="Y1195" s="3">
        <v>3100000</v>
      </c>
      <c r="Z1195" s="3">
        <v>9300000</v>
      </c>
      <c r="AA1195" t="str">
        <f>VLOOKUP($A1195,Mapping!$A:$D,2,FALSE)</f>
        <v>Kiribati</v>
      </c>
      <c r="AB1195" t="str">
        <f>VLOOKUP($A1195,Mapping!$A:$D,3,FALSE)</f>
        <v>KIR</v>
      </c>
      <c r="AC1195">
        <f>VLOOKUP($A1195,Mapping!$A:$D,4,FALSE)</f>
        <v>296</v>
      </c>
    </row>
    <row r="1196" spans="1:29" x14ac:dyDescent="0.2">
      <c r="A1196" t="s">
        <v>185</v>
      </c>
      <c r="B1196" t="s">
        <v>179</v>
      </c>
      <c r="C1196" s="1">
        <v>38687</v>
      </c>
      <c r="D1196" s="2">
        <v>3.5000000000000003E-2</v>
      </c>
      <c r="E1196" s="2">
        <v>0.64800000000000002</v>
      </c>
      <c r="F1196">
        <v>84</v>
      </c>
      <c r="G1196">
        <v>17</v>
      </c>
      <c r="I1196">
        <v>29</v>
      </c>
      <c r="J1196" s="3">
        <v>137556823</v>
      </c>
      <c r="K1196" s="2">
        <v>0.17299999999999999</v>
      </c>
      <c r="L1196" s="3">
        <v>462</v>
      </c>
      <c r="M1196">
        <v>128</v>
      </c>
      <c r="N1196" s="2">
        <v>3.3000000000000002E-2</v>
      </c>
      <c r="O1196">
        <v>0</v>
      </c>
      <c r="S1196">
        <v>0</v>
      </c>
      <c r="W1196" s="4">
        <v>52058</v>
      </c>
      <c r="X1196" s="2">
        <v>0.69899999999999995</v>
      </c>
      <c r="Y1196" s="3">
        <v>5700000</v>
      </c>
      <c r="Z1196" s="3">
        <v>400000</v>
      </c>
      <c r="AA1196" t="str">
        <f>VLOOKUP($A1196,Mapping!$A:$D,2,FALSE)</f>
        <v>Marshall Islands</v>
      </c>
      <c r="AB1196" t="str">
        <f>VLOOKUP($A1196,Mapping!$A:$D,3,FALSE)</f>
        <v>MHL</v>
      </c>
      <c r="AC1196">
        <f>VLOOKUP($A1196,Mapping!$A:$D,4,FALSE)</f>
        <v>584</v>
      </c>
    </row>
    <row r="1197" spans="1:29" x14ac:dyDescent="0.2">
      <c r="A1197" t="s">
        <v>186</v>
      </c>
      <c r="B1197" t="s">
        <v>179</v>
      </c>
      <c r="C1197" s="1">
        <v>38687</v>
      </c>
      <c r="D1197" s="2">
        <v>2.5999999999999999E-2</v>
      </c>
      <c r="E1197" s="2">
        <v>0.59599999999999997</v>
      </c>
      <c r="F1197">
        <v>117</v>
      </c>
      <c r="G1197">
        <v>16</v>
      </c>
      <c r="J1197" s="3">
        <v>249845593</v>
      </c>
      <c r="K1197" s="2">
        <v>0.121</v>
      </c>
      <c r="L1197" s="3">
        <v>285</v>
      </c>
      <c r="M1197">
        <v>128</v>
      </c>
      <c r="N1197" s="2">
        <v>3.6999999999999998E-2</v>
      </c>
      <c r="O1197">
        <v>0.1</v>
      </c>
      <c r="P1197" s="2">
        <v>0.16400000000000001</v>
      </c>
      <c r="Q1197">
        <v>69</v>
      </c>
      <c r="R1197">
        <v>67</v>
      </c>
      <c r="S1197">
        <v>0.1</v>
      </c>
      <c r="T1197" s="2">
        <v>0.38800000000000001</v>
      </c>
      <c r="U1197" s="2">
        <v>0.57199999999999995</v>
      </c>
      <c r="V1197" s="2">
        <v>0.04</v>
      </c>
      <c r="W1197" s="4">
        <v>106198</v>
      </c>
      <c r="X1197" s="2">
        <v>0.223</v>
      </c>
      <c r="Y1197" s="3">
        <v>21000000</v>
      </c>
      <c r="Z1197" s="3">
        <v>7000000</v>
      </c>
      <c r="AA1197" t="str">
        <f>VLOOKUP($A1197,Mapping!$A:$D,2,FALSE)</f>
        <v>Micronesia (Federated States of)</v>
      </c>
      <c r="AB1197" t="str">
        <f>VLOOKUP($A1197,Mapping!$A:$D,3,FALSE)</f>
        <v>FSM</v>
      </c>
      <c r="AC1197">
        <f>VLOOKUP($A1197,Mapping!$A:$D,4,FALSE)</f>
        <v>583</v>
      </c>
    </row>
    <row r="1198" spans="1:29" x14ac:dyDescent="0.2">
      <c r="A1198" t="s">
        <v>187</v>
      </c>
      <c r="B1198" t="s">
        <v>179</v>
      </c>
      <c r="C1198" s="1">
        <v>38687</v>
      </c>
      <c r="D1198" s="2">
        <v>1.7000000000000001E-2</v>
      </c>
      <c r="F1198" s="4">
        <v>2838</v>
      </c>
      <c r="O1198">
        <v>0.3</v>
      </c>
      <c r="Q1198">
        <v>79</v>
      </c>
      <c r="R1198">
        <v>72</v>
      </c>
      <c r="S1198">
        <v>0.6</v>
      </c>
      <c r="T1198" s="2">
        <v>0.26900000000000002</v>
      </c>
      <c r="U1198" s="2">
        <v>0.66200000000000003</v>
      </c>
      <c r="V1198" s="2">
        <v>6.9000000000000006E-2</v>
      </c>
      <c r="W1198" s="4">
        <v>234393</v>
      </c>
      <c r="X1198" s="2">
        <v>0.64</v>
      </c>
      <c r="Y1198" s="3">
        <v>149000000</v>
      </c>
      <c r="Z1198" s="3">
        <v>122000000</v>
      </c>
      <c r="AA1198" t="str">
        <f>VLOOKUP($A1198,Mapping!$A:$D,2,FALSE)</f>
        <v>New Caledonia</v>
      </c>
      <c r="AB1198" t="str">
        <f>VLOOKUP($A1198,Mapping!$A:$D,3,FALSE)</f>
        <v>NCL</v>
      </c>
      <c r="AC1198">
        <f>VLOOKUP($A1198,Mapping!$A:$D,4,FALSE)</f>
        <v>540</v>
      </c>
    </row>
    <row r="1199" spans="1:29" x14ac:dyDescent="0.2">
      <c r="A1199" t="s">
        <v>188</v>
      </c>
      <c r="B1199" t="s">
        <v>179</v>
      </c>
      <c r="C1199" s="1">
        <v>38687</v>
      </c>
      <c r="D1199" s="2">
        <v>1.4E-2</v>
      </c>
      <c r="E1199" s="2">
        <v>0.36599999999999999</v>
      </c>
      <c r="F1199" s="4">
        <v>33920</v>
      </c>
      <c r="G1199">
        <v>12</v>
      </c>
      <c r="I1199" s="4">
        <v>16846</v>
      </c>
      <c r="J1199" s="3">
        <v>113791304306</v>
      </c>
      <c r="K1199" s="2">
        <v>8.4000000000000005E-2</v>
      </c>
      <c r="L1199" s="3">
        <v>2288</v>
      </c>
      <c r="M1199">
        <v>172</v>
      </c>
      <c r="N1199" s="2">
        <v>5.0000000000000001E-3</v>
      </c>
      <c r="O1199">
        <v>0.6</v>
      </c>
      <c r="P1199" s="2">
        <v>7.8E-2</v>
      </c>
      <c r="Q1199">
        <v>82</v>
      </c>
      <c r="R1199">
        <v>78</v>
      </c>
      <c r="S1199">
        <v>0.9</v>
      </c>
      <c r="T1199" s="2">
        <v>0.215</v>
      </c>
      <c r="U1199" s="2">
        <v>0.66400000000000003</v>
      </c>
      <c r="V1199" s="2">
        <v>0.12</v>
      </c>
      <c r="W1199" s="4">
        <v>4133900</v>
      </c>
      <c r="X1199" s="2">
        <v>0.86099999999999999</v>
      </c>
      <c r="Y1199" s="3">
        <v>5211000000</v>
      </c>
      <c r="Z1199" s="3">
        <v>2671000000</v>
      </c>
      <c r="AA1199" t="str">
        <f>VLOOKUP($A1199,Mapping!$A:$D,2,FALSE)</f>
        <v>New Zealand</v>
      </c>
      <c r="AB1199" t="str">
        <f>VLOOKUP($A1199,Mapping!$A:$D,3,FALSE)</f>
        <v>NZL</v>
      </c>
      <c r="AC1199">
        <f>VLOOKUP($A1199,Mapping!$A:$D,4,FALSE)</f>
        <v>554</v>
      </c>
    </row>
    <row r="1200" spans="1:29" x14ac:dyDescent="0.2">
      <c r="A1200" t="s">
        <v>189</v>
      </c>
      <c r="B1200" t="s">
        <v>179</v>
      </c>
      <c r="C1200" s="1">
        <v>38687</v>
      </c>
      <c r="D1200" s="2">
        <v>3.3000000000000002E-2</v>
      </c>
      <c r="E1200" s="2">
        <v>0.41599999999999998</v>
      </c>
      <c r="F1200" s="4">
        <v>4613</v>
      </c>
      <c r="G1200">
        <v>51</v>
      </c>
      <c r="J1200" s="3">
        <v>4901584516</v>
      </c>
      <c r="K1200" s="2">
        <v>0.04</v>
      </c>
      <c r="L1200" s="3">
        <v>32</v>
      </c>
      <c r="M1200">
        <v>207</v>
      </c>
      <c r="N1200" s="2">
        <v>5.6000000000000001E-2</v>
      </c>
      <c r="O1200">
        <v>0</v>
      </c>
      <c r="P1200" s="2">
        <v>0.115</v>
      </c>
      <c r="Q1200">
        <v>63</v>
      </c>
      <c r="R1200">
        <v>59</v>
      </c>
      <c r="S1200">
        <v>0</v>
      </c>
      <c r="T1200" s="2">
        <v>0.4</v>
      </c>
      <c r="U1200" s="2">
        <v>0.57399999999999995</v>
      </c>
      <c r="V1200" s="2">
        <v>2.5999999999999999E-2</v>
      </c>
      <c r="W1200" s="4">
        <v>6095959</v>
      </c>
      <c r="X1200" s="2">
        <v>0.13100000000000001</v>
      </c>
      <c r="Y1200" s="3">
        <v>9400000</v>
      </c>
      <c r="Z1200" s="3">
        <v>57000000</v>
      </c>
      <c r="AA1200" t="str">
        <f>VLOOKUP($A1200,Mapping!$A:$D,2,FALSE)</f>
        <v>Papua New Guinea</v>
      </c>
      <c r="AB1200" t="str">
        <f>VLOOKUP($A1200,Mapping!$A:$D,3,FALSE)</f>
        <v>PNG</v>
      </c>
      <c r="AC1200">
        <f>VLOOKUP($A1200,Mapping!$A:$D,4,FALSE)</f>
        <v>598</v>
      </c>
    </row>
    <row r="1201" spans="1:29" x14ac:dyDescent="0.2">
      <c r="A1201" t="s">
        <v>190</v>
      </c>
      <c r="B1201" t="s">
        <v>179</v>
      </c>
      <c r="C1201" s="1">
        <v>38687</v>
      </c>
      <c r="D1201" s="2">
        <v>2.9000000000000001E-2</v>
      </c>
      <c r="E1201" s="2">
        <v>0.20200000000000001</v>
      </c>
      <c r="F1201">
        <v>158</v>
      </c>
      <c r="G1201">
        <v>35</v>
      </c>
      <c r="I1201">
        <v>57</v>
      </c>
      <c r="J1201" s="3">
        <v>412220560</v>
      </c>
      <c r="K1201" s="2">
        <v>0.05</v>
      </c>
      <c r="L1201" s="3">
        <v>114</v>
      </c>
      <c r="M1201">
        <v>224</v>
      </c>
      <c r="N1201" s="2">
        <v>1.7000000000000001E-2</v>
      </c>
      <c r="O1201">
        <v>0</v>
      </c>
      <c r="P1201" s="2">
        <v>0.114</v>
      </c>
      <c r="Q1201">
        <v>74</v>
      </c>
      <c r="R1201">
        <v>68</v>
      </c>
      <c r="S1201">
        <v>0.1</v>
      </c>
      <c r="T1201" s="2">
        <v>0.39600000000000002</v>
      </c>
      <c r="U1201" s="2">
        <v>0.55600000000000005</v>
      </c>
      <c r="V1201" s="2">
        <v>4.8000000000000001E-2</v>
      </c>
      <c r="W1201" s="4">
        <v>179928</v>
      </c>
      <c r="X1201" s="2">
        <v>0.21199999999999999</v>
      </c>
      <c r="Y1201" s="3">
        <v>74000000</v>
      </c>
      <c r="Z1201" s="3">
        <v>20300000</v>
      </c>
      <c r="AA1201" t="str">
        <f>VLOOKUP($A1201,Mapping!$A:$D,2,FALSE)</f>
        <v>Samoa</v>
      </c>
      <c r="AB1201" t="str">
        <f>VLOOKUP($A1201,Mapping!$A:$D,3,FALSE)</f>
        <v>WSM</v>
      </c>
      <c r="AC1201">
        <f>VLOOKUP($A1201,Mapping!$A:$D,4,FALSE)</f>
        <v>882</v>
      </c>
    </row>
    <row r="1202" spans="1:29" x14ac:dyDescent="0.2">
      <c r="A1202" t="s">
        <v>191</v>
      </c>
      <c r="B1202" t="s">
        <v>179</v>
      </c>
      <c r="C1202" s="1">
        <v>38687</v>
      </c>
      <c r="D1202" s="2">
        <v>3.5000000000000003E-2</v>
      </c>
      <c r="E1202" s="2">
        <v>0.26100000000000001</v>
      </c>
      <c r="F1202">
        <v>180</v>
      </c>
      <c r="G1202">
        <v>56</v>
      </c>
      <c r="I1202">
        <v>58</v>
      </c>
      <c r="J1202" s="3">
        <v>413909879</v>
      </c>
      <c r="K1202" s="2">
        <v>7.8E-2</v>
      </c>
      <c r="L1202" s="3">
        <v>69</v>
      </c>
      <c r="M1202">
        <v>80</v>
      </c>
      <c r="N1202" s="2">
        <v>2.9000000000000001E-2</v>
      </c>
      <c r="O1202">
        <v>0</v>
      </c>
      <c r="P1202" s="2">
        <v>0.14099999999999999</v>
      </c>
      <c r="Q1202">
        <v>67</v>
      </c>
      <c r="R1202">
        <v>64</v>
      </c>
      <c r="S1202">
        <v>0</v>
      </c>
      <c r="T1202" s="2">
        <v>0.41299999999999998</v>
      </c>
      <c r="U1202" s="2">
        <v>0.55700000000000005</v>
      </c>
      <c r="V1202" s="2">
        <v>0.03</v>
      </c>
      <c r="W1202" s="4">
        <v>469306</v>
      </c>
      <c r="X1202" s="2">
        <v>0.17799999999999999</v>
      </c>
      <c r="Y1202" s="3">
        <v>6400000</v>
      </c>
      <c r="Z1202" s="3">
        <v>11200000</v>
      </c>
      <c r="AA1202" t="str">
        <f>VLOOKUP($A1202,Mapping!$A:$D,2,FALSE)</f>
        <v>Solomon Islands</v>
      </c>
      <c r="AB1202" t="str">
        <f>VLOOKUP($A1202,Mapping!$A:$D,3,FALSE)</f>
        <v>SLB</v>
      </c>
      <c r="AC1202">
        <f>VLOOKUP($A1202,Mapping!$A:$D,4,FALSE)</f>
        <v>90</v>
      </c>
    </row>
    <row r="1203" spans="1:29" x14ac:dyDescent="0.2">
      <c r="A1203" t="s">
        <v>192</v>
      </c>
      <c r="B1203" t="s">
        <v>179</v>
      </c>
      <c r="C1203" s="1">
        <v>38687</v>
      </c>
      <c r="D1203" s="2">
        <v>2.9000000000000001E-2</v>
      </c>
      <c r="E1203" s="2">
        <v>0.27500000000000002</v>
      </c>
      <c r="F1203">
        <v>158</v>
      </c>
      <c r="G1203">
        <v>32</v>
      </c>
      <c r="I1203">
        <v>57</v>
      </c>
      <c r="J1203" s="3">
        <v>264812954</v>
      </c>
      <c r="K1203" s="2">
        <v>6.4000000000000001E-2</v>
      </c>
      <c r="L1203" s="3">
        <v>167</v>
      </c>
      <c r="M1203">
        <v>164</v>
      </c>
      <c r="N1203" s="2">
        <v>1.2999999999999999E-2</v>
      </c>
      <c r="O1203">
        <v>0</v>
      </c>
      <c r="P1203" s="2">
        <v>0.114</v>
      </c>
      <c r="Q1203">
        <v>74</v>
      </c>
      <c r="R1203">
        <v>69</v>
      </c>
      <c r="S1203">
        <v>0.3</v>
      </c>
      <c r="T1203" s="2">
        <v>0.38100000000000001</v>
      </c>
      <c r="U1203" s="2">
        <v>0.55900000000000005</v>
      </c>
      <c r="V1203" s="2">
        <v>0.06</v>
      </c>
      <c r="W1203" s="4">
        <v>100960</v>
      </c>
      <c r="X1203" s="2">
        <v>0.23200000000000001</v>
      </c>
      <c r="Y1203" s="3">
        <v>15000000</v>
      </c>
      <c r="Z1203" s="3">
        <v>16000000</v>
      </c>
      <c r="AA1203" t="str">
        <f>VLOOKUP($A1203,Mapping!$A:$D,2,FALSE)</f>
        <v>Tonga</v>
      </c>
      <c r="AB1203" t="str">
        <f>VLOOKUP($A1203,Mapping!$A:$D,3,FALSE)</f>
        <v>TON</v>
      </c>
      <c r="AC1203">
        <f>VLOOKUP($A1203,Mapping!$A:$D,4,FALSE)</f>
        <v>776</v>
      </c>
    </row>
    <row r="1204" spans="1:29" x14ac:dyDescent="0.2">
      <c r="A1204" t="s">
        <v>193</v>
      </c>
      <c r="B1204" t="s">
        <v>179</v>
      </c>
      <c r="C1204" s="1">
        <v>38687</v>
      </c>
      <c r="D1204" s="2">
        <v>2.9000000000000001E-2</v>
      </c>
      <c r="E1204" s="2">
        <v>8.4000000000000005E-2</v>
      </c>
      <c r="F1204">
        <v>55</v>
      </c>
      <c r="G1204">
        <v>47</v>
      </c>
      <c r="I1204">
        <v>30</v>
      </c>
      <c r="J1204" s="3">
        <v>394962552</v>
      </c>
      <c r="K1204" s="2">
        <v>3.3000000000000002E-2</v>
      </c>
      <c r="L1204" s="3">
        <v>61</v>
      </c>
      <c r="M1204">
        <v>120</v>
      </c>
      <c r="N1204" s="2">
        <v>1.7999999999999999E-2</v>
      </c>
      <c r="O1204">
        <v>0.1</v>
      </c>
      <c r="P1204" s="2">
        <v>7.4999999999999997E-2</v>
      </c>
      <c r="Q1204">
        <v>71</v>
      </c>
      <c r="R1204">
        <v>67</v>
      </c>
      <c r="S1204">
        <v>0.1</v>
      </c>
      <c r="T1204" s="2">
        <v>0.39700000000000002</v>
      </c>
      <c r="U1204" s="2">
        <v>0.56999999999999995</v>
      </c>
      <c r="V1204" s="2">
        <v>3.3000000000000002E-2</v>
      </c>
      <c r="W1204" s="4">
        <v>209375</v>
      </c>
      <c r="X1204" s="2">
        <v>0.23100000000000001</v>
      </c>
      <c r="Y1204" s="3">
        <v>104000000</v>
      </c>
      <c r="Z1204" s="3">
        <v>13000000</v>
      </c>
      <c r="AA1204" t="str">
        <f>VLOOKUP($A1204,Mapping!$A:$D,2,FALSE)</f>
        <v>Vanuatu</v>
      </c>
      <c r="AB1204" t="str">
        <f>VLOOKUP($A1204,Mapping!$A:$D,3,FALSE)</f>
        <v>VUT</v>
      </c>
      <c r="AC1204">
        <f>VLOOKUP($A1204,Mapping!$A:$D,4,FALSE)</f>
        <v>548</v>
      </c>
    </row>
    <row r="1205" spans="1:29" x14ac:dyDescent="0.2">
      <c r="A1205" t="s">
        <v>194</v>
      </c>
      <c r="B1205" t="s">
        <v>195</v>
      </c>
      <c r="C1205" s="1">
        <v>38687</v>
      </c>
      <c r="D1205" s="2">
        <v>1.9E-2</v>
      </c>
      <c r="E1205" s="2">
        <v>0.51500000000000001</v>
      </c>
      <c r="F1205">
        <v>411</v>
      </c>
      <c r="G1205">
        <v>31</v>
      </c>
      <c r="I1205">
        <v>137</v>
      </c>
      <c r="J1205" s="3">
        <v>1001970945</v>
      </c>
      <c r="K1205" s="2">
        <v>4.4999999999999998E-2</v>
      </c>
      <c r="L1205" s="3">
        <v>544</v>
      </c>
      <c r="M1205">
        <v>184</v>
      </c>
      <c r="N1205" s="2">
        <v>1.0999999999999999E-2</v>
      </c>
      <c r="O1205">
        <v>0.3</v>
      </c>
      <c r="P1205" s="2">
        <v>0.114</v>
      </c>
      <c r="Q1205">
        <v>77</v>
      </c>
      <c r="R1205">
        <v>72</v>
      </c>
      <c r="S1205">
        <v>1</v>
      </c>
      <c r="T1205" s="2">
        <v>0.28299999999999997</v>
      </c>
      <c r="U1205" s="2">
        <v>0.64400000000000002</v>
      </c>
      <c r="V1205" s="2">
        <v>7.2999999999999995E-2</v>
      </c>
      <c r="W1205" s="4">
        <v>82565</v>
      </c>
      <c r="X1205" s="2">
        <v>0.29199999999999998</v>
      </c>
      <c r="Y1205" s="3">
        <v>309000000</v>
      </c>
      <c r="Z1205" s="3">
        <v>40000000</v>
      </c>
      <c r="AA1205" t="str">
        <f>VLOOKUP($A1205,Mapping!$A:$D,2,FALSE)</f>
        <v>Antigua and Barbuda</v>
      </c>
      <c r="AB1205" t="str">
        <f>VLOOKUP($A1205,Mapping!$A:$D,3,FALSE)</f>
        <v>ATG</v>
      </c>
      <c r="AC1205">
        <f>VLOOKUP($A1205,Mapping!$A:$D,4,FALSE)</f>
        <v>28</v>
      </c>
    </row>
    <row r="1206" spans="1:29" x14ac:dyDescent="0.2">
      <c r="A1206" t="s">
        <v>196</v>
      </c>
      <c r="B1206" t="s">
        <v>195</v>
      </c>
      <c r="C1206" s="1">
        <v>38687</v>
      </c>
      <c r="D1206" s="2">
        <v>1.7999999999999999E-2</v>
      </c>
      <c r="E1206" s="2">
        <v>1.075</v>
      </c>
      <c r="F1206" s="4">
        <v>160952</v>
      </c>
      <c r="G1206">
        <v>30</v>
      </c>
      <c r="I1206" s="4">
        <v>66973</v>
      </c>
      <c r="J1206" s="3">
        <v>222907566121</v>
      </c>
      <c r="K1206" s="2">
        <v>8.3000000000000004E-2</v>
      </c>
      <c r="L1206" s="3">
        <v>395</v>
      </c>
      <c r="M1206">
        <v>453</v>
      </c>
      <c r="N1206" s="2">
        <v>1.4999999999999999E-2</v>
      </c>
      <c r="O1206">
        <v>0.2</v>
      </c>
      <c r="P1206" s="2">
        <v>6.2E-2</v>
      </c>
      <c r="Q1206">
        <v>79</v>
      </c>
      <c r="R1206">
        <v>71</v>
      </c>
      <c r="S1206">
        <v>0.6</v>
      </c>
      <c r="T1206" s="2">
        <v>0.26300000000000001</v>
      </c>
      <c r="U1206" s="2">
        <v>0.63400000000000001</v>
      </c>
      <c r="V1206" s="2">
        <v>0.10199999999999999</v>
      </c>
      <c r="W1206" s="4">
        <v>38647854</v>
      </c>
      <c r="X1206" s="2">
        <v>0.90100000000000002</v>
      </c>
      <c r="Y1206" s="3">
        <v>3209000000</v>
      </c>
      <c r="Z1206" s="3">
        <v>3554000000</v>
      </c>
      <c r="AA1206" t="str">
        <f>VLOOKUP($A1206,Mapping!$A:$D,2,FALSE)</f>
        <v>Argentina</v>
      </c>
      <c r="AB1206" t="str">
        <f>VLOOKUP($A1206,Mapping!$A:$D,3,FALSE)</f>
        <v>ARG</v>
      </c>
      <c r="AC1206">
        <f>VLOOKUP($A1206,Mapping!$A:$D,4,FALSE)</f>
        <v>32</v>
      </c>
    </row>
    <row r="1207" spans="1:29" x14ac:dyDescent="0.2">
      <c r="A1207" t="s">
        <v>197</v>
      </c>
      <c r="B1207" t="s">
        <v>195</v>
      </c>
      <c r="C1207" s="1">
        <v>38687</v>
      </c>
      <c r="D1207" s="2">
        <v>1.2E-2</v>
      </c>
      <c r="F1207" s="4">
        <v>2274</v>
      </c>
      <c r="J1207" s="3">
        <v>2331005587</v>
      </c>
      <c r="O1207">
        <v>0.3</v>
      </c>
      <c r="P1207" s="2">
        <v>0.115</v>
      </c>
      <c r="Q1207">
        <v>77</v>
      </c>
      <c r="R1207">
        <v>72</v>
      </c>
      <c r="S1207">
        <v>1</v>
      </c>
      <c r="T1207" s="2">
        <v>0.215</v>
      </c>
      <c r="U1207" s="2">
        <v>0.69899999999999995</v>
      </c>
      <c r="V1207" s="2">
        <v>8.5999999999999993E-2</v>
      </c>
      <c r="W1207" s="4">
        <v>100031</v>
      </c>
      <c r="X1207" s="2">
        <v>0.44900000000000001</v>
      </c>
      <c r="Y1207" s="3">
        <v>1097000000</v>
      </c>
      <c r="Z1207" s="3">
        <v>250000000</v>
      </c>
      <c r="AA1207" t="str">
        <f>VLOOKUP($A1207,Mapping!$A:$D,2,FALSE)</f>
        <v>Aruba</v>
      </c>
      <c r="AB1207" t="str">
        <f>VLOOKUP($A1207,Mapping!$A:$D,3,FALSE)</f>
        <v>ABW</v>
      </c>
      <c r="AC1207">
        <f>VLOOKUP($A1207,Mapping!$A:$D,4,FALSE)</f>
        <v>533</v>
      </c>
    </row>
    <row r="1208" spans="1:29" x14ac:dyDescent="0.2">
      <c r="A1208" t="s">
        <v>198</v>
      </c>
      <c r="B1208" t="s">
        <v>195</v>
      </c>
      <c r="C1208" s="1">
        <v>38687</v>
      </c>
      <c r="D1208" s="2">
        <v>1.4999999999999999E-2</v>
      </c>
      <c r="F1208" s="4">
        <v>1599</v>
      </c>
      <c r="I1208">
        <v>696</v>
      </c>
      <c r="J1208" s="3">
        <v>7706222000</v>
      </c>
      <c r="K1208" s="2">
        <v>0.06</v>
      </c>
      <c r="L1208" s="3">
        <v>1394</v>
      </c>
      <c r="N1208" s="2">
        <v>1.2999999999999999E-2</v>
      </c>
      <c r="O1208">
        <v>0.3</v>
      </c>
      <c r="P1208" s="2">
        <v>5.5E-2</v>
      </c>
      <c r="Q1208">
        <v>77</v>
      </c>
      <c r="R1208">
        <v>71</v>
      </c>
      <c r="S1208">
        <v>0.7</v>
      </c>
      <c r="T1208" s="2">
        <v>0.25600000000000001</v>
      </c>
      <c r="U1208" s="2">
        <v>0.68200000000000005</v>
      </c>
      <c r="V1208" s="2">
        <v>6.2E-2</v>
      </c>
      <c r="W1208" s="4">
        <v>329088</v>
      </c>
      <c r="X1208" s="2">
        <v>0.82299999999999995</v>
      </c>
      <c r="Y1208" s="3">
        <v>2081000000</v>
      </c>
      <c r="Z1208" s="3">
        <v>528000000</v>
      </c>
      <c r="AA1208" t="str">
        <f>VLOOKUP($A1208,Mapping!$A:$D,2,FALSE)</f>
        <v>Bahamas</v>
      </c>
      <c r="AB1208" t="str">
        <f>VLOOKUP($A1208,Mapping!$A:$D,3,FALSE)</f>
        <v>BHS</v>
      </c>
      <c r="AC1208">
        <f>VLOOKUP($A1208,Mapping!$A:$D,4,FALSE)</f>
        <v>44</v>
      </c>
    </row>
    <row r="1209" spans="1:29" x14ac:dyDescent="0.2">
      <c r="A1209" t="s">
        <v>199</v>
      </c>
      <c r="B1209" t="s">
        <v>195</v>
      </c>
      <c r="C1209" s="1">
        <v>38687</v>
      </c>
      <c r="D1209" s="2">
        <v>1.2999999999999999E-2</v>
      </c>
      <c r="F1209" s="4">
        <v>1353</v>
      </c>
      <c r="I1209">
        <v>390</v>
      </c>
      <c r="J1209" s="3">
        <v>3891500000</v>
      </c>
      <c r="K1209" s="2">
        <v>7.0000000000000007E-2</v>
      </c>
      <c r="L1209" s="3">
        <v>765</v>
      </c>
      <c r="N1209" s="2">
        <v>1.4999999999999999E-2</v>
      </c>
      <c r="O1209">
        <v>0.5</v>
      </c>
      <c r="P1209" s="2">
        <v>9.1999999999999998E-2</v>
      </c>
      <c r="Q1209">
        <v>76</v>
      </c>
      <c r="R1209">
        <v>72</v>
      </c>
      <c r="S1209">
        <v>0.8</v>
      </c>
      <c r="T1209" s="2">
        <v>0.20599999999999999</v>
      </c>
      <c r="U1209" s="2">
        <v>0.68600000000000005</v>
      </c>
      <c r="V1209" s="2">
        <v>0.108</v>
      </c>
      <c r="W1209" s="4">
        <v>273568</v>
      </c>
      <c r="X1209" s="2">
        <v>0.32900000000000001</v>
      </c>
      <c r="Y1209" s="3">
        <v>1081000000</v>
      </c>
      <c r="Z1209" s="3">
        <v>274000000</v>
      </c>
      <c r="AA1209" t="str">
        <f>VLOOKUP($A1209,Mapping!$A:$D,2,FALSE)</f>
        <v>Barbados</v>
      </c>
      <c r="AB1209" t="str">
        <f>VLOOKUP($A1209,Mapping!$A:$D,3,FALSE)</f>
        <v>BRB</v>
      </c>
      <c r="AC1209">
        <f>VLOOKUP($A1209,Mapping!$A:$D,4,FALSE)</f>
        <v>52</v>
      </c>
    </row>
    <row r="1210" spans="1:29" x14ac:dyDescent="0.2">
      <c r="A1210" t="s">
        <v>200</v>
      </c>
      <c r="B1210" t="s">
        <v>195</v>
      </c>
      <c r="C1210" s="1">
        <v>38687</v>
      </c>
      <c r="D1210" s="2">
        <v>2.7E-2</v>
      </c>
      <c r="E1210" s="2">
        <v>0.34699999999999998</v>
      </c>
      <c r="F1210">
        <v>396</v>
      </c>
      <c r="G1210">
        <v>45</v>
      </c>
      <c r="I1210">
        <v>161</v>
      </c>
      <c r="J1210" s="3">
        <v>1114200000</v>
      </c>
      <c r="K1210" s="2">
        <v>4.3999999999999997E-2</v>
      </c>
      <c r="L1210" s="3">
        <v>182</v>
      </c>
      <c r="M1210">
        <v>147</v>
      </c>
      <c r="N1210" s="2">
        <v>1.7999999999999999E-2</v>
      </c>
      <c r="O1210">
        <v>0.1</v>
      </c>
      <c r="P1210" s="2">
        <v>0.14299999999999999</v>
      </c>
      <c r="Q1210">
        <v>75</v>
      </c>
      <c r="R1210">
        <v>69</v>
      </c>
      <c r="S1210">
        <v>0.4</v>
      </c>
      <c r="T1210" s="2">
        <v>0.379</v>
      </c>
      <c r="U1210" s="2">
        <v>0.57999999999999996</v>
      </c>
      <c r="V1210" s="2">
        <v>4.1000000000000002E-2</v>
      </c>
      <c r="W1210" s="4">
        <v>271920</v>
      </c>
      <c r="X1210" s="2">
        <v>0.46300000000000002</v>
      </c>
      <c r="Y1210" s="3">
        <v>214000000</v>
      </c>
      <c r="Z1210" s="3">
        <v>45000000</v>
      </c>
      <c r="AA1210" t="str">
        <f>VLOOKUP($A1210,Mapping!$A:$D,2,FALSE)</f>
        <v>Belize</v>
      </c>
      <c r="AB1210" t="str">
        <f>VLOOKUP($A1210,Mapping!$A:$D,3,FALSE)</f>
        <v>BLZ</v>
      </c>
      <c r="AC1210">
        <f>VLOOKUP($A1210,Mapping!$A:$D,4,FALSE)</f>
        <v>84</v>
      </c>
    </row>
    <row r="1211" spans="1:29" x14ac:dyDescent="0.2">
      <c r="A1211" t="s">
        <v>201</v>
      </c>
      <c r="B1211" t="s">
        <v>195</v>
      </c>
      <c r="C1211" s="1">
        <v>38687</v>
      </c>
      <c r="D1211" s="2">
        <v>1.2999999999999999E-2</v>
      </c>
      <c r="F1211">
        <v>444</v>
      </c>
      <c r="J1211" s="3">
        <v>4868136000</v>
      </c>
      <c r="O1211">
        <v>0.7</v>
      </c>
      <c r="Q1211">
        <v>81</v>
      </c>
      <c r="R1211">
        <v>76</v>
      </c>
      <c r="S1211">
        <v>0.8</v>
      </c>
      <c r="W1211" s="4">
        <v>64154</v>
      </c>
      <c r="X1211" s="2">
        <v>1</v>
      </c>
      <c r="Y1211" s="3">
        <v>429000000</v>
      </c>
      <c r="Z1211" s="3">
        <v>239000000</v>
      </c>
      <c r="AA1211" t="str">
        <f>VLOOKUP($A1211,Mapping!$A:$D,2,FALSE)</f>
        <v>Bermuda</v>
      </c>
      <c r="AB1211" t="str">
        <f>VLOOKUP($A1211,Mapping!$A:$D,3,FALSE)</f>
        <v>BMU</v>
      </c>
      <c r="AC1211">
        <f>VLOOKUP($A1211,Mapping!$A:$D,4,FALSE)</f>
        <v>60</v>
      </c>
    </row>
    <row r="1212" spans="1:29" x14ac:dyDescent="0.2">
      <c r="A1212" t="s">
        <v>202</v>
      </c>
      <c r="B1212" t="s">
        <v>195</v>
      </c>
      <c r="C1212" s="1">
        <v>38687</v>
      </c>
      <c r="D1212" s="2">
        <v>2.9000000000000001E-2</v>
      </c>
      <c r="E1212" s="2">
        <v>0.8</v>
      </c>
      <c r="F1212" s="4">
        <v>12325</v>
      </c>
      <c r="G1212">
        <v>50</v>
      </c>
      <c r="I1212" s="4">
        <v>5183</v>
      </c>
      <c r="J1212" s="3">
        <v>9549196256</v>
      </c>
      <c r="K1212" s="2">
        <v>5.6000000000000001E-2</v>
      </c>
      <c r="L1212" s="3">
        <v>57</v>
      </c>
      <c r="M1212" s="4">
        <v>1080</v>
      </c>
      <c r="N1212" s="2">
        <v>4.3999999999999997E-2</v>
      </c>
      <c r="O1212">
        <v>0.1</v>
      </c>
      <c r="P1212" s="2">
        <v>0.16600000000000001</v>
      </c>
      <c r="Q1212">
        <v>67</v>
      </c>
      <c r="R1212">
        <v>63</v>
      </c>
      <c r="S1212">
        <v>0.3</v>
      </c>
      <c r="T1212" s="2">
        <v>0.38300000000000001</v>
      </c>
      <c r="U1212" s="2">
        <v>0.57299999999999995</v>
      </c>
      <c r="V1212" s="2">
        <v>4.3999999999999997E-2</v>
      </c>
      <c r="W1212" s="4">
        <v>9354709</v>
      </c>
      <c r="X1212" s="2">
        <v>0.64200000000000002</v>
      </c>
      <c r="Y1212" s="3">
        <v>345000000</v>
      </c>
      <c r="Z1212" s="3">
        <v>257000000</v>
      </c>
      <c r="AA1212" t="str">
        <f>VLOOKUP($A1212,Mapping!$A:$D,2,FALSE)</f>
        <v>Bolivia (Plurinational State of)</v>
      </c>
      <c r="AB1212" t="str">
        <f>VLOOKUP($A1212,Mapping!$A:$D,3,FALSE)</f>
        <v>BOL</v>
      </c>
      <c r="AC1212">
        <f>VLOOKUP($A1212,Mapping!$A:$D,4,FALSE)</f>
        <v>68</v>
      </c>
    </row>
    <row r="1213" spans="1:29" x14ac:dyDescent="0.2">
      <c r="A1213" t="s">
        <v>203</v>
      </c>
      <c r="B1213" t="s">
        <v>195</v>
      </c>
      <c r="C1213" s="1">
        <v>38687</v>
      </c>
      <c r="D1213" s="2">
        <v>1.7999999999999999E-2</v>
      </c>
      <c r="E1213" s="2">
        <v>0.69</v>
      </c>
      <c r="F1213" s="4">
        <v>347309</v>
      </c>
      <c r="G1213">
        <v>152</v>
      </c>
      <c r="I1213" s="4">
        <v>215332</v>
      </c>
      <c r="J1213" s="3">
        <v>882185702547</v>
      </c>
      <c r="K1213" s="2">
        <v>8.2000000000000003E-2</v>
      </c>
      <c r="L1213" s="3">
        <v>387</v>
      </c>
      <c r="M1213" s="4">
        <v>2600</v>
      </c>
      <c r="N1213" s="2">
        <v>0.02</v>
      </c>
      <c r="O1213">
        <v>0.2</v>
      </c>
      <c r="P1213" s="2">
        <v>0.55400000000000005</v>
      </c>
      <c r="Q1213">
        <v>76</v>
      </c>
      <c r="R1213">
        <v>68</v>
      </c>
      <c r="S1213">
        <v>0.5</v>
      </c>
      <c r="T1213" s="2">
        <v>0.27600000000000002</v>
      </c>
      <c r="U1213" s="2">
        <v>0.66300000000000003</v>
      </c>
      <c r="V1213" s="2">
        <v>6.2E-2</v>
      </c>
      <c r="W1213" s="4">
        <v>186142403</v>
      </c>
      <c r="X1213" s="2">
        <v>0.82799999999999996</v>
      </c>
      <c r="Y1213" s="3">
        <v>4168000000</v>
      </c>
      <c r="Z1213" s="3">
        <v>5905000000</v>
      </c>
      <c r="AA1213" t="str">
        <f>VLOOKUP($A1213,Mapping!$A:$D,2,FALSE)</f>
        <v>Brazil</v>
      </c>
      <c r="AB1213" t="str">
        <f>VLOOKUP($A1213,Mapping!$A:$D,3,FALSE)</f>
        <v>BRA</v>
      </c>
      <c r="AC1213">
        <f>VLOOKUP($A1213,Mapping!$A:$D,4,FALSE)</f>
        <v>76</v>
      </c>
    </row>
    <row r="1214" spans="1:29" x14ac:dyDescent="0.2">
      <c r="A1214" t="s">
        <v>204</v>
      </c>
      <c r="B1214" t="s">
        <v>195</v>
      </c>
      <c r="C1214" s="1">
        <v>38687</v>
      </c>
      <c r="D1214" s="2">
        <v>1.0999999999999999E-2</v>
      </c>
      <c r="E1214" s="2">
        <v>0.47499999999999998</v>
      </c>
      <c r="F1214" s="4">
        <v>563072</v>
      </c>
      <c r="G1214">
        <v>3</v>
      </c>
      <c r="I1214" s="4">
        <v>272206</v>
      </c>
      <c r="J1214" s="3">
        <v>1164179473990</v>
      </c>
      <c r="K1214" s="2">
        <v>9.8000000000000004E-2</v>
      </c>
      <c r="L1214" s="3">
        <v>3452</v>
      </c>
      <c r="M1214">
        <v>119</v>
      </c>
      <c r="N1214" s="2">
        <v>5.0000000000000001E-3</v>
      </c>
      <c r="O1214">
        <v>0.7</v>
      </c>
      <c r="P1214" s="2">
        <v>4.3999999999999997E-2</v>
      </c>
      <c r="Q1214">
        <v>83</v>
      </c>
      <c r="R1214">
        <v>78</v>
      </c>
      <c r="S1214">
        <v>0.5</v>
      </c>
      <c r="T1214" s="2">
        <v>0.17699999999999999</v>
      </c>
      <c r="U1214" s="2">
        <v>0.69199999999999995</v>
      </c>
      <c r="V1214" s="2">
        <v>0.13100000000000001</v>
      </c>
      <c r="W1214" s="4">
        <v>32312000</v>
      </c>
      <c r="X1214" s="2">
        <v>0.80100000000000005</v>
      </c>
      <c r="Y1214" s="3">
        <v>15887000000</v>
      </c>
      <c r="Z1214" s="3">
        <v>22739000000</v>
      </c>
      <c r="AA1214" t="str">
        <f>VLOOKUP($A1214,Mapping!$A:$D,2,FALSE)</f>
        <v>Canada</v>
      </c>
      <c r="AB1214" t="str">
        <f>VLOOKUP($A1214,Mapping!$A:$D,3,FALSE)</f>
        <v>CAN</v>
      </c>
      <c r="AC1214">
        <f>VLOOKUP($A1214,Mapping!$A:$D,4,FALSE)</f>
        <v>124</v>
      </c>
    </row>
    <row r="1215" spans="1:29" x14ac:dyDescent="0.2">
      <c r="A1215" t="s">
        <v>205</v>
      </c>
      <c r="B1215" t="s">
        <v>195</v>
      </c>
      <c r="C1215" s="1">
        <v>38687</v>
      </c>
      <c r="F1215">
        <v>513</v>
      </c>
      <c r="O1215">
        <v>0.4</v>
      </c>
      <c r="S1215">
        <v>1.7</v>
      </c>
      <c r="W1215" s="4">
        <v>48623</v>
      </c>
      <c r="X1215" s="2">
        <v>1</v>
      </c>
      <c r="Y1215" s="3">
        <v>356000000</v>
      </c>
      <c r="AA1215" t="str">
        <f>VLOOKUP($A1215,Mapping!$A:$D,2,FALSE)</f>
        <v>Cayman Islands</v>
      </c>
      <c r="AB1215" t="str">
        <f>VLOOKUP($A1215,Mapping!$A:$D,3,FALSE)</f>
        <v>CYM</v>
      </c>
      <c r="AC1215">
        <f>VLOOKUP($A1215,Mapping!$A:$D,4,FALSE)</f>
        <v>136</v>
      </c>
    </row>
    <row r="1216" spans="1:29" x14ac:dyDescent="0.2">
      <c r="A1216" t="s">
        <v>206</v>
      </c>
      <c r="B1216" t="s">
        <v>195</v>
      </c>
      <c r="C1216" s="1">
        <v>38687</v>
      </c>
      <c r="D1216" s="2">
        <v>1.4999999999999999E-2</v>
      </c>
      <c r="E1216" s="2">
        <v>0.253</v>
      </c>
      <c r="F1216" s="4">
        <v>61730</v>
      </c>
      <c r="G1216">
        <v>27</v>
      </c>
      <c r="I1216" s="4">
        <v>28352</v>
      </c>
      <c r="J1216" s="3">
        <v>124404150138</v>
      </c>
      <c r="K1216" s="2">
        <v>6.6000000000000003E-2</v>
      </c>
      <c r="L1216" s="3">
        <v>497</v>
      </c>
      <c r="M1216">
        <v>316</v>
      </c>
      <c r="N1216" s="2">
        <v>8.0000000000000002E-3</v>
      </c>
      <c r="O1216">
        <v>0.3</v>
      </c>
      <c r="P1216" s="2">
        <v>6.7000000000000004E-2</v>
      </c>
      <c r="Q1216">
        <v>81</v>
      </c>
      <c r="R1216">
        <v>75</v>
      </c>
      <c r="S1216">
        <v>0.6</v>
      </c>
      <c r="T1216" s="2">
        <v>0.249</v>
      </c>
      <c r="U1216" s="2">
        <v>0.67100000000000004</v>
      </c>
      <c r="V1216" s="2">
        <v>0.08</v>
      </c>
      <c r="W1216" s="4">
        <v>16337749</v>
      </c>
      <c r="X1216" s="2">
        <v>0.874</v>
      </c>
      <c r="Y1216" s="3">
        <v>1682000000</v>
      </c>
      <c r="Z1216" s="3">
        <v>1355000000</v>
      </c>
      <c r="AA1216" t="str">
        <f>VLOOKUP($A1216,Mapping!$A:$D,2,FALSE)</f>
        <v>Chile</v>
      </c>
      <c r="AB1216" t="str">
        <f>VLOOKUP($A1216,Mapping!$A:$D,3,FALSE)</f>
        <v>CHL</v>
      </c>
      <c r="AC1216">
        <f>VLOOKUP($A1216,Mapping!$A:$D,4,FALSE)</f>
        <v>152</v>
      </c>
    </row>
    <row r="1217" spans="1:29" x14ac:dyDescent="0.2">
      <c r="A1217" t="s">
        <v>207</v>
      </c>
      <c r="B1217" t="s">
        <v>195</v>
      </c>
      <c r="C1217" s="1">
        <v>38687</v>
      </c>
      <c r="D1217" s="2">
        <v>2.1000000000000001E-2</v>
      </c>
      <c r="E1217" s="2">
        <v>0.83699999999999997</v>
      </c>
      <c r="F1217" s="4">
        <v>60946</v>
      </c>
      <c r="G1217">
        <v>42</v>
      </c>
      <c r="I1217" s="4">
        <v>27085</v>
      </c>
      <c r="J1217" s="3">
        <v>146520136085</v>
      </c>
      <c r="K1217" s="2">
        <v>5.8000000000000003E-2</v>
      </c>
      <c r="L1217" s="3">
        <v>197</v>
      </c>
      <c r="M1217">
        <v>456</v>
      </c>
      <c r="N1217" s="2">
        <v>1.7999999999999999E-2</v>
      </c>
      <c r="O1217">
        <v>0.1</v>
      </c>
      <c r="P1217" s="2">
        <v>0.14599999999999999</v>
      </c>
      <c r="Q1217">
        <v>76</v>
      </c>
      <c r="R1217">
        <v>69</v>
      </c>
      <c r="S1217">
        <v>0.5</v>
      </c>
      <c r="T1217" s="2">
        <v>0.308</v>
      </c>
      <c r="U1217" s="2">
        <v>0.64200000000000002</v>
      </c>
      <c r="V1217" s="2">
        <v>5.0999999999999997E-2</v>
      </c>
      <c r="W1217" s="4">
        <v>43184026</v>
      </c>
      <c r="X1217" s="2">
        <v>0.73599999999999999</v>
      </c>
      <c r="Y1217" s="3">
        <v>1574000000</v>
      </c>
      <c r="Z1217" s="3">
        <v>1565000000</v>
      </c>
      <c r="AA1217" t="str">
        <f>VLOOKUP($A1217,Mapping!$A:$D,2,FALSE)</f>
        <v>Colombia</v>
      </c>
      <c r="AB1217" t="str">
        <f>VLOOKUP($A1217,Mapping!$A:$D,3,FALSE)</f>
        <v>COL</v>
      </c>
      <c r="AC1217">
        <f>VLOOKUP($A1217,Mapping!$A:$D,4,FALSE)</f>
        <v>170</v>
      </c>
    </row>
    <row r="1218" spans="1:29" x14ac:dyDescent="0.2">
      <c r="A1218" t="s">
        <v>208</v>
      </c>
      <c r="B1218" t="s">
        <v>195</v>
      </c>
      <c r="C1218" s="1">
        <v>38687</v>
      </c>
      <c r="D1218" s="2">
        <v>1.7000000000000001E-2</v>
      </c>
      <c r="E1218" s="2">
        <v>0.55200000000000005</v>
      </c>
      <c r="F1218" s="4">
        <v>7088</v>
      </c>
      <c r="G1218">
        <v>77</v>
      </c>
      <c r="I1218" s="4">
        <v>3865</v>
      </c>
      <c r="J1218" s="3">
        <v>19964893807</v>
      </c>
      <c r="K1218" s="2">
        <v>7.6999999999999999E-2</v>
      </c>
      <c r="L1218" s="3">
        <v>364</v>
      </c>
      <c r="M1218">
        <v>402</v>
      </c>
      <c r="N1218" s="2">
        <v>8.9999999999999993E-3</v>
      </c>
      <c r="O1218">
        <v>0.2</v>
      </c>
      <c r="P1218" s="2">
        <v>0.247</v>
      </c>
      <c r="Q1218">
        <v>81</v>
      </c>
      <c r="R1218">
        <v>76</v>
      </c>
      <c r="S1218">
        <v>0.3</v>
      </c>
      <c r="T1218" s="2">
        <v>0.27900000000000003</v>
      </c>
      <c r="U1218" s="2">
        <v>0.66200000000000003</v>
      </c>
      <c r="V1218" s="2">
        <v>5.8999999999999997E-2</v>
      </c>
      <c r="W1218" s="4">
        <v>4320130</v>
      </c>
      <c r="X1218" s="2">
        <v>0.65700000000000003</v>
      </c>
      <c r="Y1218" s="3">
        <v>1810000000</v>
      </c>
      <c r="Z1218" s="3">
        <v>556000000</v>
      </c>
      <c r="AA1218" t="str">
        <f>VLOOKUP($A1218,Mapping!$A:$D,2,FALSE)</f>
        <v>Costa Rica</v>
      </c>
      <c r="AB1218" t="str">
        <f>VLOOKUP($A1218,Mapping!$A:$D,3,FALSE)</f>
        <v>CRI</v>
      </c>
      <c r="AC1218">
        <f>VLOOKUP($A1218,Mapping!$A:$D,4,FALSE)</f>
        <v>188</v>
      </c>
    </row>
    <row r="1219" spans="1:29" x14ac:dyDescent="0.2">
      <c r="A1219" t="s">
        <v>209</v>
      </c>
      <c r="B1219" t="s">
        <v>195</v>
      </c>
      <c r="C1219" s="1">
        <v>38687</v>
      </c>
      <c r="D1219" s="2">
        <v>1.0999999999999999E-2</v>
      </c>
      <c r="F1219" s="4">
        <v>26006</v>
      </c>
      <c r="I1219" s="4">
        <v>10758</v>
      </c>
      <c r="J1219" s="3">
        <v>42644200000</v>
      </c>
      <c r="K1219" s="2">
        <v>8.1000000000000003E-2</v>
      </c>
      <c r="L1219" s="3">
        <v>306</v>
      </c>
      <c r="N1219" s="2">
        <v>5.0000000000000001E-3</v>
      </c>
      <c r="O1219">
        <v>0.1</v>
      </c>
      <c r="Q1219">
        <v>80</v>
      </c>
      <c r="R1219">
        <v>76</v>
      </c>
      <c r="S1219">
        <v>0</v>
      </c>
      <c r="T1219" s="2">
        <v>0.19500000000000001</v>
      </c>
      <c r="U1219" s="2">
        <v>0.69599999999999995</v>
      </c>
      <c r="V1219" s="2">
        <v>0.11</v>
      </c>
      <c r="W1219" s="4">
        <v>11292078</v>
      </c>
      <c r="X1219" s="2">
        <v>0.76100000000000001</v>
      </c>
      <c r="Y1219" s="3">
        <v>2591000000</v>
      </c>
      <c r="AA1219" t="str">
        <f>VLOOKUP($A1219,Mapping!$A:$D,2,FALSE)</f>
        <v>Cuba</v>
      </c>
      <c r="AB1219" t="str">
        <f>VLOOKUP($A1219,Mapping!$A:$D,3,FALSE)</f>
        <v>CUB</v>
      </c>
      <c r="AC1219">
        <f>VLOOKUP($A1219,Mapping!$A:$D,4,FALSE)</f>
        <v>192</v>
      </c>
    </row>
    <row r="1220" spans="1:29" x14ac:dyDescent="0.2">
      <c r="A1220" t="s">
        <v>210</v>
      </c>
      <c r="B1220" t="s">
        <v>195</v>
      </c>
      <c r="C1220" s="1">
        <v>38687</v>
      </c>
      <c r="T1220" s="2">
        <v>0.21099999999999999</v>
      </c>
      <c r="U1220" s="2">
        <v>0.66800000000000004</v>
      </c>
      <c r="V1220" s="2">
        <v>0.121</v>
      </c>
      <c r="W1220" s="4">
        <v>136708</v>
      </c>
      <c r="X1220" s="2">
        <v>0.90500000000000003</v>
      </c>
      <c r="Y1220" s="3">
        <v>244000000</v>
      </c>
      <c r="Z1220" s="3">
        <v>164000000</v>
      </c>
      <c r="AA1220" t="str">
        <f>VLOOKUP($A1220,Mapping!$A:$D,2,FALSE)</f>
        <v>Curaçao</v>
      </c>
      <c r="AB1220" t="str">
        <f>VLOOKUP($A1220,Mapping!$A:$D,3,FALSE)</f>
        <v>CUW</v>
      </c>
      <c r="AC1220">
        <f>VLOOKUP($A1220,Mapping!$A:$D,4,FALSE)</f>
        <v>531</v>
      </c>
    </row>
    <row r="1221" spans="1:29" x14ac:dyDescent="0.2">
      <c r="A1221" t="s">
        <v>211</v>
      </c>
      <c r="B1221" t="s">
        <v>195</v>
      </c>
      <c r="C1221" s="1">
        <v>38687</v>
      </c>
      <c r="E1221" s="2">
        <v>0.37</v>
      </c>
      <c r="F1221">
        <v>114</v>
      </c>
      <c r="G1221">
        <v>14</v>
      </c>
      <c r="I1221">
        <v>41</v>
      </c>
      <c r="J1221" s="3">
        <v>361615918</v>
      </c>
      <c r="K1221" s="2">
        <v>0.05</v>
      </c>
      <c r="L1221" s="3">
        <v>255</v>
      </c>
      <c r="M1221">
        <v>147</v>
      </c>
      <c r="N1221" s="2">
        <v>1.2E-2</v>
      </c>
      <c r="O1221">
        <v>0.4</v>
      </c>
      <c r="P1221" s="2">
        <v>9.9000000000000005E-2</v>
      </c>
      <c r="S1221">
        <v>0.7</v>
      </c>
      <c r="W1221" s="4">
        <v>70542</v>
      </c>
      <c r="X1221" s="2">
        <v>0.66600000000000004</v>
      </c>
      <c r="Y1221" s="3">
        <v>57000000</v>
      </c>
      <c r="Z1221" s="3">
        <v>10000000</v>
      </c>
      <c r="AA1221" t="str">
        <f>VLOOKUP($A1221,Mapping!$A:$D,2,FALSE)</f>
        <v>Dominica</v>
      </c>
      <c r="AB1221" t="str">
        <f>VLOOKUP($A1221,Mapping!$A:$D,3,FALSE)</f>
        <v>DMA</v>
      </c>
      <c r="AC1221">
        <f>VLOOKUP($A1221,Mapping!$A:$D,4,FALSE)</f>
        <v>212</v>
      </c>
    </row>
    <row r="1222" spans="1:29" x14ac:dyDescent="0.2">
      <c r="A1222" t="s">
        <v>212</v>
      </c>
      <c r="B1222" t="s">
        <v>195</v>
      </c>
      <c r="C1222" s="1">
        <v>38687</v>
      </c>
      <c r="D1222" s="2">
        <v>2.4E-2</v>
      </c>
      <c r="E1222" s="2">
        <v>0.35499999999999998</v>
      </c>
      <c r="F1222" s="4">
        <v>19651</v>
      </c>
      <c r="G1222">
        <v>74</v>
      </c>
      <c r="I1222" s="4">
        <v>6840</v>
      </c>
      <c r="J1222" s="3">
        <v>33969724872</v>
      </c>
      <c r="K1222" s="2">
        <v>5.2999999999999999E-2</v>
      </c>
      <c r="L1222" s="3">
        <v>188</v>
      </c>
      <c r="M1222">
        <v>232</v>
      </c>
      <c r="N1222" s="2">
        <v>2.9000000000000001E-2</v>
      </c>
      <c r="O1222">
        <v>0.1</v>
      </c>
      <c r="P1222" s="2">
        <v>0.24099999999999999</v>
      </c>
      <c r="Q1222">
        <v>75</v>
      </c>
      <c r="R1222">
        <v>69</v>
      </c>
      <c r="S1222">
        <v>0.4</v>
      </c>
      <c r="T1222" s="2">
        <v>0.33100000000000002</v>
      </c>
      <c r="U1222" s="2">
        <v>0.61299999999999999</v>
      </c>
      <c r="V1222" s="2">
        <v>5.7000000000000002E-2</v>
      </c>
      <c r="W1222" s="4">
        <v>9343362</v>
      </c>
      <c r="X1222" s="2">
        <v>0.67400000000000004</v>
      </c>
      <c r="Y1222" s="3">
        <v>3518000000</v>
      </c>
      <c r="Z1222" s="3">
        <v>511000000</v>
      </c>
      <c r="AA1222" t="str">
        <f>VLOOKUP($A1222,Mapping!$A:$D,2,FALSE)</f>
        <v>Dominican Republic</v>
      </c>
      <c r="AB1222" t="str">
        <f>VLOOKUP($A1222,Mapping!$A:$D,3,FALSE)</f>
        <v>DOM</v>
      </c>
      <c r="AC1222">
        <f>VLOOKUP($A1222,Mapping!$A:$D,4,FALSE)</f>
        <v>214</v>
      </c>
    </row>
    <row r="1223" spans="1:29" x14ac:dyDescent="0.2">
      <c r="A1223" t="s">
        <v>213</v>
      </c>
      <c r="B1223" t="s">
        <v>195</v>
      </c>
      <c r="C1223" s="1">
        <v>38687</v>
      </c>
      <c r="D1223" s="2">
        <v>2.4E-2</v>
      </c>
      <c r="E1223" s="2">
        <v>0.35299999999999998</v>
      </c>
      <c r="F1223" s="4">
        <v>29908</v>
      </c>
      <c r="G1223">
        <v>69</v>
      </c>
      <c r="I1223" s="4">
        <v>11048</v>
      </c>
      <c r="J1223" s="3">
        <v>41507085000</v>
      </c>
      <c r="K1223" s="2">
        <v>6.3E-2</v>
      </c>
      <c r="L1223" s="3">
        <v>190</v>
      </c>
      <c r="M1223">
        <v>600</v>
      </c>
      <c r="N1223" s="2">
        <v>2.4E-2</v>
      </c>
      <c r="O1223">
        <v>0.1</v>
      </c>
      <c r="P1223" s="2">
        <v>9.6000000000000002E-2</v>
      </c>
      <c r="Q1223">
        <v>78</v>
      </c>
      <c r="R1223">
        <v>72</v>
      </c>
      <c r="S1223">
        <v>0.5</v>
      </c>
      <c r="T1223" s="2">
        <v>0.32700000000000001</v>
      </c>
      <c r="U1223" s="2">
        <v>0.61699999999999999</v>
      </c>
      <c r="V1223" s="2">
        <v>5.6000000000000001E-2</v>
      </c>
      <c r="W1223" s="4">
        <v>13777131</v>
      </c>
      <c r="X1223" s="2">
        <v>0.61699999999999999</v>
      </c>
      <c r="Y1223" s="3">
        <v>488000000</v>
      </c>
      <c r="Z1223" s="3">
        <v>644000000</v>
      </c>
      <c r="AA1223" t="str">
        <f>VLOOKUP($A1223,Mapping!$A:$D,2,FALSE)</f>
        <v>Ecuador</v>
      </c>
      <c r="AB1223" t="str">
        <f>VLOOKUP($A1223,Mapping!$A:$D,3,FALSE)</f>
        <v>ECU</v>
      </c>
      <c r="AC1223">
        <f>VLOOKUP($A1223,Mapping!$A:$D,4,FALSE)</f>
        <v>218</v>
      </c>
    </row>
    <row r="1224" spans="1:29" x14ac:dyDescent="0.2">
      <c r="A1224" t="s">
        <v>214</v>
      </c>
      <c r="B1224" t="s">
        <v>195</v>
      </c>
      <c r="C1224" s="1">
        <v>38687</v>
      </c>
      <c r="D1224" s="2">
        <v>2.1000000000000001E-2</v>
      </c>
      <c r="E1224" s="2">
        <v>0.34699999999999998</v>
      </c>
      <c r="F1224" s="4">
        <v>6454</v>
      </c>
      <c r="G1224">
        <v>40</v>
      </c>
      <c r="I1224" s="4">
        <v>4509</v>
      </c>
      <c r="J1224" s="3">
        <v>17093800000</v>
      </c>
      <c r="K1224" s="2">
        <v>7.1999999999999995E-2</v>
      </c>
      <c r="L1224" s="3">
        <v>202</v>
      </c>
      <c r="M1224">
        <v>320</v>
      </c>
      <c r="N1224" s="2">
        <v>0.02</v>
      </c>
      <c r="O1224">
        <v>0</v>
      </c>
      <c r="Q1224">
        <v>75</v>
      </c>
      <c r="R1224">
        <v>66</v>
      </c>
      <c r="S1224">
        <v>0.4</v>
      </c>
      <c r="T1224" s="2">
        <v>0.35699999999999998</v>
      </c>
      <c r="U1224" s="2">
        <v>0.58099999999999996</v>
      </c>
      <c r="V1224" s="2">
        <v>6.2E-2</v>
      </c>
      <c r="W1224" s="4">
        <v>6072538</v>
      </c>
      <c r="X1224" s="2">
        <v>0.61599999999999999</v>
      </c>
      <c r="Y1224" s="3">
        <v>656000000</v>
      </c>
      <c r="Z1224" s="3">
        <v>288000000</v>
      </c>
      <c r="AA1224" t="str">
        <f>VLOOKUP($A1224,Mapping!$A:$D,2,FALSE)</f>
        <v>El Salvador</v>
      </c>
      <c r="AB1224" t="str">
        <f>VLOOKUP($A1224,Mapping!$A:$D,3,FALSE)</f>
        <v>SLV</v>
      </c>
      <c r="AC1224">
        <f>VLOOKUP($A1224,Mapping!$A:$D,4,FALSE)</f>
        <v>222</v>
      </c>
    </row>
    <row r="1225" spans="1:29" x14ac:dyDescent="0.2">
      <c r="A1225" t="s">
        <v>215</v>
      </c>
      <c r="B1225" t="s">
        <v>195</v>
      </c>
      <c r="C1225" s="1">
        <v>38687</v>
      </c>
      <c r="D1225" s="2">
        <v>1.6E-2</v>
      </c>
      <c r="F1225">
        <v>609</v>
      </c>
      <c r="J1225" s="3">
        <v>1702543477</v>
      </c>
      <c r="O1225">
        <v>0.6</v>
      </c>
      <c r="Q1225">
        <v>72</v>
      </c>
      <c r="R1225">
        <v>67</v>
      </c>
      <c r="S1225">
        <v>0.8</v>
      </c>
      <c r="W1225" s="4">
        <v>56935</v>
      </c>
      <c r="X1225" s="2">
        <v>0.82899999999999996</v>
      </c>
      <c r="AA1225" t="str">
        <f>VLOOKUP($A1225,Mapping!$A:$D,2,FALSE)</f>
        <v>Greenland</v>
      </c>
      <c r="AB1225" t="str">
        <f>VLOOKUP($A1225,Mapping!$A:$D,3,FALSE)</f>
        <v>GRL</v>
      </c>
      <c r="AC1225">
        <f>VLOOKUP($A1225,Mapping!$A:$D,4,FALSE)</f>
        <v>304</v>
      </c>
    </row>
    <row r="1226" spans="1:29" x14ac:dyDescent="0.2">
      <c r="A1226" t="s">
        <v>216</v>
      </c>
      <c r="B1226" t="s">
        <v>195</v>
      </c>
      <c r="C1226" s="1">
        <v>38687</v>
      </c>
      <c r="D1226" s="2">
        <v>1.9E-2</v>
      </c>
      <c r="E1226" s="2">
        <v>0.45300000000000001</v>
      </c>
      <c r="F1226">
        <v>216</v>
      </c>
      <c r="G1226">
        <v>20</v>
      </c>
      <c r="I1226">
        <v>79</v>
      </c>
      <c r="J1226" s="3">
        <v>700431791</v>
      </c>
      <c r="K1226" s="2">
        <v>6.0999999999999999E-2</v>
      </c>
      <c r="L1226" s="3">
        <v>412</v>
      </c>
      <c r="M1226">
        <v>140</v>
      </c>
      <c r="N1226" s="2">
        <v>1.2999999999999999E-2</v>
      </c>
      <c r="O1226">
        <v>0.2</v>
      </c>
      <c r="P1226" s="2">
        <v>0.10100000000000001</v>
      </c>
      <c r="Q1226">
        <v>74</v>
      </c>
      <c r="R1226">
        <v>69</v>
      </c>
      <c r="S1226">
        <v>0.5</v>
      </c>
      <c r="T1226" s="2">
        <v>0.3</v>
      </c>
      <c r="U1226" s="2">
        <v>0.623</v>
      </c>
      <c r="V1226" s="2">
        <v>7.6999999999999999E-2</v>
      </c>
      <c r="W1226" s="4">
        <v>102951</v>
      </c>
      <c r="X1226" s="2">
        <v>0.35899999999999999</v>
      </c>
      <c r="Y1226" s="3">
        <v>71000000</v>
      </c>
      <c r="Z1226" s="3">
        <v>10000000</v>
      </c>
      <c r="AA1226" t="str">
        <f>VLOOKUP($A1226,Mapping!$A:$D,2,FALSE)</f>
        <v>Grenada</v>
      </c>
      <c r="AB1226" t="str">
        <f>VLOOKUP($A1226,Mapping!$A:$D,3,FALSE)</f>
        <v>GRD</v>
      </c>
      <c r="AC1226">
        <f>VLOOKUP($A1226,Mapping!$A:$D,4,FALSE)</f>
        <v>308</v>
      </c>
    </row>
    <row r="1227" spans="1:29" x14ac:dyDescent="0.2">
      <c r="A1227" t="s">
        <v>217</v>
      </c>
      <c r="B1227" t="s">
        <v>195</v>
      </c>
      <c r="C1227" s="1">
        <v>38687</v>
      </c>
      <c r="D1227" s="2">
        <v>3.5000000000000003E-2</v>
      </c>
      <c r="E1227" s="2">
        <v>0.38700000000000001</v>
      </c>
      <c r="F1227" s="4">
        <v>12453</v>
      </c>
      <c r="G1227">
        <v>39</v>
      </c>
      <c r="I1227" s="4">
        <v>7855</v>
      </c>
      <c r="J1227" s="3">
        <v>27211230374</v>
      </c>
      <c r="K1227" s="2">
        <v>6.5000000000000002E-2</v>
      </c>
      <c r="L1227" s="3">
        <v>138</v>
      </c>
      <c r="M1227">
        <v>344</v>
      </c>
      <c r="N1227" s="2">
        <v>3.3000000000000002E-2</v>
      </c>
      <c r="O1227">
        <v>0.1</v>
      </c>
      <c r="P1227" s="2">
        <v>0.13</v>
      </c>
      <c r="Q1227">
        <v>73</v>
      </c>
      <c r="R1227">
        <v>66</v>
      </c>
      <c r="S1227">
        <v>0.4</v>
      </c>
      <c r="T1227" s="2">
        <v>0.432</v>
      </c>
      <c r="U1227" s="2">
        <v>0.52600000000000002</v>
      </c>
      <c r="V1227" s="2">
        <v>4.2999999999999997E-2</v>
      </c>
      <c r="W1227" s="4">
        <v>12678919</v>
      </c>
      <c r="X1227" s="2">
        <v>0.47199999999999998</v>
      </c>
      <c r="Y1227" s="3">
        <v>791000000</v>
      </c>
      <c r="Z1227" s="3">
        <v>532000000</v>
      </c>
      <c r="AA1227" t="str">
        <f>VLOOKUP($A1227,Mapping!$A:$D,2,FALSE)</f>
        <v>Guatemala</v>
      </c>
      <c r="AB1227" t="str">
        <f>VLOOKUP($A1227,Mapping!$A:$D,3,FALSE)</f>
        <v>GTM</v>
      </c>
      <c r="AC1227">
        <f>VLOOKUP($A1227,Mapping!$A:$D,4,FALSE)</f>
        <v>320</v>
      </c>
    </row>
    <row r="1228" spans="1:29" x14ac:dyDescent="0.2">
      <c r="A1228" t="s">
        <v>218</v>
      </c>
      <c r="B1228" t="s">
        <v>195</v>
      </c>
      <c r="C1228" s="1">
        <v>38687</v>
      </c>
      <c r="D1228" s="2">
        <v>2.1999999999999999E-2</v>
      </c>
      <c r="E1228" s="2">
        <v>0.39</v>
      </c>
      <c r="F1228" s="4">
        <v>1434</v>
      </c>
      <c r="G1228">
        <v>42</v>
      </c>
      <c r="I1228">
        <v>495</v>
      </c>
      <c r="J1228" s="3">
        <v>824880550</v>
      </c>
      <c r="K1228" s="2">
        <v>5.2999999999999999E-2</v>
      </c>
      <c r="L1228" s="3">
        <v>58</v>
      </c>
      <c r="M1228">
        <v>288</v>
      </c>
      <c r="N1228" s="2">
        <v>3.5999999999999997E-2</v>
      </c>
      <c r="P1228" s="2">
        <v>0.14499999999999999</v>
      </c>
      <c r="Q1228">
        <v>68</v>
      </c>
      <c r="R1228">
        <v>62</v>
      </c>
      <c r="S1228">
        <v>0.4</v>
      </c>
      <c r="T1228" s="2">
        <v>0.36599999999999999</v>
      </c>
      <c r="U1228" s="2">
        <v>0.59599999999999997</v>
      </c>
      <c r="V1228" s="2">
        <v>3.7999999999999999E-2</v>
      </c>
      <c r="W1228" s="4">
        <v>760834</v>
      </c>
      <c r="X1228" s="2">
        <v>0.28299999999999997</v>
      </c>
      <c r="Y1228" s="3">
        <v>35000000</v>
      </c>
      <c r="Z1228" s="3">
        <v>40000000</v>
      </c>
      <c r="AA1228" t="str">
        <f>VLOOKUP($A1228,Mapping!$A:$D,2,FALSE)</f>
        <v>Guyana</v>
      </c>
      <c r="AB1228" t="str">
        <f>VLOOKUP($A1228,Mapping!$A:$D,3,FALSE)</f>
        <v>GUY</v>
      </c>
      <c r="AC1228">
        <f>VLOOKUP($A1228,Mapping!$A:$D,4,FALSE)</f>
        <v>328</v>
      </c>
    </row>
    <row r="1229" spans="1:29" x14ac:dyDescent="0.2">
      <c r="A1229" t="s">
        <v>219</v>
      </c>
      <c r="B1229" t="s">
        <v>195</v>
      </c>
      <c r="C1229" s="1">
        <v>38687</v>
      </c>
      <c r="D1229" s="2">
        <v>2.9000000000000001E-2</v>
      </c>
      <c r="E1229" s="2">
        <v>0.40400000000000003</v>
      </c>
      <c r="F1229" s="4">
        <v>2076</v>
      </c>
      <c r="G1229">
        <v>202</v>
      </c>
      <c r="I1229" s="4">
        <v>2585</v>
      </c>
      <c r="J1229" s="3">
        <v>4154289832</v>
      </c>
      <c r="K1229" s="2">
        <v>4.3999999999999997E-2</v>
      </c>
      <c r="L1229" s="3">
        <v>20</v>
      </c>
      <c r="M1229">
        <v>184</v>
      </c>
      <c r="N1229" s="2">
        <v>6.6000000000000003E-2</v>
      </c>
      <c r="O1229">
        <v>0.1</v>
      </c>
      <c r="P1229" s="2">
        <v>0.41</v>
      </c>
      <c r="Q1229">
        <v>61</v>
      </c>
      <c r="R1229">
        <v>58</v>
      </c>
      <c r="S1229">
        <v>0.1</v>
      </c>
      <c r="T1229" s="2">
        <v>0.38100000000000001</v>
      </c>
      <c r="U1229" s="2">
        <v>0.57799999999999996</v>
      </c>
      <c r="V1229" s="2">
        <v>4.2000000000000003E-2</v>
      </c>
      <c r="W1229" s="4">
        <v>9260879</v>
      </c>
      <c r="X1229" s="2">
        <v>0.441</v>
      </c>
      <c r="Y1229" s="3">
        <v>80000000</v>
      </c>
      <c r="Z1229" s="3">
        <v>174000000</v>
      </c>
      <c r="AA1229" t="str">
        <f>VLOOKUP($A1229,Mapping!$A:$D,2,FALSE)</f>
        <v>Haiti</v>
      </c>
      <c r="AB1229" t="str">
        <f>VLOOKUP($A1229,Mapping!$A:$D,3,FALSE)</f>
        <v>HTI</v>
      </c>
      <c r="AC1229">
        <f>VLOOKUP($A1229,Mapping!$A:$D,4,FALSE)</f>
        <v>332</v>
      </c>
    </row>
    <row r="1230" spans="1:29" x14ac:dyDescent="0.2">
      <c r="A1230" t="s">
        <v>220</v>
      </c>
      <c r="B1230" t="s">
        <v>195</v>
      </c>
      <c r="C1230" s="1">
        <v>38687</v>
      </c>
      <c r="D1230" s="2">
        <v>2.9000000000000001E-2</v>
      </c>
      <c r="E1230" s="2">
        <v>0.44</v>
      </c>
      <c r="F1230" s="4">
        <v>7554</v>
      </c>
      <c r="G1230">
        <v>62</v>
      </c>
      <c r="I1230" s="4">
        <v>3997</v>
      </c>
      <c r="J1230" s="3">
        <v>9672006169</v>
      </c>
      <c r="K1230" s="2">
        <v>7.6999999999999999E-2</v>
      </c>
      <c r="L1230" s="3">
        <v>109</v>
      </c>
      <c r="M1230">
        <v>424</v>
      </c>
      <c r="N1230" s="2">
        <v>2.5999999999999999E-2</v>
      </c>
      <c r="O1230">
        <v>0.1</v>
      </c>
      <c r="P1230" s="2">
        <v>0.188</v>
      </c>
      <c r="Q1230">
        <v>74</v>
      </c>
      <c r="R1230">
        <v>69</v>
      </c>
      <c r="S1230">
        <v>0.2</v>
      </c>
      <c r="T1230" s="2">
        <v>0.39800000000000002</v>
      </c>
      <c r="U1230" s="2">
        <v>0.56000000000000005</v>
      </c>
      <c r="V1230" s="2">
        <v>4.1000000000000002E-2</v>
      </c>
      <c r="W1230" s="4">
        <v>6898825</v>
      </c>
      <c r="X1230" s="2">
        <v>0.48499999999999999</v>
      </c>
      <c r="Y1230" s="3">
        <v>465000000</v>
      </c>
      <c r="Z1230" s="3">
        <v>321000000</v>
      </c>
      <c r="AA1230" t="str">
        <f>VLOOKUP($A1230,Mapping!$A:$D,2,FALSE)</f>
        <v>Honduras</v>
      </c>
      <c r="AB1230" t="str">
        <f>VLOOKUP($A1230,Mapping!$A:$D,3,FALSE)</f>
        <v>HND</v>
      </c>
      <c r="AC1230">
        <f>VLOOKUP($A1230,Mapping!$A:$D,4,FALSE)</f>
        <v>340</v>
      </c>
    </row>
    <row r="1231" spans="1:29" x14ac:dyDescent="0.2">
      <c r="A1231" t="s">
        <v>221</v>
      </c>
      <c r="B1231" t="s">
        <v>195</v>
      </c>
      <c r="C1231" s="1">
        <v>38687</v>
      </c>
      <c r="D1231" s="2">
        <v>1.7999999999999999E-2</v>
      </c>
      <c r="E1231" s="2">
        <v>0.499</v>
      </c>
      <c r="F1231" s="4">
        <v>10645</v>
      </c>
      <c r="G1231">
        <v>8</v>
      </c>
      <c r="I1231" s="4">
        <v>3717</v>
      </c>
      <c r="J1231" s="3">
        <v>11075778481</v>
      </c>
      <c r="K1231" s="2">
        <v>4.1000000000000002E-2</v>
      </c>
      <c r="L1231" s="3">
        <v>170</v>
      </c>
      <c r="M1231">
        <v>414</v>
      </c>
      <c r="N1231" s="2">
        <v>1.7999999999999999E-2</v>
      </c>
      <c r="O1231">
        <v>0.1</v>
      </c>
      <c r="P1231" s="2">
        <v>0.17399999999999999</v>
      </c>
      <c r="Q1231">
        <v>74</v>
      </c>
      <c r="R1231">
        <v>69</v>
      </c>
      <c r="S1231">
        <v>0.7</v>
      </c>
      <c r="T1231" s="2">
        <v>0.311</v>
      </c>
      <c r="U1231" s="2">
        <v>0.61199999999999999</v>
      </c>
      <c r="V1231" s="2">
        <v>7.6999999999999999E-2</v>
      </c>
      <c r="W1231" s="4">
        <v>2643601</v>
      </c>
      <c r="X1231" s="2">
        <v>0.52800000000000002</v>
      </c>
      <c r="Y1231" s="3">
        <v>1783000000</v>
      </c>
      <c r="Z1231" s="3">
        <v>290000000</v>
      </c>
      <c r="AA1231" t="str">
        <f>VLOOKUP($A1231,Mapping!$A:$D,2,FALSE)</f>
        <v>Jamaica</v>
      </c>
      <c r="AB1231" t="str">
        <f>VLOOKUP($A1231,Mapping!$A:$D,3,FALSE)</f>
        <v>JAM</v>
      </c>
      <c r="AC1231">
        <f>VLOOKUP($A1231,Mapping!$A:$D,4,FALSE)</f>
        <v>388</v>
      </c>
    </row>
    <row r="1232" spans="1:29" x14ac:dyDescent="0.2">
      <c r="A1232" t="s">
        <v>222</v>
      </c>
      <c r="B1232" t="s">
        <v>195</v>
      </c>
      <c r="C1232" s="1">
        <v>38687</v>
      </c>
      <c r="D1232" s="2">
        <v>2.1999999999999999E-2</v>
      </c>
      <c r="E1232" s="2">
        <v>0.55700000000000005</v>
      </c>
      <c r="F1232" s="4">
        <v>435046</v>
      </c>
      <c r="G1232">
        <v>58</v>
      </c>
      <c r="I1232" s="4">
        <v>170263</v>
      </c>
      <c r="J1232" s="3">
        <v>866346483685</v>
      </c>
      <c r="K1232" s="2">
        <v>5.8999999999999997E-2</v>
      </c>
      <c r="L1232" s="3">
        <v>478</v>
      </c>
      <c r="M1232">
        <v>552</v>
      </c>
      <c r="N1232" s="2">
        <v>1.7000000000000001E-2</v>
      </c>
      <c r="O1232">
        <v>0.2</v>
      </c>
      <c r="P1232" s="2">
        <v>9.7000000000000003E-2</v>
      </c>
      <c r="Q1232">
        <v>78</v>
      </c>
      <c r="R1232">
        <v>73</v>
      </c>
      <c r="S1232">
        <v>0.4</v>
      </c>
      <c r="T1232" s="2">
        <v>0.32300000000000001</v>
      </c>
      <c r="U1232" s="2">
        <v>0.624</v>
      </c>
      <c r="V1232" s="2">
        <v>5.2999999999999999E-2</v>
      </c>
      <c r="W1232" s="4">
        <v>110731826</v>
      </c>
      <c r="X1232" s="2">
        <v>0.76300000000000001</v>
      </c>
      <c r="Y1232" s="3">
        <v>12801000000</v>
      </c>
      <c r="Z1232" s="3">
        <v>8951000000</v>
      </c>
      <c r="AA1232" t="str">
        <f>VLOOKUP($A1232,Mapping!$A:$D,2,FALSE)</f>
        <v>Mexico</v>
      </c>
      <c r="AB1232" t="str">
        <f>VLOOKUP($A1232,Mapping!$A:$D,3,FALSE)</f>
        <v>MEX</v>
      </c>
      <c r="AC1232">
        <f>VLOOKUP($A1232,Mapping!$A:$D,4,FALSE)</f>
        <v>484</v>
      </c>
    </row>
    <row r="1233" spans="1:29" x14ac:dyDescent="0.2">
      <c r="A1233" t="s">
        <v>223</v>
      </c>
      <c r="B1233" t="s">
        <v>195</v>
      </c>
      <c r="C1233" s="1">
        <v>38687</v>
      </c>
      <c r="D1233" s="2">
        <v>2.5000000000000001E-2</v>
      </c>
      <c r="E1233" s="2">
        <v>0.63500000000000001</v>
      </c>
      <c r="F1233" s="4">
        <v>4320</v>
      </c>
      <c r="G1233">
        <v>39</v>
      </c>
      <c r="I1233" s="4">
        <v>2836</v>
      </c>
      <c r="J1233" s="3">
        <v>6322582497</v>
      </c>
      <c r="K1233" s="2">
        <v>6.0999999999999999E-2</v>
      </c>
      <c r="L1233" s="3">
        <v>71</v>
      </c>
      <c r="M1233">
        <v>240</v>
      </c>
      <c r="N1233" s="2">
        <v>2.5999999999999999E-2</v>
      </c>
      <c r="O1233">
        <v>0</v>
      </c>
      <c r="P1233" s="2">
        <v>0.121</v>
      </c>
      <c r="Q1233">
        <v>75</v>
      </c>
      <c r="R1233">
        <v>69</v>
      </c>
      <c r="S1233">
        <v>0.2</v>
      </c>
      <c r="T1233" s="2">
        <v>0.378</v>
      </c>
      <c r="U1233" s="2">
        <v>0.58099999999999996</v>
      </c>
      <c r="V1233" s="2">
        <v>4.1000000000000002E-2</v>
      </c>
      <c r="W1233" s="4">
        <v>5455219</v>
      </c>
      <c r="X1233" s="2">
        <v>0.55900000000000005</v>
      </c>
      <c r="Y1233" s="3">
        <v>206000000</v>
      </c>
      <c r="Z1233" s="3">
        <v>162000000</v>
      </c>
      <c r="AA1233" t="str">
        <f>VLOOKUP($A1233,Mapping!$A:$D,2,FALSE)</f>
        <v>Nicaragua</v>
      </c>
      <c r="AB1233" t="str">
        <f>VLOOKUP($A1233,Mapping!$A:$D,3,FALSE)</f>
        <v>NIC</v>
      </c>
      <c r="AC1233">
        <f>VLOOKUP($A1233,Mapping!$A:$D,4,FALSE)</f>
        <v>558</v>
      </c>
    </row>
    <row r="1234" spans="1:29" x14ac:dyDescent="0.2">
      <c r="A1234" t="s">
        <v>224</v>
      </c>
      <c r="B1234" t="s">
        <v>195</v>
      </c>
      <c r="C1234" s="1">
        <v>38687</v>
      </c>
      <c r="D1234" s="2">
        <v>2.1999999999999999E-2</v>
      </c>
      <c r="E1234" s="2">
        <v>0.439</v>
      </c>
      <c r="F1234" s="4">
        <v>6839</v>
      </c>
      <c r="G1234">
        <v>18</v>
      </c>
      <c r="I1234" s="4">
        <v>2884</v>
      </c>
      <c r="J1234" s="3">
        <v>15464700000</v>
      </c>
      <c r="K1234" s="2">
        <v>7.4999999999999997E-2</v>
      </c>
      <c r="L1234" s="3">
        <v>344</v>
      </c>
      <c r="M1234">
        <v>560</v>
      </c>
      <c r="N1234" s="2">
        <v>1.9E-2</v>
      </c>
      <c r="O1234">
        <v>0.1</v>
      </c>
      <c r="P1234" s="2">
        <v>8.6999999999999994E-2</v>
      </c>
      <c r="Q1234">
        <v>79</v>
      </c>
      <c r="R1234">
        <v>73</v>
      </c>
      <c r="S1234">
        <v>0.5</v>
      </c>
      <c r="T1234" s="2">
        <v>0.307</v>
      </c>
      <c r="U1234" s="2">
        <v>0.63200000000000001</v>
      </c>
      <c r="V1234" s="2">
        <v>6.0999999999999999E-2</v>
      </c>
      <c r="W1234" s="4">
        <v>3365929</v>
      </c>
      <c r="X1234" s="2">
        <v>0.63700000000000001</v>
      </c>
      <c r="Y1234" s="3">
        <v>1108000000</v>
      </c>
      <c r="Z1234" s="3">
        <v>388000000</v>
      </c>
      <c r="AA1234" t="str">
        <f>VLOOKUP($A1234,Mapping!$A:$D,2,FALSE)</f>
        <v>Panama</v>
      </c>
      <c r="AB1234" t="str">
        <f>VLOOKUP($A1234,Mapping!$A:$D,3,FALSE)</f>
        <v>PAN</v>
      </c>
      <c r="AC1234">
        <f>VLOOKUP($A1234,Mapping!$A:$D,4,FALSE)</f>
        <v>591</v>
      </c>
    </row>
    <row r="1235" spans="1:29" x14ac:dyDescent="0.2">
      <c r="A1235" t="s">
        <v>225</v>
      </c>
      <c r="B1235" t="s">
        <v>195</v>
      </c>
      <c r="C1235" s="1">
        <v>38687</v>
      </c>
      <c r="D1235" s="2">
        <v>2.5999999999999999E-2</v>
      </c>
      <c r="E1235" s="2">
        <v>0.54500000000000004</v>
      </c>
      <c r="F1235" s="4">
        <v>3832</v>
      </c>
      <c r="G1235">
        <v>74</v>
      </c>
      <c r="I1235" s="4">
        <v>3954</v>
      </c>
      <c r="J1235" s="3">
        <v>8734651406</v>
      </c>
      <c r="K1235" s="2">
        <v>5.6000000000000001E-2</v>
      </c>
      <c r="L1235" s="3">
        <v>82</v>
      </c>
      <c r="M1235">
        <v>328</v>
      </c>
      <c r="N1235" s="2">
        <v>2.4E-2</v>
      </c>
      <c r="O1235">
        <v>0.1</v>
      </c>
      <c r="P1235" s="2">
        <v>0.29899999999999999</v>
      </c>
      <c r="Q1235">
        <v>73</v>
      </c>
      <c r="R1235">
        <v>69</v>
      </c>
      <c r="S1235">
        <v>0.3</v>
      </c>
      <c r="T1235" s="2">
        <v>0.35799999999999998</v>
      </c>
      <c r="U1235" s="2">
        <v>0.59399999999999997</v>
      </c>
      <c r="V1235" s="2">
        <v>4.8000000000000001E-2</v>
      </c>
      <c r="W1235" s="4">
        <v>5904170</v>
      </c>
      <c r="X1235" s="2">
        <v>0.57399999999999995</v>
      </c>
      <c r="Y1235" s="3">
        <v>96000000</v>
      </c>
      <c r="Z1235" s="3">
        <v>130000000</v>
      </c>
      <c r="AA1235" t="str">
        <f>VLOOKUP($A1235,Mapping!$A:$D,2,FALSE)</f>
        <v>Paraguay</v>
      </c>
      <c r="AB1235" t="str">
        <f>VLOOKUP($A1235,Mapping!$A:$D,3,FALSE)</f>
        <v>PRY</v>
      </c>
      <c r="AC1235">
        <f>VLOOKUP($A1235,Mapping!$A:$D,4,FALSE)</f>
        <v>600</v>
      </c>
    </row>
    <row r="1236" spans="1:29" x14ac:dyDescent="0.2">
      <c r="A1236" t="s">
        <v>226</v>
      </c>
      <c r="B1236" t="s">
        <v>195</v>
      </c>
      <c r="C1236" s="1">
        <v>38687</v>
      </c>
      <c r="D1236" s="2">
        <v>2.1999999999999999E-2</v>
      </c>
      <c r="E1236" s="2">
        <v>0.38400000000000001</v>
      </c>
      <c r="F1236" s="4">
        <v>37136</v>
      </c>
      <c r="G1236">
        <v>102</v>
      </c>
      <c r="I1236" s="4">
        <v>13646</v>
      </c>
      <c r="J1236" s="3">
        <v>74147754854</v>
      </c>
      <c r="K1236" s="2">
        <v>4.4999999999999998E-2</v>
      </c>
      <c r="L1236" s="3">
        <v>128</v>
      </c>
      <c r="M1236">
        <v>424</v>
      </c>
      <c r="N1236" s="2">
        <v>2.1999999999999999E-2</v>
      </c>
      <c r="O1236">
        <v>0.2</v>
      </c>
      <c r="P1236" s="2">
        <v>0.255</v>
      </c>
      <c r="Q1236">
        <v>75</v>
      </c>
      <c r="R1236">
        <v>70</v>
      </c>
      <c r="S1236">
        <v>0.2</v>
      </c>
      <c r="T1236" s="2">
        <v>0.32</v>
      </c>
      <c r="U1236" s="2">
        <v>0.626</v>
      </c>
      <c r="V1236" s="2">
        <v>5.3999999999999999E-2</v>
      </c>
      <c r="W1236" s="4">
        <v>27723281</v>
      </c>
      <c r="X1236" s="2">
        <v>0.75</v>
      </c>
      <c r="Y1236" s="3">
        <v>1438000000</v>
      </c>
      <c r="Z1236" s="3">
        <v>970000000</v>
      </c>
      <c r="AA1236" t="str">
        <f>VLOOKUP($A1236,Mapping!$A:$D,2,FALSE)</f>
        <v>Peru</v>
      </c>
      <c r="AB1236" t="str">
        <f>VLOOKUP($A1236,Mapping!$A:$D,3,FALSE)</f>
        <v>PER</v>
      </c>
      <c r="AC1236">
        <f>VLOOKUP($A1236,Mapping!$A:$D,4,FALSE)</f>
        <v>604</v>
      </c>
    </row>
    <row r="1237" spans="1:29" x14ac:dyDescent="0.2">
      <c r="A1237" t="s">
        <v>227</v>
      </c>
      <c r="B1237" t="s">
        <v>195</v>
      </c>
      <c r="C1237" s="1">
        <v>38687</v>
      </c>
      <c r="D1237" s="2">
        <v>1.2999999999999999E-2</v>
      </c>
      <c r="E1237" s="2">
        <v>0.57599999999999996</v>
      </c>
      <c r="G1237">
        <v>7</v>
      </c>
      <c r="J1237" s="3">
        <v>83914521341</v>
      </c>
      <c r="M1237">
        <v>140</v>
      </c>
      <c r="O1237">
        <v>0.2</v>
      </c>
      <c r="Q1237">
        <v>82</v>
      </c>
      <c r="R1237">
        <v>74</v>
      </c>
      <c r="S1237">
        <v>0.5</v>
      </c>
      <c r="T1237" s="2">
        <v>0.222</v>
      </c>
      <c r="U1237" s="2">
        <v>0.65700000000000003</v>
      </c>
      <c r="V1237" s="2">
        <v>0.122</v>
      </c>
      <c r="W1237" s="4">
        <v>3821362</v>
      </c>
      <c r="X1237" s="2">
        <v>0.94099999999999995</v>
      </c>
      <c r="Y1237" s="3">
        <v>3239000000</v>
      </c>
      <c r="Z1237" s="3">
        <v>1663000000</v>
      </c>
      <c r="AA1237" t="str">
        <f>VLOOKUP($A1237,Mapping!$A:$D,2,FALSE)</f>
        <v>Puerto Rico</v>
      </c>
      <c r="AB1237" t="str">
        <f>VLOOKUP($A1237,Mapping!$A:$D,3,FALSE)</f>
        <v>PRI</v>
      </c>
      <c r="AC1237">
        <f>VLOOKUP($A1237,Mapping!$A:$D,4,FALSE)</f>
        <v>630</v>
      </c>
    </row>
    <row r="1238" spans="1:29" x14ac:dyDescent="0.2">
      <c r="A1238" t="s">
        <v>228</v>
      </c>
      <c r="B1238" t="s">
        <v>195</v>
      </c>
      <c r="C1238" s="1">
        <v>38687</v>
      </c>
      <c r="W1238" s="4">
        <v>36936</v>
      </c>
      <c r="X1238" s="2">
        <v>1</v>
      </c>
      <c r="Y1238" s="3">
        <v>659000000</v>
      </c>
      <c r="Z1238" s="3">
        <v>94000000</v>
      </c>
      <c r="AA1238" t="str">
        <f>VLOOKUP($A1238,Mapping!$A:$D,2,FALSE)</f>
        <v>Sint Maarten (Dutch part)</v>
      </c>
      <c r="AB1238" t="str">
        <f>VLOOKUP($A1238,Mapping!$A:$D,3,FALSE)</f>
        <v>SXM</v>
      </c>
      <c r="AC1238">
        <f>VLOOKUP($A1238,Mapping!$A:$D,4,FALSE)</f>
        <v>534</v>
      </c>
    </row>
    <row r="1239" spans="1:29" x14ac:dyDescent="0.2">
      <c r="A1239" t="s">
        <v>229</v>
      </c>
      <c r="B1239" t="s">
        <v>195</v>
      </c>
      <c r="C1239" s="1">
        <v>38687</v>
      </c>
      <c r="E1239" s="2">
        <v>0.52300000000000002</v>
      </c>
      <c r="F1239">
        <v>235</v>
      </c>
      <c r="G1239">
        <v>19</v>
      </c>
      <c r="I1239">
        <v>79</v>
      </c>
      <c r="J1239" s="3">
        <v>536410666</v>
      </c>
      <c r="K1239" s="2">
        <v>3.5999999999999997E-2</v>
      </c>
      <c r="L1239" s="3">
        <v>389</v>
      </c>
      <c r="M1239">
        <v>172</v>
      </c>
      <c r="N1239" s="2">
        <v>1.0999999999999999E-2</v>
      </c>
      <c r="O1239">
        <v>0.3</v>
      </c>
      <c r="P1239" s="2">
        <v>0.1</v>
      </c>
      <c r="S1239">
        <v>1</v>
      </c>
      <c r="W1239" s="4">
        <v>49139</v>
      </c>
      <c r="X1239" s="2">
        <v>0.32</v>
      </c>
      <c r="Y1239" s="3">
        <v>121000000</v>
      </c>
      <c r="Z1239" s="3">
        <v>11000000</v>
      </c>
      <c r="AA1239" t="str">
        <f>VLOOKUP($A1239,Mapping!$A:$D,2,FALSE)</f>
        <v>Saint Kitts and Nevis</v>
      </c>
      <c r="AB1239" t="str">
        <f>VLOOKUP($A1239,Mapping!$A:$D,3,FALSE)</f>
        <v>KNA</v>
      </c>
      <c r="AC1239">
        <f>VLOOKUP($A1239,Mapping!$A:$D,4,FALSE)</f>
        <v>659</v>
      </c>
    </row>
    <row r="1240" spans="1:29" x14ac:dyDescent="0.2">
      <c r="A1240" t="s">
        <v>230</v>
      </c>
      <c r="B1240" t="s">
        <v>195</v>
      </c>
      <c r="C1240" s="1">
        <v>38687</v>
      </c>
      <c r="D1240" s="2">
        <v>1.7000000000000001E-2</v>
      </c>
      <c r="E1240" s="2">
        <v>0.35699999999999998</v>
      </c>
      <c r="F1240">
        <v>367</v>
      </c>
      <c r="G1240">
        <v>20</v>
      </c>
      <c r="I1240">
        <v>123</v>
      </c>
      <c r="J1240" s="3">
        <v>908558307</v>
      </c>
      <c r="K1240" s="2">
        <v>6.3E-2</v>
      </c>
      <c r="L1240" s="3">
        <v>348</v>
      </c>
      <c r="M1240">
        <v>71</v>
      </c>
      <c r="N1240" s="2">
        <v>1.4999999999999999E-2</v>
      </c>
      <c r="O1240">
        <v>0.2</v>
      </c>
      <c r="P1240" s="2">
        <v>0.106</v>
      </c>
      <c r="Q1240">
        <v>75</v>
      </c>
      <c r="R1240">
        <v>71</v>
      </c>
      <c r="S1240">
        <v>0.6</v>
      </c>
      <c r="T1240" s="2">
        <v>0.28499999999999998</v>
      </c>
      <c r="U1240" s="2">
        <v>0.64300000000000002</v>
      </c>
      <c r="V1240" s="2">
        <v>7.1999999999999995E-2</v>
      </c>
      <c r="W1240" s="4">
        <v>165407</v>
      </c>
      <c r="X1240" s="2">
        <v>0.23100000000000001</v>
      </c>
      <c r="Y1240" s="3">
        <v>382000000</v>
      </c>
      <c r="Z1240" s="3">
        <v>39000000</v>
      </c>
      <c r="AA1240" t="str">
        <f>VLOOKUP($A1240,Mapping!$A:$D,2,FALSE)</f>
        <v>Saint Lucia</v>
      </c>
      <c r="AB1240" t="str">
        <f>VLOOKUP($A1240,Mapping!$A:$D,3,FALSE)</f>
        <v>LCA</v>
      </c>
      <c r="AC1240">
        <f>VLOOKUP($A1240,Mapping!$A:$D,4,FALSE)</f>
        <v>662</v>
      </c>
    </row>
    <row r="1241" spans="1:29" x14ac:dyDescent="0.2">
      <c r="A1241" t="s">
        <v>231</v>
      </c>
      <c r="B1241" t="s">
        <v>195</v>
      </c>
      <c r="C1241" s="1">
        <v>38687</v>
      </c>
      <c r="D1241" s="2">
        <v>1.7999999999999999E-2</v>
      </c>
      <c r="Q1241">
        <v>81</v>
      </c>
      <c r="R1241">
        <v>75</v>
      </c>
      <c r="W1241" s="4">
        <v>27906</v>
      </c>
      <c r="AA1241" t="str">
        <f>VLOOKUP($A1241,Mapping!$A:$D,2,FALSE)</f>
        <v>Saint Martin (French part)</v>
      </c>
      <c r="AB1241" t="str">
        <f>VLOOKUP($A1241,Mapping!$A:$D,3,FALSE)</f>
        <v>MAF</v>
      </c>
      <c r="AC1241">
        <f>VLOOKUP($A1241,Mapping!$A:$D,4,FALSE)</f>
        <v>663</v>
      </c>
    </row>
    <row r="1242" spans="1:29" x14ac:dyDescent="0.2">
      <c r="A1242" t="s">
        <v>232</v>
      </c>
      <c r="B1242" t="s">
        <v>195</v>
      </c>
      <c r="C1242" s="1">
        <v>38687</v>
      </c>
      <c r="D1242" s="2">
        <v>1.7999999999999999E-2</v>
      </c>
      <c r="E1242" s="2">
        <v>0.45</v>
      </c>
      <c r="F1242">
        <v>198</v>
      </c>
      <c r="G1242">
        <v>12</v>
      </c>
      <c r="I1242">
        <v>67</v>
      </c>
      <c r="J1242" s="3">
        <v>551431645</v>
      </c>
      <c r="K1242" s="2">
        <v>3.6999999999999998E-2</v>
      </c>
      <c r="L1242" s="3">
        <v>185</v>
      </c>
      <c r="M1242">
        <v>76</v>
      </c>
      <c r="N1242" s="2">
        <v>1.9E-2</v>
      </c>
      <c r="O1242">
        <v>0.1</v>
      </c>
      <c r="P1242" s="2">
        <v>9.6000000000000002E-2</v>
      </c>
      <c r="Q1242">
        <v>74</v>
      </c>
      <c r="R1242">
        <v>69</v>
      </c>
      <c r="S1242">
        <v>0.6</v>
      </c>
      <c r="T1242" s="2">
        <v>0.28499999999999998</v>
      </c>
      <c r="U1242" s="2">
        <v>0.64300000000000002</v>
      </c>
      <c r="V1242" s="2">
        <v>7.1999999999999995E-2</v>
      </c>
      <c r="W1242" s="4">
        <v>108749</v>
      </c>
      <c r="X1242" s="2">
        <v>0.47</v>
      </c>
      <c r="Y1242" s="3">
        <v>104000000</v>
      </c>
      <c r="Z1242" s="3">
        <v>15000000</v>
      </c>
      <c r="AA1242" t="str">
        <f>VLOOKUP($A1242,Mapping!$A:$D,2,FALSE)</f>
        <v>Saint Vincent and the Grenadines</v>
      </c>
      <c r="AB1242" t="str">
        <f>VLOOKUP($A1242,Mapping!$A:$D,3,FALSE)</f>
        <v>VCT</v>
      </c>
      <c r="AC1242">
        <f>VLOOKUP($A1242,Mapping!$A:$D,4,FALSE)</f>
        <v>670</v>
      </c>
    </row>
    <row r="1243" spans="1:29" x14ac:dyDescent="0.2">
      <c r="A1243" t="s">
        <v>233</v>
      </c>
      <c r="B1243" t="s">
        <v>195</v>
      </c>
      <c r="C1243" s="1">
        <v>38687</v>
      </c>
      <c r="D1243" s="2">
        <v>0.02</v>
      </c>
      <c r="E1243" s="2">
        <v>0.27900000000000003</v>
      </c>
      <c r="F1243" s="4">
        <v>2380</v>
      </c>
      <c r="G1243">
        <v>694</v>
      </c>
      <c r="I1243">
        <v>696</v>
      </c>
      <c r="J1243" s="3">
        <v>1793557833</v>
      </c>
      <c r="K1243" s="2">
        <v>6.8000000000000005E-2</v>
      </c>
      <c r="L1243" s="3">
        <v>243</v>
      </c>
      <c r="M1243">
        <v>199</v>
      </c>
      <c r="N1243" s="2">
        <v>2.5999999999999999E-2</v>
      </c>
      <c r="O1243">
        <v>0.1</v>
      </c>
      <c r="P1243" s="2">
        <v>0.17399999999999999</v>
      </c>
      <c r="Q1243">
        <v>72</v>
      </c>
      <c r="R1243">
        <v>66</v>
      </c>
      <c r="S1243">
        <v>0.5</v>
      </c>
      <c r="T1243" s="2">
        <v>0.29899999999999999</v>
      </c>
      <c r="U1243" s="2">
        <v>0.64</v>
      </c>
      <c r="V1243" s="2">
        <v>6.0999999999999999E-2</v>
      </c>
      <c r="W1243" s="4">
        <v>499523</v>
      </c>
      <c r="X1243" s="2">
        <v>0.66700000000000004</v>
      </c>
      <c r="Y1243" s="3">
        <v>96000000</v>
      </c>
      <c r="Z1243" s="3">
        <v>94000000</v>
      </c>
      <c r="AA1243" t="str">
        <f>VLOOKUP($A1243,Mapping!$A:$D,2,FALSE)</f>
        <v>Suriname</v>
      </c>
      <c r="AB1243" t="str">
        <f>VLOOKUP($A1243,Mapping!$A:$D,3,FALSE)</f>
        <v>SUR</v>
      </c>
      <c r="AC1243">
        <f>VLOOKUP($A1243,Mapping!$A:$D,4,FALSE)</f>
        <v>740</v>
      </c>
    </row>
    <row r="1244" spans="1:29" x14ac:dyDescent="0.2">
      <c r="A1244" t="s">
        <v>234</v>
      </c>
      <c r="B1244" t="s">
        <v>195</v>
      </c>
      <c r="C1244" s="1">
        <v>38687</v>
      </c>
      <c r="D1244" s="2">
        <v>1.4999999999999999E-2</v>
      </c>
      <c r="E1244" s="2">
        <v>0.37</v>
      </c>
      <c r="F1244" s="4">
        <v>28581</v>
      </c>
      <c r="G1244">
        <v>43</v>
      </c>
      <c r="I1244" s="4">
        <v>16880</v>
      </c>
      <c r="J1244" s="3">
        <v>16088526686</v>
      </c>
      <c r="K1244" s="2">
        <v>5.2999999999999999E-2</v>
      </c>
      <c r="L1244" s="3">
        <v>648</v>
      </c>
      <c r="M1244">
        <v>210</v>
      </c>
      <c r="N1244" s="2">
        <v>2.4E-2</v>
      </c>
      <c r="O1244">
        <v>0.3</v>
      </c>
      <c r="P1244" s="2">
        <v>9.0999999999999998E-2</v>
      </c>
      <c r="Q1244">
        <v>73</v>
      </c>
      <c r="R1244">
        <v>65</v>
      </c>
      <c r="S1244">
        <v>0.7</v>
      </c>
      <c r="T1244" s="2">
        <v>0.218</v>
      </c>
      <c r="U1244" s="2">
        <v>0.70899999999999996</v>
      </c>
      <c r="V1244" s="2">
        <v>7.1999999999999995E-2</v>
      </c>
      <c r="W1244" s="4">
        <v>1296933</v>
      </c>
      <c r="X1244" s="2">
        <v>9.9000000000000005E-2</v>
      </c>
      <c r="Y1244" s="3">
        <v>593000000</v>
      </c>
      <c r="Z1244" s="3">
        <v>234000000</v>
      </c>
      <c r="AA1244" t="str">
        <f>VLOOKUP($A1244,Mapping!$A:$D,2,FALSE)</f>
        <v>Trinidad and Tobago</v>
      </c>
      <c r="AB1244" t="str">
        <f>VLOOKUP($A1244,Mapping!$A:$D,3,FALSE)</f>
        <v>TTO</v>
      </c>
      <c r="AC1244">
        <f>VLOOKUP($A1244,Mapping!$A:$D,4,FALSE)</f>
        <v>780</v>
      </c>
    </row>
    <row r="1245" spans="1:29" x14ac:dyDescent="0.2">
      <c r="A1245" t="s">
        <v>235</v>
      </c>
      <c r="B1245" t="s">
        <v>195</v>
      </c>
      <c r="C1245" s="1">
        <v>38687</v>
      </c>
      <c r="F1245">
        <v>121</v>
      </c>
      <c r="W1245" s="4">
        <v>26450</v>
      </c>
      <c r="X1245" s="2">
        <v>0.877</v>
      </c>
      <c r="AA1245" t="str">
        <f>VLOOKUP($A1245,Mapping!$A:$D,2,FALSE)</f>
        <v>Turks and Caicos Islands</v>
      </c>
      <c r="AB1245" t="str">
        <f>VLOOKUP($A1245,Mapping!$A:$D,3,FALSE)</f>
        <v>TCA</v>
      </c>
      <c r="AC1245">
        <f>VLOOKUP($A1245,Mapping!$A:$D,4,FALSE)</f>
        <v>796</v>
      </c>
    </row>
    <row r="1246" spans="1:29" x14ac:dyDescent="0.2">
      <c r="A1246" t="s">
        <v>236</v>
      </c>
      <c r="B1246" t="s">
        <v>195</v>
      </c>
      <c r="C1246" s="1">
        <v>38687</v>
      </c>
      <c r="D1246" s="2">
        <v>1.4E-2</v>
      </c>
      <c r="E1246" s="2">
        <v>0.45800000000000002</v>
      </c>
      <c r="F1246" s="4">
        <v>5826394</v>
      </c>
      <c r="G1246">
        <v>6</v>
      </c>
      <c r="I1246" s="4">
        <v>2318861</v>
      </c>
      <c r="J1246" s="3">
        <v>13095400000000</v>
      </c>
      <c r="K1246" s="2">
        <v>0.158</v>
      </c>
      <c r="L1246" s="3">
        <v>6732</v>
      </c>
      <c r="M1246">
        <v>325</v>
      </c>
      <c r="N1246" s="2">
        <v>7.0000000000000001E-3</v>
      </c>
      <c r="O1246">
        <v>0.7</v>
      </c>
      <c r="P1246" s="2">
        <v>6.2E-2</v>
      </c>
      <c r="Q1246">
        <v>80</v>
      </c>
      <c r="R1246">
        <v>75</v>
      </c>
      <c r="S1246">
        <v>0.7</v>
      </c>
      <c r="T1246" s="2">
        <v>0.20499999999999999</v>
      </c>
      <c r="U1246" s="2">
        <v>0.67100000000000004</v>
      </c>
      <c r="V1246" s="2">
        <v>0.123</v>
      </c>
      <c r="W1246" s="4">
        <v>295516599</v>
      </c>
      <c r="X1246" s="2">
        <v>0.79900000000000004</v>
      </c>
      <c r="Y1246" s="3">
        <v>127237000000</v>
      </c>
      <c r="Z1246" s="3">
        <v>100250000000</v>
      </c>
      <c r="AA1246" t="str">
        <f>VLOOKUP($A1246,Mapping!$A:$D,2,FALSE)</f>
        <v>United States of America</v>
      </c>
      <c r="AB1246" t="str">
        <f>VLOOKUP($A1246,Mapping!$A:$D,3,FALSE)</f>
        <v>USA</v>
      </c>
      <c r="AC1246">
        <f>VLOOKUP($A1246,Mapping!$A:$D,4,FALSE)</f>
        <v>840</v>
      </c>
    </row>
    <row r="1247" spans="1:29" x14ac:dyDescent="0.2">
      <c r="A1247" t="s">
        <v>237</v>
      </c>
      <c r="B1247" t="s">
        <v>195</v>
      </c>
      <c r="C1247" s="1">
        <v>38687</v>
      </c>
      <c r="D1247" s="2">
        <v>1.4999999999999999E-2</v>
      </c>
      <c r="E1247" s="2">
        <v>0.71299999999999997</v>
      </c>
      <c r="F1247" s="4">
        <v>5776</v>
      </c>
      <c r="G1247">
        <v>45</v>
      </c>
      <c r="I1247" s="4">
        <v>2957</v>
      </c>
      <c r="J1247" s="3">
        <v>17362872710</v>
      </c>
      <c r="K1247" s="2">
        <v>8.2000000000000003E-2</v>
      </c>
      <c r="L1247" s="3">
        <v>430</v>
      </c>
      <c r="M1247">
        <v>304</v>
      </c>
      <c r="N1247" s="2">
        <v>1.2E-2</v>
      </c>
      <c r="O1247">
        <v>0.2</v>
      </c>
      <c r="P1247" s="2">
        <v>0.13600000000000001</v>
      </c>
      <c r="Q1247">
        <v>79</v>
      </c>
      <c r="R1247">
        <v>72</v>
      </c>
      <c r="S1247">
        <v>0.3</v>
      </c>
      <c r="T1247" s="2">
        <v>0.23799999999999999</v>
      </c>
      <c r="U1247" s="2">
        <v>0.627</v>
      </c>
      <c r="V1247" s="2">
        <v>0.13500000000000001</v>
      </c>
      <c r="W1247" s="4">
        <v>3325155</v>
      </c>
      <c r="X1247" s="2">
        <v>0.93300000000000005</v>
      </c>
      <c r="Y1247" s="3">
        <v>699000000</v>
      </c>
      <c r="Z1247" s="3">
        <v>331000000</v>
      </c>
      <c r="AA1247" t="str">
        <f>VLOOKUP($A1247,Mapping!$A:$D,2,FALSE)</f>
        <v>Uruguay</v>
      </c>
      <c r="AB1247" t="str">
        <f>VLOOKUP($A1247,Mapping!$A:$D,3,FALSE)</f>
        <v>URY</v>
      </c>
      <c r="AC1247">
        <f>VLOOKUP($A1247,Mapping!$A:$D,4,FALSE)</f>
        <v>858</v>
      </c>
    </row>
    <row r="1248" spans="1:29" x14ac:dyDescent="0.2">
      <c r="A1248" t="s">
        <v>238</v>
      </c>
      <c r="B1248" t="s">
        <v>195</v>
      </c>
      <c r="C1248" s="1">
        <v>38687</v>
      </c>
      <c r="D1248" s="2">
        <v>2.1999999999999999E-2</v>
      </c>
      <c r="E1248" s="2">
        <v>0.502</v>
      </c>
      <c r="F1248" s="4">
        <v>181630</v>
      </c>
      <c r="G1248">
        <v>141</v>
      </c>
      <c r="I1248" s="4">
        <v>66558</v>
      </c>
      <c r="J1248" s="3">
        <v>145513489652</v>
      </c>
      <c r="K1248" s="2">
        <v>5.3999999999999999E-2</v>
      </c>
      <c r="L1248" s="3">
        <v>296</v>
      </c>
      <c r="M1248">
        <v>864</v>
      </c>
      <c r="N1248" s="2">
        <v>1.6E-2</v>
      </c>
      <c r="O1248">
        <v>0.1</v>
      </c>
      <c r="P1248" s="2">
        <v>0.16800000000000001</v>
      </c>
      <c r="Q1248">
        <v>76</v>
      </c>
      <c r="R1248">
        <v>70</v>
      </c>
      <c r="S1248">
        <v>0.5</v>
      </c>
      <c r="T1248" s="2">
        <v>0.313</v>
      </c>
      <c r="U1248" s="2">
        <v>0.63700000000000001</v>
      </c>
      <c r="V1248" s="2">
        <v>0.05</v>
      </c>
      <c r="W1248" s="4">
        <v>26725897</v>
      </c>
      <c r="X1248" s="2">
        <v>0.88600000000000001</v>
      </c>
      <c r="Y1248" s="3">
        <v>722000000</v>
      </c>
      <c r="Z1248" s="3">
        <v>1843000000</v>
      </c>
      <c r="AA1248" t="str">
        <f>VLOOKUP($A1248,Mapping!$A:$D,2,FALSE)</f>
        <v>Venezuela (Bolivarian Republic of)</v>
      </c>
      <c r="AB1248" t="str">
        <f>VLOOKUP($A1248,Mapping!$A:$D,3,FALSE)</f>
        <v>VEN</v>
      </c>
      <c r="AC1248">
        <f>VLOOKUP($A1248,Mapping!$A:$D,4,FALSE)</f>
        <v>862</v>
      </c>
    </row>
    <row r="1249" spans="1:29" x14ac:dyDescent="0.2">
      <c r="A1249" t="s">
        <v>239</v>
      </c>
      <c r="B1249" t="s">
        <v>195</v>
      </c>
      <c r="C1249" s="1">
        <v>38687</v>
      </c>
      <c r="D1249" s="2">
        <v>1.4999999999999999E-2</v>
      </c>
      <c r="O1249">
        <v>0.3</v>
      </c>
      <c r="Q1249">
        <v>82</v>
      </c>
      <c r="R1249">
        <v>76</v>
      </c>
      <c r="S1249">
        <v>0.7</v>
      </c>
      <c r="T1249" s="2">
        <v>0.224</v>
      </c>
      <c r="U1249" s="2">
        <v>0.67</v>
      </c>
      <c r="V1249" s="2">
        <v>0.106</v>
      </c>
      <c r="W1249" s="4">
        <v>107863</v>
      </c>
      <c r="X1249" s="2">
        <v>0.93700000000000006</v>
      </c>
      <c r="Y1249" s="3">
        <v>1432000000</v>
      </c>
      <c r="AA1249" t="str">
        <f>VLOOKUP($A1249,Mapping!$A:$D,2,FALSE)</f>
        <v>Virgin Islands (U.S.)</v>
      </c>
      <c r="AB1249" t="str">
        <f>VLOOKUP($A1249,Mapping!$A:$D,3,FALSE)</f>
        <v>VIR</v>
      </c>
      <c r="AC1249">
        <f>VLOOKUP($A1249,Mapping!$A:$D,4,FALSE)</f>
        <v>850</v>
      </c>
    </row>
    <row r="1250" spans="1:29" x14ac:dyDescent="0.2">
      <c r="A1250" t="s">
        <v>26</v>
      </c>
      <c r="B1250" t="s">
        <v>27</v>
      </c>
      <c r="C1250" s="1">
        <v>39052</v>
      </c>
      <c r="D1250" s="2">
        <v>2.1999999999999999E-2</v>
      </c>
      <c r="E1250" s="2">
        <v>0.76900000000000002</v>
      </c>
      <c r="F1250" s="4">
        <v>103963</v>
      </c>
      <c r="G1250">
        <v>25</v>
      </c>
      <c r="I1250" s="4">
        <v>34658</v>
      </c>
      <c r="J1250" s="3">
        <v>117026655314</v>
      </c>
      <c r="K1250" s="2">
        <v>3.1E-2</v>
      </c>
      <c r="L1250" s="3">
        <v>106</v>
      </c>
      <c r="M1250">
        <v>451</v>
      </c>
      <c r="N1250" s="2">
        <v>2.8000000000000001E-2</v>
      </c>
      <c r="O1250">
        <v>0.1</v>
      </c>
      <c r="P1250" s="2">
        <v>0.08</v>
      </c>
      <c r="Q1250">
        <v>72</v>
      </c>
      <c r="R1250">
        <v>68</v>
      </c>
      <c r="S1250">
        <v>0.6</v>
      </c>
      <c r="T1250" s="2">
        <v>0.28199999999999997</v>
      </c>
      <c r="U1250" s="2">
        <v>0.67300000000000004</v>
      </c>
      <c r="V1250" s="2">
        <v>4.4999999999999998E-2</v>
      </c>
      <c r="W1250" s="4">
        <v>34507214</v>
      </c>
      <c r="X1250" s="2">
        <v>0.64600000000000002</v>
      </c>
      <c r="Y1250" s="3">
        <v>393000000</v>
      </c>
      <c r="Z1250" s="3">
        <v>414000000</v>
      </c>
      <c r="AA1250" t="str">
        <f>VLOOKUP($A1250,Mapping!$A:$D,2,FALSE)</f>
        <v>Algeria</v>
      </c>
      <c r="AB1250" t="str">
        <f>VLOOKUP($A1250,Mapping!$A:$D,3,FALSE)</f>
        <v>DZA</v>
      </c>
      <c r="AC1250">
        <f>VLOOKUP($A1250,Mapping!$A:$D,4,FALSE)</f>
        <v>12</v>
      </c>
    </row>
    <row r="1251" spans="1:29" x14ac:dyDescent="0.2">
      <c r="A1251" t="s">
        <v>28</v>
      </c>
      <c r="B1251" t="s">
        <v>27</v>
      </c>
      <c r="C1251" s="1">
        <v>39052</v>
      </c>
      <c r="D1251" s="2">
        <v>4.9000000000000002E-2</v>
      </c>
      <c r="E1251" s="2">
        <v>0.52100000000000002</v>
      </c>
      <c r="F1251" s="4">
        <v>22266</v>
      </c>
      <c r="G1251">
        <v>119</v>
      </c>
      <c r="I1251" s="4">
        <v>10006</v>
      </c>
      <c r="J1251" s="3">
        <v>41789494462</v>
      </c>
      <c r="K1251" s="2">
        <v>4.4999999999999998E-2</v>
      </c>
      <c r="L1251" s="3">
        <v>111</v>
      </c>
      <c r="M1251">
        <v>272</v>
      </c>
      <c r="N1251" s="2">
        <v>0.12</v>
      </c>
      <c r="O1251">
        <v>0</v>
      </c>
      <c r="P1251" s="2">
        <v>0.19500000000000001</v>
      </c>
      <c r="Q1251">
        <v>50</v>
      </c>
      <c r="R1251">
        <v>48</v>
      </c>
      <c r="S1251">
        <v>0.2</v>
      </c>
      <c r="T1251" s="2">
        <v>0.47799999999999998</v>
      </c>
      <c r="U1251" s="2">
        <v>0.497</v>
      </c>
      <c r="V1251" s="2">
        <v>2.4E-2</v>
      </c>
      <c r="W1251" s="4">
        <v>17122409</v>
      </c>
      <c r="X1251" s="2">
        <v>0.36899999999999999</v>
      </c>
      <c r="Y1251" s="3">
        <v>91000000</v>
      </c>
      <c r="Z1251" s="3">
        <v>393000000</v>
      </c>
      <c r="AA1251" t="str">
        <f>VLOOKUP($A1251,Mapping!$A:$D,2,FALSE)</f>
        <v>Angola</v>
      </c>
      <c r="AB1251" t="str">
        <f>VLOOKUP($A1251,Mapping!$A:$D,3,FALSE)</f>
        <v>AGO</v>
      </c>
      <c r="AC1251">
        <f>VLOOKUP($A1251,Mapping!$A:$D,4,FALSE)</f>
        <v>24</v>
      </c>
    </row>
    <row r="1252" spans="1:29" x14ac:dyDescent="0.2">
      <c r="A1252" t="s">
        <v>29</v>
      </c>
      <c r="B1252" t="s">
        <v>27</v>
      </c>
      <c r="C1252" s="1">
        <v>39052</v>
      </c>
      <c r="D1252" s="2">
        <v>0.04</v>
      </c>
      <c r="E1252" s="2">
        <v>0.75700000000000001</v>
      </c>
      <c r="F1252" s="4">
        <v>3876</v>
      </c>
      <c r="G1252">
        <v>31</v>
      </c>
      <c r="I1252" s="4">
        <v>2949</v>
      </c>
      <c r="J1252" s="3">
        <v>4705087452</v>
      </c>
      <c r="K1252" s="2">
        <v>4.8000000000000001E-2</v>
      </c>
      <c r="L1252" s="3">
        <v>26</v>
      </c>
      <c r="M1252">
        <v>270</v>
      </c>
      <c r="N1252" s="2">
        <v>7.1999999999999995E-2</v>
      </c>
      <c r="O1252">
        <v>0</v>
      </c>
      <c r="Q1252">
        <v>59</v>
      </c>
      <c r="R1252">
        <v>56</v>
      </c>
      <c r="S1252">
        <v>0.1</v>
      </c>
      <c r="T1252" s="2">
        <v>0.443</v>
      </c>
      <c r="U1252" s="2">
        <v>0.52900000000000003</v>
      </c>
      <c r="V1252" s="2">
        <v>2.8000000000000001E-2</v>
      </c>
      <c r="W1252" s="4">
        <v>8443671</v>
      </c>
      <c r="X1252" s="2">
        <v>0.40300000000000002</v>
      </c>
      <c r="Y1252" s="3">
        <v>122000000</v>
      </c>
      <c r="Z1252" s="3">
        <v>71000000</v>
      </c>
      <c r="AA1252" t="str">
        <f>VLOOKUP($A1252,Mapping!$A:$D,2,FALSE)</f>
        <v>Benin</v>
      </c>
      <c r="AB1252" t="str">
        <f>VLOOKUP($A1252,Mapping!$A:$D,3,FALSE)</f>
        <v>BEN</v>
      </c>
      <c r="AC1252">
        <f>VLOOKUP($A1252,Mapping!$A:$D,4,FALSE)</f>
        <v>204</v>
      </c>
    </row>
    <row r="1253" spans="1:29" x14ac:dyDescent="0.2">
      <c r="A1253" t="s">
        <v>30</v>
      </c>
      <c r="B1253" t="s">
        <v>27</v>
      </c>
      <c r="C1253" s="1">
        <v>39052</v>
      </c>
      <c r="D1253" s="2">
        <v>2.5000000000000001E-2</v>
      </c>
      <c r="E1253" s="2">
        <v>0.17100000000000001</v>
      </c>
      <c r="F1253" s="4">
        <v>4646</v>
      </c>
      <c r="G1253">
        <v>107</v>
      </c>
      <c r="I1253" s="4">
        <v>1956</v>
      </c>
      <c r="J1253" s="3">
        <v>10126990488</v>
      </c>
      <c r="K1253" s="2">
        <v>4.9000000000000002E-2</v>
      </c>
      <c r="L1253" s="3">
        <v>263</v>
      </c>
      <c r="M1253">
        <v>140</v>
      </c>
      <c r="N1253" s="2">
        <v>4.2999999999999997E-2</v>
      </c>
      <c r="O1253">
        <v>0</v>
      </c>
      <c r="P1253" s="2">
        <v>0.16500000000000001</v>
      </c>
      <c r="Q1253">
        <v>47</v>
      </c>
      <c r="R1253">
        <v>46</v>
      </c>
      <c r="S1253">
        <v>0.4</v>
      </c>
      <c r="T1253" s="2">
        <v>0.35399999999999998</v>
      </c>
      <c r="U1253" s="2">
        <v>0.61299999999999999</v>
      </c>
      <c r="V1253" s="2">
        <v>3.3000000000000002E-2</v>
      </c>
      <c r="W1253" s="4">
        <v>1895944</v>
      </c>
      <c r="X1253" s="2">
        <v>0.55300000000000005</v>
      </c>
      <c r="Y1253" s="3">
        <v>539000000</v>
      </c>
      <c r="Z1253" s="3">
        <v>285000000</v>
      </c>
      <c r="AA1253" t="str">
        <f>VLOOKUP($A1253,Mapping!$A:$D,2,FALSE)</f>
        <v>Botswana</v>
      </c>
      <c r="AB1253" t="str">
        <f>VLOOKUP($A1253,Mapping!$A:$D,3,FALSE)</f>
        <v>BWA</v>
      </c>
      <c r="AC1253">
        <f>VLOOKUP($A1253,Mapping!$A:$D,4,FALSE)</f>
        <v>72</v>
      </c>
    </row>
    <row r="1254" spans="1:29" x14ac:dyDescent="0.2">
      <c r="A1254" t="s">
        <v>31</v>
      </c>
      <c r="B1254" t="s">
        <v>27</v>
      </c>
      <c r="C1254" s="1">
        <v>39052</v>
      </c>
      <c r="D1254" s="2">
        <v>4.3999999999999997E-2</v>
      </c>
      <c r="E1254" s="2">
        <v>0.47599999999999998</v>
      </c>
      <c r="F1254" s="4">
        <v>1360</v>
      </c>
      <c r="G1254">
        <v>34</v>
      </c>
      <c r="J1254" s="3">
        <v>5844669738</v>
      </c>
      <c r="K1254" s="2">
        <v>7.3999999999999996E-2</v>
      </c>
      <c r="L1254" s="3">
        <v>28</v>
      </c>
      <c r="M1254">
        <v>270</v>
      </c>
      <c r="N1254" s="2">
        <v>8.3000000000000004E-2</v>
      </c>
      <c r="O1254">
        <v>0</v>
      </c>
      <c r="Q1254">
        <v>54</v>
      </c>
      <c r="R1254">
        <v>52</v>
      </c>
      <c r="S1254">
        <v>0.1</v>
      </c>
      <c r="T1254" s="2">
        <v>0.46400000000000002</v>
      </c>
      <c r="U1254" s="2">
        <v>0.51</v>
      </c>
      <c r="V1254" s="2">
        <v>2.5000000000000001E-2</v>
      </c>
      <c r="W1254" s="4">
        <v>13822257</v>
      </c>
      <c r="X1254" s="2">
        <v>0.223</v>
      </c>
      <c r="Y1254" s="3">
        <v>55000000</v>
      </c>
      <c r="Z1254" s="3">
        <v>84000000</v>
      </c>
      <c r="AA1254" t="str">
        <f>VLOOKUP($A1254,Mapping!$A:$D,2,FALSE)</f>
        <v>Burkina Faso</v>
      </c>
      <c r="AB1254" t="str">
        <f>VLOOKUP($A1254,Mapping!$A:$D,3,FALSE)</f>
        <v>BFA</v>
      </c>
      <c r="AC1254">
        <f>VLOOKUP($A1254,Mapping!$A:$D,4,FALSE)</f>
        <v>854</v>
      </c>
    </row>
    <row r="1255" spans="1:29" x14ac:dyDescent="0.2">
      <c r="A1255" t="s">
        <v>32</v>
      </c>
      <c r="B1255" t="s">
        <v>27</v>
      </c>
      <c r="C1255" s="1">
        <v>39052</v>
      </c>
      <c r="D1255" s="2">
        <v>4.3999999999999997E-2</v>
      </c>
      <c r="E1255" s="2">
        <v>2.7970000000000002</v>
      </c>
      <c r="F1255">
        <v>187</v>
      </c>
      <c r="G1255">
        <v>13</v>
      </c>
      <c r="J1255" s="3">
        <v>1273180655</v>
      </c>
      <c r="K1255" s="2">
        <v>0.11600000000000001</v>
      </c>
      <c r="L1255" s="3">
        <v>18</v>
      </c>
      <c r="M1255">
        <v>140</v>
      </c>
      <c r="N1255" s="2">
        <v>7.1999999999999995E-2</v>
      </c>
      <c r="O1255">
        <v>0</v>
      </c>
      <c r="P1255" s="2">
        <v>0.17100000000000001</v>
      </c>
      <c r="Q1255">
        <v>52</v>
      </c>
      <c r="R1255">
        <v>49</v>
      </c>
      <c r="S1255">
        <v>0</v>
      </c>
      <c r="T1255" s="2">
        <v>0.44900000000000001</v>
      </c>
      <c r="U1255" s="2">
        <v>0.52400000000000002</v>
      </c>
      <c r="V1255" s="2">
        <v>2.7E-2</v>
      </c>
      <c r="W1255" s="4">
        <v>8042579</v>
      </c>
      <c r="X1255" s="2">
        <v>9.6000000000000002E-2</v>
      </c>
      <c r="Y1255" s="3">
        <v>1600000</v>
      </c>
      <c r="Z1255" s="3">
        <v>126000000</v>
      </c>
      <c r="AA1255" t="str">
        <f>VLOOKUP($A1255,Mapping!$A:$D,2,FALSE)</f>
        <v>Burundi</v>
      </c>
      <c r="AB1255" t="str">
        <f>VLOOKUP($A1255,Mapping!$A:$D,3,FALSE)</f>
        <v>BDI</v>
      </c>
      <c r="AC1255">
        <f>VLOOKUP($A1255,Mapping!$A:$D,4,FALSE)</f>
        <v>108</v>
      </c>
    </row>
    <row r="1256" spans="1:29" x14ac:dyDescent="0.2">
      <c r="A1256" t="s">
        <v>33</v>
      </c>
      <c r="B1256" t="s">
        <v>27</v>
      </c>
      <c r="C1256" s="1">
        <v>39052</v>
      </c>
      <c r="D1256" s="2">
        <v>0.04</v>
      </c>
      <c r="E1256" s="2">
        <v>0.50800000000000001</v>
      </c>
      <c r="F1256" s="4">
        <v>3828</v>
      </c>
      <c r="G1256">
        <v>45</v>
      </c>
      <c r="I1256" s="4">
        <v>6723</v>
      </c>
      <c r="J1256" s="3">
        <v>17953103009</v>
      </c>
      <c r="K1256" s="2">
        <v>4.8000000000000001E-2</v>
      </c>
      <c r="L1256" s="3">
        <v>46</v>
      </c>
      <c r="M1256">
        <v>654</v>
      </c>
      <c r="N1256" s="2">
        <v>7.5999999999999998E-2</v>
      </c>
      <c r="O1256">
        <v>0</v>
      </c>
      <c r="P1256" s="2">
        <v>0.153</v>
      </c>
      <c r="Q1256">
        <v>53</v>
      </c>
      <c r="R1256">
        <v>51</v>
      </c>
      <c r="S1256">
        <v>0.2</v>
      </c>
      <c r="T1256" s="2">
        <v>0.441</v>
      </c>
      <c r="U1256" s="2">
        <v>0.52600000000000002</v>
      </c>
      <c r="V1256" s="2">
        <v>3.3000000000000002E-2</v>
      </c>
      <c r="W1256" s="4">
        <v>18611937</v>
      </c>
      <c r="X1256" s="2">
        <v>0.49099999999999999</v>
      </c>
      <c r="Y1256" s="3">
        <v>231000000</v>
      </c>
      <c r="Z1256" s="3">
        <v>521000000</v>
      </c>
      <c r="AA1256" t="str">
        <f>VLOOKUP($A1256,Mapping!$A:$D,2,FALSE)</f>
        <v>Cameroon</v>
      </c>
      <c r="AB1256" t="str">
        <f>VLOOKUP($A1256,Mapping!$A:$D,3,FALSE)</f>
        <v>CMR</v>
      </c>
      <c r="AC1256">
        <f>VLOOKUP($A1256,Mapping!$A:$D,4,FALSE)</f>
        <v>120</v>
      </c>
    </row>
    <row r="1257" spans="1:29" x14ac:dyDescent="0.2">
      <c r="A1257" t="s">
        <v>34</v>
      </c>
      <c r="B1257" t="s">
        <v>27</v>
      </c>
      <c r="C1257" s="1">
        <v>39052</v>
      </c>
      <c r="D1257" s="2">
        <v>3.6999999999999998E-2</v>
      </c>
      <c r="E1257" s="2">
        <v>2.0379999999999998</v>
      </c>
      <c r="F1257">
        <v>227</v>
      </c>
      <c r="G1257">
        <v>22</v>
      </c>
      <c r="J1257" s="3">
        <v>1473721521</v>
      </c>
      <c r="K1257" s="2">
        <v>0.04</v>
      </c>
      <c r="L1257" s="3">
        <v>15</v>
      </c>
      <c r="M1257">
        <v>504</v>
      </c>
      <c r="N1257" s="2">
        <v>0.109</v>
      </c>
      <c r="O1257">
        <v>0</v>
      </c>
      <c r="P1257" s="2">
        <v>0.153</v>
      </c>
      <c r="Q1257">
        <v>47</v>
      </c>
      <c r="R1257">
        <v>44</v>
      </c>
      <c r="S1257">
        <v>0</v>
      </c>
      <c r="T1257" s="2">
        <v>0.41699999999999998</v>
      </c>
      <c r="U1257" s="2">
        <v>0.54400000000000004</v>
      </c>
      <c r="V1257" s="2">
        <v>0.04</v>
      </c>
      <c r="W1257" s="4">
        <v>4032102</v>
      </c>
      <c r="X1257" s="2">
        <v>0.38200000000000001</v>
      </c>
      <c r="Y1257" s="3">
        <v>10200000</v>
      </c>
      <c r="Z1257" s="3">
        <v>47000000</v>
      </c>
      <c r="AA1257" t="str">
        <f>VLOOKUP($A1257,Mapping!$A:$D,2,FALSE)</f>
        <v>Central African Republic</v>
      </c>
      <c r="AB1257" t="str">
        <f>VLOOKUP($A1257,Mapping!$A:$D,3,FALSE)</f>
        <v>CAF</v>
      </c>
      <c r="AC1257">
        <f>VLOOKUP($A1257,Mapping!$A:$D,4,FALSE)</f>
        <v>140</v>
      </c>
    </row>
    <row r="1258" spans="1:29" x14ac:dyDescent="0.2">
      <c r="A1258" t="s">
        <v>35</v>
      </c>
      <c r="B1258" t="s">
        <v>27</v>
      </c>
      <c r="C1258" s="1">
        <v>39052</v>
      </c>
      <c r="D1258" s="2">
        <v>4.9000000000000002E-2</v>
      </c>
      <c r="E1258" s="2">
        <v>0.74</v>
      </c>
      <c r="F1258">
        <v>407</v>
      </c>
      <c r="G1258">
        <v>64</v>
      </c>
      <c r="J1258" s="3">
        <v>7422102520</v>
      </c>
      <c r="K1258" s="2">
        <v>0.04</v>
      </c>
      <c r="L1258" s="3">
        <v>24</v>
      </c>
      <c r="M1258">
        <v>732</v>
      </c>
      <c r="N1258" s="2">
        <v>0.1</v>
      </c>
      <c r="O1258">
        <v>0</v>
      </c>
      <c r="P1258" s="2">
        <v>0.153</v>
      </c>
      <c r="Q1258">
        <v>49</v>
      </c>
      <c r="R1258">
        <v>47</v>
      </c>
      <c r="S1258">
        <v>0</v>
      </c>
      <c r="T1258" s="2">
        <v>0.49199999999999999</v>
      </c>
      <c r="U1258" s="2">
        <v>0.48199999999999998</v>
      </c>
      <c r="V1258" s="2">
        <v>2.5999999999999999E-2</v>
      </c>
      <c r="W1258" s="4">
        <v>10356822</v>
      </c>
      <c r="X1258" s="2">
        <v>0.218</v>
      </c>
      <c r="AA1258" t="str">
        <f>VLOOKUP($A1258,Mapping!$A:$D,2,FALSE)</f>
        <v>Chad</v>
      </c>
      <c r="AB1258" t="str">
        <f>VLOOKUP($A1258,Mapping!$A:$D,3,FALSE)</f>
        <v>TCD</v>
      </c>
      <c r="AC1258">
        <f>VLOOKUP($A1258,Mapping!$A:$D,4,FALSE)</f>
        <v>148</v>
      </c>
    </row>
    <row r="1259" spans="1:29" x14ac:dyDescent="0.2">
      <c r="A1259" t="s">
        <v>36</v>
      </c>
      <c r="B1259" t="s">
        <v>27</v>
      </c>
      <c r="C1259" s="1">
        <v>39052</v>
      </c>
      <c r="D1259" s="2">
        <v>3.9E-2</v>
      </c>
      <c r="E1259" s="2">
        <v>2.1789999999999998</v>
      </c>
      <c r="F1259">
        <v>121</v>
      </c>
      <c r="G1259">
        <v>22</v>
      </c>
      <c r="I1259">
        <v>42</v>
      </c>
      <c r="J1259" s="3">
        <v>403179474</v>
      </c>
      <c r="K1259" s="2">
        <v>4.5999999999999999E-2</v>
      </c>
      <c r="L1259" s="3">
        <v>30</v>
      </c>
      <c r="M1259">
        <v>100</v>
      </c>
      <c r="N1259" s="2">
        <v>6.9000000000000006E-2</v>
      </c>
      <c r="O1259">
        <v>0</v>
      </c>
      <c r="P1259" s="2">
        <v>0.105</v>
      </c>
      <c r="Q1259">
        <v>61</v>
      </c>
      <c r="R1259">
        <v>58</v>
      </c>
      <c r="S1259">
        <v>0.1</v>
      </c>
      <c r="T1259" s="2">
        <v>0.41699999999999998</v>
      </c>
      <c r="U1259" s="2">
        <v>0.55300000000000005</v>
      </c>
      <c r="V1259" s="2">
        <v>0.03</v>
      </c>
      <c r="W1259" s="4">
        <v>616526</v>
      </c>
      <c r="X1259" s="2">
        <v>0.27900000000000003</v>
      </c>
      <c r="Y1259" s="3">
        <v>27000000</v>
      </c>
      <c r="Z1259" s="3">
        <v>11000000</v>
      </c>
      <c r="AA1259" t="str">
        <f>VLOOKUP($A1259,Mapping!$A:$D,2,FALSE)</f>
        <v>Comoros</v>
      </c>
      <c r="AB1259" t="str">
        <f>VLOOKUP($A1259,Mapping!$A:$D,3,FALSE)</f>
        <v>COM</v>
      </c>
      <c r="AC1259">
        <f>VLOOKUP($A1259,Mapping!$A:$D,4,FALSE)</f>
        <v>174</v>
      </c>
    </row>
    <row r="1260" spans="1:29" x14ac:dyDescent="0.2">
      <c r="A1260" t="s">
        <v>37</v>
      </c>
      <c r="B1260" t="s">
        <v>27</v>
      </c>
      <c r="C1260" s="1">
        <v>39052</v>
      </c>
      <c r="D1260" s="2">
        <v>4.5999999999999999E-2</v>
      </c>
      <c r="E1260" s="2">
        <v>2.8650000000000002</v>
      </c>
      <c r="F1260" s="4">
        <v>2417</v>
      </c>
      <c r="G1260">
        <v>133</v>
      </c>
      <c r="I1260" s="4">
        <v>20715</v>
      </c>
      <c r="J1260" s="3">
        <v>14296505933</v>
      </c>
      <c r="K1260" s="2">
        <v>5.5E-2</v>
      </c>
      <c r="L1260" s="3">
        <v>9</v>
      </c>
      <c r="M1260">
        <v>308</v>
      </c>
      <c r="N1260" s="2">
        <v>0.10199999999999999</v>
      </c>
      <c r="O1260">
        <v>0</v>
      </c>
      <c r="P1260" s="2">
        <v>0.46400000000000002</v>
      </c>
      <c r="Q1260">
        <v>50</v>
      </c>
      <c r="R1260">
        <v>46</v>
      </c>
      <c r="S1260">
        <v>0.1</v>
      </c>
      <c r="T1260" s="2">
        <v>0.46100000000000002</v>
      </c>
      <c r="U1260" s="2">
        <v>0.51100000000000001</v>
      </c>
      <c r="V1260" s="2">
        <v>2.8000000000000001E-2</v>
      </c>
      <c r="W1260" s="4">
        <v>55590838</v>
      </c>
      <c r="X1260" s="2">
        <v>0.38</v>
      </c>
      <c r="Y1260" s="3">
        <v>3100000</v>
      </c>
      <c r="Z1260" s="3">
        <v>93000000</v>
      </c>
      <c r="AA1260" t="str">
        <f>VLOOKUP($A1260,Mapping!$A:$D,2,FALSE)</f>
        <v>Congo (Democratic Republic of the)</v>
      </c>
      <c r="AB1260" t="str">
        <f>VLOOKUP($A1260,Mapping!$A:$D,3,FALSE)</f>
        <v>COD</v>
      </c>
      <c r="AC1260">
        <f>VLOOKUP($A1260,Mapping!$A:$D,4,FALSE)</f>
        <v>180</v>
      </c>
    </row>
    <row r="1261" spans="1:29" x14ac:dyDescent="0.2">
      <c r="A1261" t="s">
        <v>38</v>
      </c>
      <c r="B1261" t="s">
        <v>27</v>
      </c>
      <c r="C1261" s="1">
        <v>39052</v>
      </c>
      <c r="D1261" s="2">
        <v>3.9E-2</v>
      </c>
      <c r="E1261" s="2">
        <v>0.64900000000000002</v>
      </c>
      <c r="F1261" s="4">
        <v>1338</v>
      </c>
      <c r="G1261">
        <v>37</v>
      </c>
      <c r="I1261" s="4">
        <v>1154</v>
      </c>
      <c r="J1261" s="3">
        <v>7731261169</v>
      </c>
      <c r="K1261" s="2">
        <v>2.4E-2</v>
      </c>
      <c r="L1261" s="3">
        <v>50</v>
      </c>
      <c r="M1261">
        <v>606</v>
      </c>
      <c r="N1261" s="2">
        <v>5.7000000000000002E-2</v>
      </c>
      <c r="O1261">
        <v>0</v>
      </c>
      <c r="P1261" s="2">
        <v>0.153</v>
      </c>
      <c r="Q1261">
        <v>56</v>
      </c>
      <c r="R1261">
        <v>53</v>
      </c>
      <c r="S1261">
        <v>0.3</v>
      </c>
      <c r="T1261" s="2">
        <v>0.42199999999999999</v>
      </c>
      <c r="U1261" s="2">
        <v>0.54300000000000004</v>
      </c>
      <c r="V1261" s="2">
        <v>3.5000000000000003E-2</v>
      </c>
      <c r="W1261" s="4">
        <v>3646653</v>
      </c>
      <c r="X1261" s="2">
        <v>0.61399999999999999</v>
      </c>
      <c r="Y1261" s="3">
        <v>45000000</v>
      </c>
      <c r="Z1261" s="3">
        <v>132000000</v>
      </c>
      <c r="AA1261" t="str">
        <f>VLOOKUP($A1261,Mapping!$A:$D,2,FALSE)</f>
        <v>Congo</v>
      </c>
      <c r="AB1261" t="str">
        <f>VLOOKUP($A1261,Mapping!$A:$D,3,FALSE)</f>
        <v>COG</v>
      </c>
      <c r="AC1261">
        <f>VLOOKUP($A1261,Mapping!$A:$D,4,FALSE)</f>
        <v>178</v>
      </c>
    </row>
    <row r="1262" spans="1:29" x14ac:dyDescent="0.2">
      <c r="A1262" t="s">
        <v>39</v>
      </c>
      <c r="B1262" t="s">
        <v>27</v>
      </c>
      <c r="C1262" s="1">
        <v>39052</v>
      </c>
      <c r="D1262" s="2">
        <v>3.5999999999999997E-2</v>
      </c>
      <c r="E1262" s="2">
        <v>0.47299999999999998</v>
      </c>
      <c r="F1262" s="4">
        <v>6997</v>
      </c>
      <c r="G1262">
        <v>45</v>
      </c>
      <c r="I1262" s="4">
        <v>9537</v>
      </c>
      <c r="J1262" s="3">
        <v>17367303156</v>
      </c>
      <c r="K1262" s="2">
        <v>0.06</v>
      </c>
      <c r="L1262" s="3">
        <v>59</v>
      </c>
      <c r="M1262">
        <v>270</v>
      </c>
      <c r="N1262" s="2">
        <v>8.6999999999999994E-2</v>
      </c>
      <c r="O1262">
        <v>0</v>
      </c>
      <c r="Q1262">
        <v>49</v>
      </c>
      <c r="R1262">
        <v>47</v>
      </c>
      <c r="S1262">
        <v>0.2</v>
      </c>
      <c r="T1262" s="2">
        <v>0.42299999999999999</v>
      </c>
      <c r="U1262" s="2">
        <v>0.54700000000000004</v>
      </c>
      <c r="V1262" s="2">
        <v>0.03</v>
      </c>
      <c r="W1262" s="4">
        <v>17662417</v>
      </c>
      <c r="X1262" s="2">
        <v>0.47499999999999998</v>
      </c>
      <c r="Y1262" s="3">
        <v>104000000</v>
      </c>
      <c r="Z1262" s="3">
        <v>583000000</v>
      </c>
      <c r="AA1262" t="str">
        <f>VLOOKUP($A1262,Mapping!$A:$D,2,FALSE)</f>
        <v>Côte d'Ivoire</v>
      </c>
      <c r="AB1262" t="str">
        <f>VLOOKUP($A1262,Mapping!$A:$D,3,FALSE)</f>
        <v>CIV</v>
      </c>
      <c r="AC1262">
        <f>VLOOKUP($A1262,Mapping!$A:$D,4,FALSE)</f>
        <v>384</v>
      </c>
    </row>
    <row r="1263" spans="1:29" x14ac:dyDescent="0.2">
      <c r="A1263" t="s">
        <v>40</v>
      </c>
      <c r="B1263" t="s">
        <v>27</v>
      </c>
      <c r="C1263" s="1">
        <v>39052</v>
      </c>
      <c r="D1263" s="2">
        <v>2.9000000000000001E-2</v>
      </c>
      <c r="E1263" s="2">
        <v>0.378</v>
      </c>
      <c r="F1263">
        <v>488</v>
      </c>
      <c r="G1263">
        <v>37</v>
      </c>
      <c r="I1263">
        <v>143</v>
      </c>
      <c r="J1263" s="3">
        <v>768873684</v>
      </c>
      <c r="K1263" s="2">
        <v>7.0999999999999994E-2</v>
      </c>
      <c r="L1263" s="3">
        <v>66</v>
      </c>
      <c r="M1263">
        <v>66</v>
      </c>
      <c r="N1263" s="2">
        <v>6.9000000000000006E-2</v>
      </c>
      <c r="O1263">
        <v>0</v>
      </c>
      <c r="Q1263">
        <v>60</v>
      </c>
      <c r="R1263">
        <v>57</v>
      </c>
      <c r="S1263">
        <v>0.1</v>
      </c>
      <c r="T1263" s="2">
        <v>0.36499999999999999</v>
      </c>
      <c r="U1263" s="2">
        <v>0.60099999999999998</v>
      </c>
      <c r="V1263" s="2">
        <v>3.4000000000000002E-2</v>
      </c>
      <c r="W1263" s="4">
        <v>787544</v>
      </c>
      <c r="X1263" s="2">
        <v>0.76800000000000002</v>
      </c>
      <c r="Y1263" s="3">
        <v>9800000</v>
      </c>
      <c r="Z1263" s="3">
        <v>15000000</v>
      </c>
      <c r="AA1263" t="str">
        <f>VLOOKUP($A1263,Mapping!$A:$D,2,FALSE)</f>
        <v>Djibouti</v>
      </c>
      <c r="AB1263" t="str">
        <f>VLOOKUP($A1263,Mapping!$A:$D,3,FALSE)</f>
        <v>DJI</v>
      </c>
      <c r="AC1263">
        <f>VLOOKUP($A1263,Mapping!$A:$D,4,FALSE)</f>
        <v>262</v>
      </c>
    </row>
    <row r="1264" spans="1:29" x14ac:dyDescent="0.2">
      <c r="A1264" t="s">
        <v>41</v>
      </c>
      <c r="B1264" t="s">
        <v>27</v>
      </c>
      <c r="C1264" s="1">
        <v>39052</v>
      </c>
      <c r="D1264" s="2">
        <v>2.4E-2</v>
      </c>
      <c r="E1264" s="2">
        <v>0.46400000000000002</v>
      </c>
      <c r="F1264" s="4">
        <v>178616</v>
      </c>
      <c r="G1264">
        <v>19</v>
      </c>
      <c r="I1264" s="4">
        <v>66269</v>
      </c>
      <c r="J1264" s="3">
        <v>107484034648</v>
      </c>
      <c r="K1264" s="2">
        <v>5.1999999999999998E-2</v>
      </c>
      <c r="L1264" s="3">
        <v>75</v>
      </c>
      <c r="M1264">
        <v>596</v>
      </c>
      <c r="N1264" s="2">
        <v>2.4E-2</v>
      </c>
      <c r="O1264">
        <v>0.1</v>
      </c>
      <c r="P1264" s="2">
        <v>0.126</v>
      </c>
      <c r="Q1264">
        <v>72</v>
      </c>
      <c r="R1264">
        <v>67</v>
      </c>
      <c r="S1264">
        <v>0.2</v>
      </c>
      <c r="T1264" s="2">
        <v>0.32200000000000001</v>
      </c>
      <c r="U1264" s="2">
        <v>0.624</v>
      </c>
      <c r="V1264" s="2">
        <v>5.5E-2</v>
      </c>
      <c r="W1264" s="4">
        <v>72990754</v>
      </c>
      <c r="X1264" s="2">
        <v>0.43099999999999999</v>
      </c>
      <c r="Y1264" s="3">
        <v>8133000000</v>
      </c>
      <c r="Z1264" s="3">
        <v>2156000000</v>
      </c>
      <c r="AA1264" t="str">
        <f>VLOOKUP($A1264,Mapping!$A:$D,2,FALSE)</f>
        <v>Egypt</v>
      </c>
      <c r="AB1264" t="str">
        <f>VLOOKUP($A1264,Mapping!$A:$D,3,FALSE)</f>
        <v>EGY</v>
      </c>
      <c r="AC1264">
        <f>VLOOKUP($A1264,Mapping!$A:$D,4,FALSE)</f>
        <v>818</v>
      </c>
    </row>
    <row r="1265" spans="1:29" x14ac:dyDescent="0.2">
      <c r="A1265" t="s">
        <v>42</v>
      </c>
      <c r="B1265" t="s">
        <v>27</v>
      </c>
      <c r="C1265" s="1">
        <v>39052</v>
      </c>
      <c r="D1265" s="2">
        <v>3.7999999999999999E-2</v>
      </c>
      <c r="E1265" s="2">
        <v>0.441</v>
      </c>
      <c r="F1265" s="4">
        <v>4752</v>
      </c>
      <c r="G1265">
        <v>135</v>
      </c>
      <c r="I1265" s="4">
        <v>1503</v>
      </c>
      <c r="J1265" s="3">
        <v>8081982438</v>
      </c>
      <c r="K1265" s="2">
        <v>2.3E-2</v>
      </c>
      <c r="L1265" s="3">
        <v>287</v>
      </c>
      <c r="M1265">
        <v>492</v>
      </c>
      <c r="N1265" s="2">
        <v>8.5000000000000006E-2</v>
      </c>
      <c r="O1265">
        <v>0</v>
      </c>
      <c r="P1265" s="2">
        <v>0.153</v>
      </c>
      <c r="Q1265">
        <v>51</v>
      </c>
      <c r="R1265">
        <v>48</v>
      </c>
      <c r="S1265">
        <v>0.2</v>
      </c>
      <c r="T1265" s="2">
        <v>0.40300000000000002</v>
      </c>
      <c r="U1265" s="2">
        <v>0.56599999999999995</v>
      </c>
      <c r="V1265" s="2">
        <v>3.2000000000000001E-2</v>
      </c>
      <c r="W1265" s="4">
        <v>621517</v>
      </c>
      <c r="X1265" s="2">
        <v>0.38900000000000001</v>
      </c>
      <c r="AA1265" t="str">
        <f>VLOOKUP($A1265,Mapping!$A:$D,2,FALSE)</f>
        <v>Equatorial Guinea</v>
      </c>
      <c r="AB1265" t="str">
        <f>VLOOKUP($A1265,Mapping!$A:$D,3,FALSE)</f>
        <v>GNQ</v>
      </c>
      <c r="AC1265">
        <f>VLOOKUP($A1265,Mapping!$A:$D,4,FALSE)</f>
        <v>226</v>
      </c>
    </row>
    <row r="1266" spans="1:29" x14ac:dyDescent="0.2">
      <c r="A1266" t="s">
        <v>43</v>
      </c>
      <c r="B1266" t="s">
        <v>27</v>
      </c>
      <c r="C1266" s="1">
        <v>39052</v>
      </c>
      <c r="D1266" s="2">
        <v>0.04</v>
      </c>
      <c r="E1266" s="2">
        <v>0.84499999999999997</v>
      </c>
      <c r="F1266">
        <v>561</v>
      </c>
      <c r="G1266">
        <v>76</v>
      </c>
      <c r="I1266">
        <v>697</v>
      </c>
      <c r="J1266" s="3">
        <v>1211161880</v>
      </c>
      <c r="K1266" s="2">
        <v>3.2000000000000001E-2</v>
      </c>
      <c r="L1266" s="3">
        <v>8</v>
      </c>
      <c r="M1266">
        <v>216</v>
      </c>
      <c r="N1266" s="2">
        <v>4.5999999999999999E-2</v>
      </c>
      <c r="Q1266">
        <v>61</v>
      </c>
      <c r="R1266">
        <v>57</v>
      </c>
      <c r="S1266">
        <v>0</v>
      </c>
      <c r="T1266" s="2">
        <v>0.432</v>
      </c>
      <c r="U1266" s="2">
        <v>0.54800000000000004</v>
      </c>
      <c r="V1266" s="2">
        <v>0.02</v>
      </c>
      <c r="W1266" s="4">
        <v>5035036</v>
      </c>
      <c r="X1266" s="2">
        <v>0.192</v>
      </c>
      <c r="Y1266" s="3">
        <v>60000000</v>
      </c>
      <c r="AA1266" t="str">
        <f>VLOOKUP($A1266,Mapping!$A:$D,2,FALSE)</f>
        <v>Eritrea</v>
      </c>
      <c r="AB1266" t="str">
        <f>VLOOKUP($A1266,Mapping!$A:$D,3,FALSE)</f>
        <v>ERI</v>
      </c>
      <c r="AC1266">
        <f>VLOOKUP($A1266,Mapping!$A:$D,4,FALSE)</f>
        <v>232</v>
      </c>
    </row>
    <row r="1267" spans="1:29" x14ac:dyDescent="0.2">
      <c r="A1267" t="s">
        <v>44</v>
      </c>
      <c r="B1267" t="s">
        <v>27</v>
      </c>
      <c r="C1267" s="1">
        <v>39052</v>
      </c>
      <c r="D1267" s="2">
        <v>3.7999999999999999E-2</v>
      </c>
      <c r="E1267" s="2">
        <v>0.30299999999999999</v>
      </c>
      <c r="F1267" s="4">
        <v>5420</v>
      </c>
      <c r="G1267">
        <v>18</v>
      </c>
      <c r="I1267" s="4">
        <v>29705</v>
      </c>
      <c r="J1267" s="3">
        <v>15000803171</v>
      </c>
      <c r="K1267" s="2">
        <v>4.2000000000000003E-2</v>
      </c>
      <c r="L1267" s="3">
        <v>8</v>
      </c>
      <c r="M1267">
        <v>212</v>
      </c>
      <c r="N1267" s="2">
        <v>6.5000000000000002E-2</v>
      </c>
      <c r="O1267">
        <v>0</v>
      </c>
      <c r="P1267" s="2">
        <v>7.0000000000000007E-2</v>
      </c>
      <c r="Q1267">
        <v>59</v>
      </c>
      <c r="R1267">
        <v>57</v>
      </c>
      <c r="S1267">
        <v>0</v>
      </c>
      <c r="T1267" s="2">
        <v>0.46</v>
      </c>
      <c r="U1267" s="2">
        <v>0.50900000000000001</v>
      </c>
      <c r="V1267" s="2">
        <v>3.1E-2</v>
      </c>
      <c r="W1267" s="4">
        <v>78290649</v>
      </c>
      <c r="X1267" s="2">
        <v>0.159</v>
      </c>
      <c r="Y1267" s="3">
        <v>639000000</v>
      </c>
      <c r="Z1267" s="3">
        <v>97000000</v>
      </c>
      <c r="AA1267" t="str">
        <f>VLOOKUP($A1267,Mapping!$A:$D,2,FALSE)</f>
        <v>Ethiopia</v>
      </c>
      <c r="AB1267" t="str">
        <f>VLOOKUP($A1267,Mapping!$A:$D,3,FALSE)</f>
        <v>ETH</v>
      </c>
      <c r="AC1267">
        <f>VLOOKUP($A1267,Mapping!$A:$D,4,FALSE)</f>
        <v>231</v>
      </c>
    </row>
    <row r="1268" spans="1:29" x14ac:dyDescent="0.2">
      <c r="A1268" t="s">
        <v>45</v>
      </c>
      <c r="B1268" t="s">
        <v>27</v>
      </c>
      <c r="C1268" s="1">
        <v>39052</v>
      </c>
      <c r="D1268" s="2">
        <v>3.3000000000000002E-2</v>
      </c>
      <c r="E1268" s="2">
        <v>0.44700000000000001</v>
      </c>
      <c r="F1268" s="4">
        <v>1977</v>
      </c>
      <c r="G1268">
        <v>57</v>
      </c>
      <c r="I1268" s="4">
        <v>1768</v>
      </c>
      <c r="J1268" s="3">
        <v>9545982814</v>
      </c>
      <c r="K1268" s="2">
        <v>3.2000000000000001E-2</v>
      </c>
      <c r="L1268" s="3">
        <v>216</v>
      </c>
      <c r="M1268">
        <v>488</v>
      </c>
      <c r="N1268" s="2">
        <v>4.9000000000000002E-2</v>
      </c>
      <c r="O1268">
        <v>0.1</v>
      </c>
      <c r="P1268" s="2">
        <v>0.153</v>
      </c>
      <c r="Q1268">
        <v>61</v>
      </c>
      <c r="R1268">
        <v>59</v>
      </c>
      <c r="S1268">
        <v>0.6</v>
      </c>
      <c r="T1268" s="2">
        <v>0.39300000000000002</v>
      </c>
      <c r="U1268" s="2">
        <v>0.55100000000000005</v>
      </c>
      <c r="V1268" s="2">
        <v>5.6000000000000001E-2</v>
      </c>
      <c r="W1268" s="4">
        <v>1412907</v>
      </c>
      <c r="X1268" s="2">
        <v>0.84</v>
      </c>
      <c r="AA1268" t="str">
        <f>VLOOKUP($A1268,Mapping!$A:$D,2,FALSE)</f>
        <v>Gabon</v>
      </c>
      <c r="AB1268" t="str">
        <f>VLOOKUP($A1268,Mapping!$A:$D,3,FALSE)</f>
        <v>GAB</v>
      </c>
      <c r="AC1268">
        <f>VLOOKUP($A1268,Mapping!$A:$D,4,FALSE)</f>
        <v>266</v>
      </c>
    </row>
    <row r="1269" spans="1:29" x14ac:dyDescent="0.2">
      <c r="A1269" t="s">
        <v>46</v>
      </c>
      <c r="B1269" t="s">
        <v>27</v>
      </c>
      <c r="C1269" s="1">
        <v>39052</v>
      </c>
      <c r="D1269" s="2">
        <v>4.3999999999999997E-2</v>
      </c>
      <c r="E1269" s="2">
        <v>2.9209999999999998</v>
      </c>
      <c r="F1269">
        <v>337</v>
      </c>
      <c r="G1269">
        <v>27</v>
      </c>
      <c r="I1269">
        <v>114</v>
      </c>
      <c r="J1269" s="3">
        <v>655068112</v>
      </c>
      <c r="K1269" s="2">
        <v>4.7E-2</v>
      </c>
      <c r="L1269" s="3">
        <v>21</v>
      </c>
      <c r="M1269">
        <v>376</v>
      </c>
      <c r="N1269" s="2">
        <v>5.6000000000000001E-2</v>
      </c>
      <c r="O1269">
        <v>0.1</v>
      </c>
      <c r="P1269" s="2">
        <v>0.29799999999999999</v>
      </c>
      <c r="Q1269">
        <v>58</v>
      </c>
      <c r="R1269">
        <v>56</v>
      </c>
      <c r="S1269">
        <v>0.3</v>
      </c>
      <c r="T1269" s="2">
        <v>0.46</v>
      </c>
      <c r="U1269" s="2">
        <v>0.51500000000000001</v>
      </c>
      <c r="V1269" s="2">
        <v>2.5000000000000001E-2</v>
      </c>
      <c r="W1269" s="4">
        <v>1482324</v>
      </c>
      <c r="X1269" s="2">
        <v>0.53200000000000003</v>
      </c>
      <c r="Y1269" s="3">
        <v>69000000</v>
      </c>
      <c r="Z1269" s="3">
        <v>8000000</v>
      </c>
      <c r="AA1269" t="str">
        <f>VLOOKUP($A1269,Mapping!$A:$D,2,FALSE)</f>
        <v>Gambia</v>
      </c>
      <c r="AB1269" t="str">
        <f>VLOOKUP($A1269,Mapping!$A:$D,3,FALSE)</f>
        <v>GMB</v>
      </c>
      <c r="AC1269">
        <f>VLOOKUP($A1269,Mapping!$A:$D,4,FALSE)</f>
        <v>270</v>
      </c>
    </row>
    <row r="1270" spans="1:29" x14ac:dyDescent="0.2">
      <c r="A1270" t="s">
        <v>47</v>
      </c>
      <c r="B1270" t="s">
        <v>27</v>
      </c>
      <c r="C1270" s="1">
        <v>39052</v>
      </c>
      <c r="D1270" s="2">
        <v>3.4000000000000002E-2</v>
      </c>
      <c r="E1270" s="2">
        <v>0.35899999999999999</v>
      </c>
      <c r="F1270" s="4">
        <v>9289</v>
      </c>
      <c r="G1270">
        <v>18</v>
      </c>
      <c r="I1270" s="4">
        <v>9062</v>
      </c>
      <c r="J1270" s="3">
        <v>20410239313</v>
      </c>
      <c r="K1270" s="2">
        <v>5.3999999999999999E-2</v>
      </c>
      <c r="L1270" s="3">
        <v>48</v>
      </c>
      <c r="M1270">
        <v>304</v>
      </c>
      <c r="N1270" s="2">
        <v>5.7000000000000002E-2</v>
      </c>
      <c r="O1270">
        <v>0</v>
      </c>
      <c r="Q1270">
        <v>60</v>
      </c>
      <c r="R1270">
        <v>58</v>
      </c>
      <c r="S1270">
        <v>0.2</v>
      </c>
      <c r="T1270" s="2">
        <v>0.39900000000000002</v>
      </c>
      <c r="U1270" s="2">
        <v>0.56599999999999995</v>
      </c>
      <c r="V1270" s="2">
        <v>3.4000000000000002E-2</v>
      </c>
      <c r="W1270" s="4">
        <v>21947779</v>
      </c>
      <c r="X1270" s="2">
        <v>0.48</v>
      </c>
      <c r="Y1270" s="3">
        <v>910000000</v>
      </c>
      <c r="Z1270" s="3">
        <v>575000000</v>
      </c>
      <c r="AA1270" t="str">
        <f>VLOOKUP($A1270,Mapping!$A:$D,2,FALSE)</f>
        <v>Ghana</v>
      </c>
      <c r="AB1270" t="str">
        <f>VLOOKUP($A1270,Mapping!$A:$D,3,FALSE)</f>
        <v>GHA</v>
      </c>
      <c r="AC1270">
        <f>VLOOKUP($A1270,Mapping!$A:$D,4,FALSE)</f>
        <v>288</v>
      </c>
    </row>
    <row r="1271" spans="1:29" x14ac:dyDescent="0.2">
      <c r="A1271" t="s">
        <v>48</v>
      </c>
      <c r="B1271" t="s">
        <v>27</v>
      </c>
      <c r="C1271" s="1">
        <v>39052</v>
      </c>
      <c r="D1271" s="2">
        <v>0.04</v>
      </c>
      <c r="E1271" s="2">
        <v>0.80700000000000005</v>
      </c>
      <c r="F1271" s="4">
        <v>1181</v>
      </c>
      <c r="G1271">
        <v>40</v>
      </c>
      <c r="J1271" s="3">
        <v>2821346684</v>
      </c>
      <c r="K1271" s="2">
        <v>5.5E-2</v>
      </c>
      <c r="L1271" s="3">
        <v>16</v>
      </c>
      <c r="M1271">
        <v>416</v>
      </c>
      <c r="N1271" s="2">
        <v>8.2000000000000003E-2</v>
      </c>
      <c r="O1271">
        <v>0</v>
      </c>
      <c r="Q1271">
        <v>54</v>
      </c>
      <c r="R1271">
        <v>53</v>
      </c>
      <c r="T1271" s="2">
        <v>0.435</v>
      </c>
      <c r="U1271" s="2">
        <v>0.53300000000000003</v>
      </c>
      <c r="V1271" s="2">
        <v>3.2000000000000001E-2</v>
      </c>
      <c r="W1271" s="4">
        <v>9798963</v>
      </c>
      <c r="X1271" s="2">
        <v>0.33200000000000002</v>
      </c>
      <c r="Z1271" s="3">
        <v>41000000</v>
      </c>
      <c r="AA1271" t="str">
        <f>VLOOKUP($A1271,Mapping!$A:$D,2,FALSE)</f>
        <v>Guinea</v>
      </c>
      <c r="AB1271" t="str">
        <f>VLOOKUP($A1271,Mapping!$A:$D,3,FALSE)</f>
        <v>GIN</v>
      </c>
      <c r="AC1271">
        <f>VLOOKUP($A1271,Mapping!$A:$D,4,FALSE)</f>
        <v>324</v>
      </c>
    </row>
    <row r="1272" spans="1:29" x14ac:dyDescent="0.2">
      <c r="A1272" t="s">
        <v>49</v>
      </c>
      <c r="B1272" t="s">
        <v>27</v>
      </c>
      <c r="C1272" s="1">
        <v>39052</v>
      </c>
      <c r="D1272" s="2">
        <v>0.04</v>
      </c>
      <c r="E1272" s="2">
        <v>0.45900000000000002</v>
      </c>
      <c r="F1272">
        <v>216</v>
      </c>
      <c r="G1272">
        <v>259</v>
      </c>
      <c r="I1272">
        <v>90</v>
      </c>
      <c r="J1272" s="3">
        <v>578517349</v>
      </c>
      <c r="K1272" s="2">
        <v>5.8999999999999997E-2</v>
      </c>
      <c r="L1272" s="3">
        <v>24</v>
      </c>
      <c r="M1272">
        <v>208</v>
      </c>
      <c r="N1272" s="2">
        <v>9.4E-2</v>
      </c>
      <c r="O1272">
        <v>0</v>
      </c>
      <c r="Q1272">
        <v>54</v>
      </c>
      <c r="R1272">
        <v>52</v>
      </c>
      <c r="S1272">
        <v>0.1</v>
      </c>
      <c r="T1272" s="2">
        <v>0.42699999999999999</v>
      </c>
      <c r="U1272" s="2">
        <v>0.54400000000000004</v>
      </c>
      <c r="V1272" s="2">
        <v>2.9000000000000001E-2</v>
      </c>
      <c r="W1272" s="4">
        <v>1452659</v>
      </c>
      <c r="X1272" s="2">
        <v>0.41699999999999998</v>
      </c>
      <c r="Y1272" s="3">
        <v>2800000</v>
      </c>
      <c r="Z1272" s="3">
        <v>17800000</v>
      </c>
      <c r="AA1272" t="str">
        <f>VLOOKUP($A1272,Mapping!$A:$D,2,FALSE)</f>
        <v>Guinea-Bissau</v>
      </c>
      <c r="AB1272" t="str">
        <f>VLOOKUP($A1272,Mapping!$A:$D,3,FALSE)</f>
        <v>GNB</v>
      </c>
      <c r="AC1272">
        <f>VLOOKUP($A1272,Mapping!$A:$D,4,FALSE)</f>
        <v>624</v>
      </c>
    </row>
    <row r="1273" spans="1:29" x14ac:dyDescent="0.2">
      <c r="A1273" t="s">
        <v>50</v>
      </c>
      <c r="B1273" t="s">
        <v>27</v>
      </c>
      <c r="C1273" s="1">
        <v>39052</v>
      </c>
      <c r="D1273" s="2">
        <v>3.7999999999999999E-2</v>
      </c>
      <c r="E1273" s="2">
        <v>0.498</v>
      </c>
      <c r="F1273" s="4">
        <v>9575</v>
      </c>
      <c r="G1273">
        <v>54</v>
      </c>
      <c r="I1273" s="4">
        <v>16896</v>
      </c>
      <c r="J1273" s="3">
        <v>22504136042</v>
      </c>
      <c r="K1273" s="2">
        <v>4.4999999999999998E-2</v>
      </c>
      <c r="L1273" s="3">
        <v>28</v>
      </c>
      <c r="M1273">
        <v>432</v>
      </c>
      <c r="N1273" s="2">
        <v>5.8999999999999997E-2</v>
      </c>
      <c r="O1273">
        <v>0.1</v>
      </c>
      <c r="P1273" s="2">
        <v>0.13600000000000001</v>
      </c>
      <c r="Q1273">
        <v>57</v>
      </c>
      <c r="R1273">
        <v>55</v>
      </c>
      <c r="S1273">
        <v>0.2</v>
      </c>
      <c r="T1273" s="2">
        <v>0.42699999999999999</v>
      </c>
      <c r="U1273" s="2">
        <v>0.54600000000000004</v>
      </c>
      <c r="V1273" s="2">
        <v>2.7E-2</v>
      </c>
      <c r="W1273" s="4">
        <v>36757498</v>
      </c>
      <c r="X1273" s="2">
        <v>0.22</v>
      </c>
      <c r="Y1273" s="3">
        <v>1181000000</v>
      </c>
      <c r="Z1273" s="3">
        <v>178000000</v>
      </c>
      <c r="AA1273" t="str">
        <f>VLOOKUP($A1273,Mapping!$A:$D,2,FALSE)</f>
        <v>Kenya</v>
      </c>
      <c r="AB1273" t="str">
        <f>VLOOKUP($A1273,Mapping!$A:$D,3,FALSE)</f>
        <v>KEN</v>
      </c>
      <c r="AC1273">
        <f>VLOOKUP($A1273,Mapping!$A:$D,4,FALSE)</f>
        <v>404</v>
      </c>
    </row>
    <row r="1274" spans="1:29" x14ac:dyDescent="0.2">
      <c r="A1274" t="s">
        <v>51</v>
      </c>
      <c r="B1274" t="s">
        <v>27</v>
      </c>
      <c r="C1274" s="1">
        <v>39052</v>
      </c>
      <c r="D1274" s="2">
        <v>2.9000000000000001E-2</v>
      </c>
      <c r="E1274" s="2">
        <v>0.28799999999999998</v>
      </c>
      <c r="G1274">
        <v>73</v>
      </c>
      <c r="I1274">
        <v>19</v>
      </c>
      <c r="J1274" s="3">
        <v>1428842600</v>
      </c>
      <c r="K1274" s="2">
        <v>7.0999999999999994E-2</v>
      </c>
      <c r="L1274" s="3">
        <v>52</v>
      </c>
      <c r="M1274">
        <v>564</v>
      </c>
      <c r="N1274" s="2">
        <v>8.4000000000000005E-2</v>
      </c>
      <c r="O1274">
        <v>0</v>
      </c>
      <c r="P1274" s="2">
        <v>0.122</v>
      </c>
      <c r="Q1274">
        <v>44</v>
      </c>
      <c r="R1274">
        <v>44</v>
      </c>
      <c r="S1274">
        <v>0.2</v>
      </c>
      <c r="T1274" s="2">
        <v>0.39300000000000002</v>
      </c>
      <c r="U1274" s="2">
        <v>0.56100000000000005</v>
      </c>
      <c r="V1274" s="2">
        <v>4.5999999999999999E-2</v>
      </c>
      <c r="W1274" s="4">
        <v>1940413</v>
      </c>
      <c r="X1274" s="2">
        <v>0.22800000000000001</v>
      </c>
      <c r="Y1274" s="3">
        <v>29000000</v>
      </c>
      <c r="Z1274" s="3">
        <v>263000000</v>
      </c>
      <c r="AA1274" t="str">
        <f>VLOOKUP($A1274,Mapping!$A:$D,2,FALSE)</f>
        <v>Lesotho</v>
      </c>
      <c r="AB1274" t="str">
        <f>VLOOKUP($A1274,Mapping!$A:$D,3,FALSE)</f>
        <v>LSO</v>
      </c>
      <c r="AC1274">
        <f>VLOOKUP($A1274,Mapping!$A:$D,4,FALSE)</f>
        <v>426</v>
      </c>
    </row>
    <row r="1275" spans="1:29" x14ac:dyDescent="0.2">
      <c r="A1275" t="s">
        <v>52</v>
      </c>
      <c r="B1275" t="s">
        <v>27</v>
      </c>
      <c r="C1275" s="1">
        <v>39052</v>
      </c>
      <c r="D1275" s="2">
        <v>0.04</v>
      </c>
      <c r="E1275" s="2">
        <v>0.42899999999999999</v>
      </c>
      <c r="F1275">
        <v>759</v>
      </c>
      <c r="G1275">
        <v>68</v>
      </c>
      <c r="J1275" s="3">
        <v>604028582</v>
      </c>
      <c r="K1275" s="2">
        <v>0.109</v>
      </c>
      <c r="L1275" s="3">
        <v>18</v>
      </c>
      <c r="M1275">
        <v>158</v>
      </c>
      <c r="N1275" s="2">
        <v>7.6999999999999999E-2</v>
      </c>
      <c r="P1275" s="2">
        <v>0.155</v>
      </c>
      <c r="Q1275">
        <v>57</v>
      </c>
      <c r="R1275">
        <v>55</v>
      </c>
      <c r="S1275">
        <v>0.1</v>
      </c>
      <c r="T1275" s="2">
        <v>0.434</v>
      </c>
      <c r="U1275" s="2">
        <v>0.53600000000000003</v>
      </c>
      <c r="V1275" s="2">
        <v>0.03</v>
      </c>
      <c r="W1275" s="4">
        <v>3384791</v>
      </c>
      <c r="X1275" s="2">
        <v>0.46400000000000002</v>
      </c>
      <c r="Y1275" s="3">
        <v>124000000</v>
      </c>
      <c r="Z1275" s="3">
        <v>41000000</v>
      </c>
      <c r="AA1275" t="str">
        <f>VLOOKUP($A1275,Mapping!$A:$D,2,FALSE)</f>
        <v>Liberia</v>
      </c>
      <c r="AB1275" t="str">
        <f>VLOOKUP($A1275,Mapping!$A:$D,3,FALSE)</f>
        <v>LBR</v>
      </c>
      <c r="AC1275">
        <f>VLOOKUP($A1275,Mapping!$A:$D,4,FALSE)</f>
        <v>430</v>
      </c>
    </row>
    <row r="1276" spans="1:29" x14ac:dyDescent="0.2">
      <c r="A1276" t="s">
        <v>53</v>
      </c>
      <c r="B1276" t="s">
        <v>27</v>
      </c>
      <c r="C1276" s="1">
        <v>39052</v>
      </c>
      <c r="D1276" s="2">
        <v>2.3E-2</v>
      </c>
      <c r="F1276" s="4">
        <v>53788</v>
      </c>
      <c r="I1276" s="4">
        <v>17899</v>
      </c>
      <c r="J1276" s="3">
        <v>56484375000</v>
      </c>
      <c r="K1276" s="2">
        <v>2.5000000000000001E-2</v>
      </c>
      <c r="L1276" s="3">
        <v>237</v>
      </c>
      <c r="N1276" s="2">
        <v>1.9E-2</v>
      </c>
      <c r="O1276">
        <v>0</v>
      </c>
      <c r="P1276" s="2">
        <v>6.3E-2</v>
      </c>
      <c r="Q1276">
        <v>76</v>
      </c>
      <c r="R1276">
        <v>72</v>
      </c>
      <c r="S1276">
        <v>0.7</v>
      </c>
      <c r="T1276" s="2">
        <v>0.30299999999999999</v>
      </c>
      <c r="U1276" s="2">
        <v>0.65400000000000003</v>
      </c>
      <c r="V1276" s="2">
        <v>4.2999999999999997E-2</v>
      </c>
      <c r="W1276" s="4">
        <v>5686475</v>
      </c>
      <c r="X1276" s="2">
        <v>0.77</v>
      </c>
      <c r="Y1276" s="3">
        <v>244000000</v>
      </c>
      <c r="Z1276" s="3">
        <v>915000000</v>
      </c>
      <c r="AA1276" t="str">
        <f>VLOOKUP($A1276,Mapping!$A:$D,2,FALSE)</f>
        <v>Libya</v>
      </c>
      <c r="AB1276" t="str">
        <f>VLOOKUP($A1276,Mapping!$A:$D,3,FALSE)</f>
        <v>LBY</v>
      </c>
      <c r="AC1276">
        <f>VLOOKUP($A1276,Mapping!$A:$D,4,FALSE)</f>
        <v>434</v>
      </c>
    </row>
    <row r="1277" spans="1:29" x14ac:dyDescent="0.2">
      <c r="A1277" t="s">
        <v>54</v>
      </c>
      <c r="B1277" t="s">
        <v>27</v>
      </c>
      <c r="C1277" s="1">
        <v>39052</v>
      </c>
      <c r="D1277" s="2">
        <v>3.6999999999999998E-2</v>
      </c>
      <c r="E1277" s="2">
        <v>0.46500000000000002</v>
      </c>
      <c r="F1277" s="4">
        <v>1683</v>
      </c>
      <c r="G1277">
        <v>21</v>
      </c>
      <c r="J1277" s="3">
        <v>5515236338</v>
      </c>
      <c r="K1277" s="2">
        <v>0.05</v>
      </c>
      <c r="L1277" s="3">
        <v>15</v>
      </c>
      <c r="M1277">
        <v>304</v>
      </c>
      <c r="N1277" s="2">
        <v>5.1999999999999998E-2</v>
      </c>
      <c r="O1277">
        <v>0</v>
      </c>
      <c r="P1277" s="2">
        <v>0.29499999999999998</v>
      </c>
      <c r="Q1277">
        <v>63</v>
      </c>
      <c r="R1277">
        <v>60</v>
      </c>
      <c r="S1277">
        <v>0.1</v>
      </c>
      <c r="T1277" s="2">
        <v>0.44600000000000001</v>
      </c>
      <c r="U1277" s="2">
        <v>0.52500000000000002</v>
      </c>
      <c r="V1277" s="2">
        <v>2.9000000000000001E-2</v>
      </c>
      <c r="W1277" s="4">
        <v>18826126</v>
      </c>
      <c r="X1277" s="2">
        <v>0.29399999999999998</v>
      </c>
      <c r="Y1277" s="3">
        <v>386000000</v>
      </c>
      <c r="Z1277" s="3">
        <v>86000000</v>
      </c>
      <c r="AA1277" t="str">
        <f>VLOOKUP($A1277,Mapping!$A:$D,2,FALSE)</f>
        <v>Madagascar</v>
      </c>
      <c r="AB1277" t="str">
        <f>VLOOKUP($A1277,Mapping!$A:$D,3,FALSE)</f>
        <v>MDG</v>
      </c>
      <c r="AC1277">
        <f>VLOOKUP($A1277,Mapping!$A:$D,4,FALSE)</f>
        <v>450</v>
      </c>
    </row>
    <row r="1278" spans="1:29" x14ac:dyDescent="0.2">
      <c r="A1278" t="s">
        <v>55</v>
      </c>
      <c r="B1278" t="s">
        <v>27</v>
      </c>
      <c r="C1278" s="1">
        <v>39052</v>
      </c>
      <c r="D1278" s="2">
        <v>4.2000000000000003E-2</v>
      </c>
      <c r="E1278" s="2">
        <v>0.33400000000000002</v>
      </c>
      <c r="F1278">
        <v>953</v>
      </c>
      <c r="G1278">
        <v>39</v>
      </c>
      <c r="J1278" s="3">
        <v>3116789658</v>
      </c>
      <c r="K1278" s="2">
        <v>0.09</v>
      </c>
      <c r="L1278" s="3">
        <v>21</v>
      </c>
      <c r="M1278">
        <v>370</v>
      </c>
      <c r="N1278" s="2">
        <v>6.8000000000000005E-2</v>
      </c>
      <c r="O1278">
        <v>0</v>
      </c>
      <c r="P1278" s="2">
        <v>0.32300000000000001</v>
      </c>
      <c r="Q1278">
        <v>50</v>
      </c>
      <c r="R1278">
        <v>50</v>
      </c>
      <c r="S1278">
        <v>0</v>
      </c>
      <c r="T1278" s="2">
        <v>0.46100000000000002</v>
      </c>
      <c r="U1278" s="2">
        <v>0.50800000000000001</v>
      </c>
      <c r="V1278" s="2">
        <v>0.03</v>
      </c>
      <c r="W1278" s="4">
        <v>13307535</v>
      </c>
      <c r="X1278" s="2">
        <v>0.151</v>
      </c>
      <c r="Y1278" s="3">
        <v>45000000</v>
      </c>
      <c r="Z1278" s="3">
        <v>85000000</v>
      </c>
      <c r="AA1278" t="str">
        <f>VLOOKUP($A1278,Mapping!$A:$D,2,FALSE)</f>
        <v>Malawi</v>
      </c>
      <c r="AB1278" t="str">
        <f>VLOOKUP($A1278,Mapping!$A:$D,3,FALSE)</f>
        <v>MWI</v>
      </c>
      <c r="AC1278">
        <f>VLOOKUP($A1278,Mapping!$A:$D,4,FALSE)</f>
        <v>454</v>
      </c>
    </row>
    <row r="1279" spans="1:29" x14ac:dyDescent="0.2">
      <c r="A1279" t="s">
        <v>56</v>
      </c>
      <c r="B1279" t="s">
        <v>27</v>
      </c>
      <c r="C1279" s="1">
        <v>39052</v>
      </c>
      <c r="D1279" s="2">
        <v>4.8000000000000001E-2</v>
      </c>
      <c r="E1279" s="2">
        <v>0.51400000000000001</v>
      </c>
      <c r="F1279">
        <v>568</v>
      </c>
      <c r="G1279">
        <v>41</v>
      </c>
      <c r="J1279" s="3">
        <v>6122644015</v>
      </c>
      <c r="K1279" s="2">
        <v>6.6000000000000003E-2</v>
      </c>
      <c r="L1279" s="3">
        <v>33</v>
      </c>
      <c r="M1279">
        <v>270</v>
      </c>
      <c r="N1279" s="2">
        <v>9.2999999999999999E-2</v>
      </c>
      <c r="O1279">
        <v>0</v>
      </c>
      <c r="Q1279">
        <v>52</v>
      </c>
      <c r="R1279">
        <v>52</v>
      </c>
      <c r="S1279">
        <v>0.1</v>
      </c>
      <c r="T1279" s="2">
        <v>0.46400000000000002</v>
      </c>
      <c r="U1279" s="2">
        <v>0.50600000000000001</v>
      </c>
      <c r="V1279" s="2">
        <v>0.03</v>
      </c>
      <c r="W1279" s="4">
        <v>12325545</v>
      </c>
      <c r="X1279" s="2">
        <v>0.32800000000000001</v>
      </c>
      <c r="Y1279" s="3">
        <v>175000000</v>
      </c>
      <c r="Z1279" s="3">
        <v>196000000</v>
      </c>
      <c r="AA1279" t="str">
        <f>VLOOKUP($A1279,Mapping!$A:$D,2,FALSE)</f>
        <v>Mali</v>
      </c>
      <c r="AB1279" t="str">
        <f>VLOOKUP($A1279,Mapping!$A:$D,3,FALSE)</f>
        <v>MLI</v>
      </c>
      <c r="AC1279">
        <f>VLOOKUP($A1279,Mapping!$A:$D,4,FALSE)</f>
        <v>466</v>
      </c>
    </row>
    <row r="1280" spans="1:29" x14ac:dyDescent="0.2">
      <c r="A1280" t="s">
        <v>57</v>
      </c>
      <c r="B1280" t="s">
        <v>27</v>
      </c>
      <c r="C1280" s="1">
        <v>39052</v>
      </c>
      <c r="D1280" s="2">
        <v>3.6999999999999998E-2</v>
      </c>
      <c r="E1280" s="2">
        <v>0.94699999999999995</v>
      </c>
      <c r="F1280" s="4">
        <v>1676</v>
      </c>
      <c r="G1280">
        <v>82</v>
      </c>
      <c r="J1280" s="3">
        <v>3040718541</v>
      </c>
      <c r="K1280" s="2">
        <v>3.5000000000000003E-2</v>
      </c>
      <c r="L1280" s="3">
        <v>30</v>
      </c>
      <c r="M1280">
        <v>696</v>
      </c>
      <c r="N1280" s="2">
        <v>7.3999999999999996E-2</v>
      </c>
      <c r="O1280">
        <v>0</v>
      </c>
      <c r="P1280" s="2">
        <v>0.24</v>
      </c>
      <c r="Q1280">
        <v>62</v>
      </c>
      <c r="R1280">
        <v>59</v>
      </c>
      <c r="S1280">
        <v>0.3</v>
      </c>
      <c r="T1280" s="2">
        <v>0.41299999999999998</v>
      </c>
      <c r="U1280" s="2">
        <v>0.55500000000000005</v>
      </c>
      <c r="V1280" s="2">
        <v>3.1E-2</v>
      </c>
      <c r="W1280" s="4">
        <v>3237713</v>
      </c>
      <c r="X1280" s="2">
        <v>0.53900000000000003</v>
      </c>
      <c r="AA1280" t="str">
        <f>VLOOKUP($A1280,Mapping!$A:$D,2,FALSE)</f>
        <v>Mauritania</v>
      </c>
      <c r="AB1280" t="str">
        <f>VLOOKUP($A1280,Mapping!$A:$D,3,FALSE)</f>
        <v>MRT</v>
      </c>
      <c r="AC1280">
        <f>VLOOKUP($A1280,Mapping!$A:$D,4,FALSE)</f>
        <v>478</v>
      </c>
    </row>
    <row r="1281" spans="1:29" x14ac:dyDescent="0.2">
      <c r="A1281" t="s">
        <v>58</v>
      </c>
      <c r="B1281" t="s">
        <v>27</v>
      </c>
      <c r="C1281" s="1">
        <v>39052</v>
      </c>
      <c r="D1281" s="2">
        <v>1.4E-2</v>
      </c>
      <c r="E1281" s="2">
        <v>0.26</v>
      </c>
      <c r="F1281" s="4">
        <v>3777</v>
      </c>
      <c r="G1281">
        <v>46</v>
      </c>
      <c r="I1281" s="4">
        <v>1173</v>
      </c>
      <c r="J1281" s="3">
        <v>6731536244</v>
      </c>
      <c r="K1281" s="2">
        <v>4.8000000000000001E-2</v>
      </c>
      <c r="L1281" s="3">
        <v>269</v>
      </c>
      <c r="M1281">
        <v>161</v>
      </c>
      <c r="N1281" s="2">
        <v>1.4E-2</v>
      </c>
      <c r="O1281">
        <v>0.2</v>
      </c>
      <c r="P1281" s="2">
        <v>0.21099999999999999</v>
      </c>
      <c r="Q1281">
        <v>76</v>
      </c>
      <c r="R1281">
        <v>69</v>
      </c>
      <c r="S1281">
        <v>0.6</v>
      </c>
      <c r="T1281" s="2">
        <v>0.23599999999999999</v>
      </c>
      <c r="U1281" s="2">
        <v>0.69599999999999995</v>
      </c>
      <c r="V1281" s="2">
        <v>6.8000000000000005E-2</v>
      </c>
      <c r="W1281" s="4">
        <v>1252698</v>
      </c>
      <c r="X1281" s="2">
        <v>0.41399999999999998</v>
      </c>
      <c r="Y1281" s="3">
        <v>1302000000</v>
      </c>
      <c r="Z1281" s="3">
        <v>347000000</v>
      </c>
      <c r="AA1281" t="str">
        <f>VLOOKUP($A1281,Mapping!$A:$D,2,FALSE)</f>
        <v>Mauritius</v>
      </c>
      <c r="AB1281" t="str">
        <f>VLOOKUP($A1281,Mapping!$A:$D,3,FALSE)</f>
        <v>MUS</v>
      </c>
      <c r="AC1281">
        <f>VLOOKUP($A1281,Mapping!$A:$D,4,FALSE)</f>
        <v>480</v>
      </c>
    </row>
    <row r="1282" spans="1:29" x14ac:dyDescent="0.2">
      <c r="A1282" t="s">
        <v>59</v>
      </c>
      <c r="B1282" t="s">
        <v>27</v>
      </c>
      <c r="C1282" s="1">
        <v>39052</v>
      </c>
      <c r="D1282" s="2">
        <v>0.02</v>
      </c>
      <c r="E1282" s="2">
        <v>0.51700000000000002</v>
      </c>
      <c r="F1282" s="4">
        <v>47425</v>
      </c>
      <c r="G1282">
        <v>12</v>
      </c>
      <c r="I1282" s="4">
        <v>13648</v>
      </c>
      <c r="J1282" s="3">
        <v>65637107776</v>
      </c>
      <c r="K1282" s="2">
        <v>5.1999999999999998E-2</v>
      </c>
      <c r="L1282" s="3">
        <v>113</v>
      </c>
      <c r="M1282">
        <v>358</v>
      </c>
      <c r="N1282" s="2">
        <v>3.4000000000000002E-2</v>
      </c>
      <c r="O1282">
        <v>0.2</v>
      </c>
      <c r="Q1282">
        <v>71</v>
      </c>
      <c r="R1282">
        <v>68</v>
      </c>
      <c r="S1282">
        <v>0.5</v>
      </c>
      <c r="T1282" s="2">
        <v>0.30199999999999999</v>
      </c>
      <c r="U1282" s="2">
        <v>0.64800000000000002</v>
      </c>
      <c r="V1282" s="2">
        <v>0.05</v>
      </c>
      <c r="W1282" s="4">
        <v>30395097</v>
      </c>
      <c r="X1282" s="2">
        <v>0.55600000000000005</v>
      </c>
      <c r="Y1282" s="3">
        <v>6900000000</v>
      </c>
      <c r="Z1282" s="3">
        <v>1113000000</v>
      </c>
      <c r="AA1282" t="str">
        <f>VLOOKUP($A1282,Mapping!$A:$D,2,FALSE)</f>
        <v>Morocco</v>
      </c>
      <c r="AB1282" t="str">
        <f>VLOOKUP($A1282,Mapping!$A:$D,3,FALSE)</f>
        <v>MAR</v>
      </c>
      <c r="AC1282">
        <f>VLOOKUP($A1282,Mapping!$A:$D,4,FALSE)</f>
        <v>504</v>
      </c>
    </row>
    <row r="1283" spans="1:29" x14ac:dyDescent="0.2">
      <c r="A1283" t="s">
        <v>60</v>
      </c>
      <c r="B1283" t="s">
        <v>27</v>
      </c>
      <c r="C1283" s="1">
        <v>39052</v>
      </c>
      <c r="D1283" s="2">
        <v>4.2999999999999997E-2</v>
      </c>
      <c r="E1283" s="2">
        <v>0.375</v>
      </c>
      <c r="F1283" s="4">
        <v>1980</v>
      </c>
      <c r="G1283">
        <v>113</v>
      </c>
      <c r="I1283" s="4">
        <v>8742</v>
      </c>
      <c r="J1283" s="3">
        <v>7095910828</v>
      </c>
      <c r="K1283" s="2">
        <v>6.5000000000000002E-2</v>
      </c>
      <c r="L1283" s="3">
        <v>21</v>
      </c>
      <c r="M1283">
        <v>230</v>
      </c>
      <c r="N1283" s="2">
        <v>8.6999999999999994E-2</v>
      </c>
      <c r="O1283">
        <v>0</v>
      </c>
      <c r="P1283" s="2">
        <v>0.186</v>
      </c>
      <c r="Q1283">
        <v>49</v>
      </c>
      <c r="R1283">
        <v>47</v>
      </c>
      <c r="S1283">
        <v>0.1</v>
      </c>
      <c r="T1283" s="2">
        <v>0.45</v>
      </c>
      <c r="U1283" s="2">
        <v>0.51900000000000002</v>
      </c>
      <c r="V1283" s="2">
        <v>3.2000000000000001E-2</v>
      </c>
      <c r="W1283" s="4">
        <v>21587317</v>
      </c>
      <c r="X1283" s="2">
        <v>0.30199999999999999</v>
      </c>
      <c r="Y1283" s="3">
        <v>145000000</v>
      </c>
      <c r="Z1283" s="3">
        <v>196000000</v>
      </c>
      <c r="AA1283" t="str">
        <f>VLOOKUP($A1283,Mapping!$A:$D,2,FALSE)</f>
        <v>Mozambique</v>
      </c>
      <c r="AB1283" t="str">
        <f>VLOOKUP($A1283,Mapping!$A:$D,3,FALSE)</f>
        <v>MOZ</v>
      </c>
      <c r="AC1283">
        <f>VLOOKUP($A1283,Mapping!$A:$D,4,FALSE)</f>
        <v>508</v>
      </c>
    </row>
    <row r="1284" spans="1:29" x14ac:dyDescent="0.2">
      <c r="A1284" t="s">
        <v>61</v>
      </c>
      <c r="B1284" t="s">
        <v>27</v>
      </c>
      <c r="C1284" s="1">
        <v>39052</v>
      </c>
      <c r="D1284" s="2">
        <v>2.9000000000000001E-2</v>
      </c>
      <c r="E1284" s="2">
        <v>0.25800000000000001</v>
      </c>
      <c r="F1284" s="4">
        <v>2329</v>
      </c>
      <c r="G1284">
        <v>95</v>
      </c>
      <c r="I1284" s="4">
        <v>1294</v>
      </c>
      <c r="J1284" s="3">
        <v>7978609422</v>
      </c>
      <c r="K1284" s="2">
        <v>7.1999999999999995E-2</v>
      </c>
      <c r="L1284" s="3">
        <v>280</v>
      </c>
      <c r="M1284">
        <v>339</v>
      </c>
      <c r="N1284" s="2">
        <v>4.3999999999999997E-2</v>
      </c>
      <c r="O1284">
        <v>0</v>
      </c>
      <c r="P1284" s="2">
        <v>0.112</v>
      </c>
      <c r="Q1284">
        <v>60</v>
      </c>
      <c r="R1284">
        <v>55</v>
      </c>
      <c r="S1284">
        <v>0.3</v>
      </c>
      <c r="T1284" s="2">
        <v>0.39500000000000002</v>
      </c>
      <c r="U1284" s="2">
        <v>0.57099999999999995</v>
      </c>
      <c r="V1284" s="2">
        <v>3.3000000000000002E-2</v>
      </c>
      <c r="W1284" s="4">
        <v>2052931</v>
      </c>
      <c r="X1284" s="2">
        <v>0.376</v>
      </c>
      <c r="Y1284" s="3">
        <v>473000000</v>
      </c>
      <c r="Z1284" s="3">
        <v>118000000</v>
      </c>
      <c r="AA1284" t="str">
        <f>VLOOKUP($A1284,Mapping!$A:$D,2,FALSE)</f>
        <v>Namibia</v>
      </c>
      <c r="AB1284" t="str">
        <f>VLOOKUP($A1284,Mapping!$A:$D,3,FALSE)</f>
        <v>NAM</v>
      </c>
      <c r="AC1284">
        <f>VLOOKUP($A1284,Mapping!$A:$D,4,FALSE)</f>
        <v>516</v>
      </c>
    </row>
    <row r="1285" spans="1:29" x14ac:dyDescent="0.2">
      <c r="A1285" t="s">
        <v>62</v>
      </c>
      <c r="B1285" t="s">
        <v>27</v>
      </c>
      <c r="C1285" s="1">
        <v>39052</v>
      </c>
      <c r="D1285" s="2">
        <v>5.0999999999999997E-2</v>
      </c>
      <c r="E1285" s="2">
        <v>0.42299999999999999</v>
      </c>
      <c r="F1285">
        <v>807</v>
      </c>
      <c r="G1285">
        <v>24</v>
      </c>
      <c r="J1285" s="3">
        <v>3646727993</v>
      </c>
      <c r="K1285" s="2">
        <v>7.9000000000000001E-2</v>
      </c>
      <c r="L1285" s="3">
        <v>21</v>
      </c>
      <c r="M1285">
        <v>270</v>
      </c>
      <c r="N1285" s="2">
        <v>7.9000000000000001E-2</v>
      </c>
      <c r="O1285">
        <v>0</v>
      </c>
      <c r="Q1285">
        <v>55</v>
      </c>
      <c r="R1285">
        <v>55</v>
      </c>
      <c r="S1285">
        <v>0</v>
      </c>
      <c r="T1285" s="2">
        <v>0.49199999999999999</v>
      </c>
      <c r="U1285" s="2">
        <v>0.48299999999999998</v>
      </c>
      <c r="V1285" s="2">
        <v>2.5000000000000001E-2</v>
      </c>
      <c r="W1285" s="4">
        <v>13679705</v>
      </c>
      <c r="X1285" s="2">
        <v>0.16900000000000001</v>
      </c>
      <c r="Y1285" s="3">
        <v>39000000</v>
      </c>
      <c r="Z1285" s="3">
        <v>42000000</v>
      </c>
      <c r="AA1285" t="str">
        <f>VLOOKUP($A1285,Mapping!$A:$D,2,FALSE)</f>
        <v>Niger</v>
      </c>
      <c r="AB1285" t="str">
        <f>VLOOKUP($A1285,Mapping!$A:$D,3,FALSE)</f>
        <v>NER</v>
      </c>
      <c r="AC1285">
        <f>VLOOKUP($A1285,Mapping!$A:$D,4,FALSE)</f>
        <v>562</v>
      </c>
    </row>
    <row r="1286" spans="1:29" x14ac:dyDescent="0.2">
      <c r="A1286" t="s">
        <v>63</v>
      </c>
      <c r="B1286" t="s">
        <v>27</v>
      </c>
      <c r="C1286" s="1">
        <v>39052</v>
      </c>
      <c r="D1286" s="2">
        <v>4.2000000000000003E-2</v>
      </c>
      <c r="E1286" s="2">
        <v>0.32200000000000001</v>
      </c>
      <c r="F1286" s="4">
        <v>98514</v>
      </c>
      <c r="G1286">
        <v>35</v>
      </c>
      <c r="I1286" s="4">
        <v>107005</v>
      </c>
      <c r="J1286" s="3">
        <v>145429802542</v>
      </c>
      <c r="K1286" s="2">
        <v>5.7000000000000002E-2</v>
      </c>
      <c r="L1286" s="3">
        <v>59</v>
      </c>
      <c r="M1286" s="4">
        <v>1120</v>
      </c>
      <c r="N1286" s="2">
        <v>9.4E-2</v>
      </c>
      <c r="O1286">
        <v>0.1</v>
      </c>
      <c r="P1286" s="2">
        <v>0.16900000000000001</v>
      </c>
      <c r="Q1286">
        <v>50</v>
      </c>
      <c r="R1286">
        <v>49</v>
      </c>
      <c r="S1286">
        <v>0.2</v>
      </c>
      <c r="T1286" s="2">
        <v>0.436</v>
      </c>
      <c r="U1286" s="2">
        <v>0.53600000000000003</v>
      </c>
      <c r="V1286" s="2">
        <v>2.7E-2</v>
      </c>
      <c r="W1286" s="4">
        <v>143314909</v>
      </c>
      <c r="X1286" s="2">
        <v>0.39900000000000002</v>
      </c>
      <c r="Y1286" s="3">
        <v>209000000</v>
      </c>
      <c r="Z1286" s="3">
        <v>3536000000</v>
      </c>
      <c r="AA1286" t="str">
        <f>VLOOKUP($A1286,Mapping!$A:$D,2,FALSE)</f>
        <v>Nigeria</v>
      </c>
      <c r="AB1286" t="str">
        <f>VLOOKUP($A1286,Mapping!$A:$D,3,FALSE)</f>
        <v>NGA</v>
      </c>
      <c r="AC1286">
        <f>VLOOKUP($A1286,Mapping!$A:$D,4,FALSE)</f>
        <v>566</v>
      </c>
    </row>
    <row r="1287" spans="1:29" x14ac:dyDescent="0.2">
      <c r="A1287" t="s">
        <v>64</v>
      </c>
      <c r="B1287" t="s">
        <v>27</v>
      </c>
      <c r="C1287" s="1">
        <v>39052</v>
      </c>
      <c r="D1287" s="2">
        <v>3.7999999999999999E-2</v>
      </c>
      <c r="E1287" s="2">
        <v>0.36899999999999999</v>
      </c>
      <c r="F1287">
        <v>528</v>
      </c>
      <c r="G1287">
        <v>16</v>
      </c>
      <c r="J1287" s="3">
        <v>3110327823</v>
      </c>
      <c r="K1287" s="2">
        <v>0.1</v>
      </c>
      <c r="L1287" s="3">
        <v>32</v>
      </c>
      <c r="M1287">
        <v>168</v>
      </c>
      <c r="N1287" s="2">
        <v>6.0999999999999999E-2</v>
      </c>
      <c r="P1287" s="2">
        <v>0.161</v>
      </c>
      <c r="Q1287">
        <v>58</v>
      </c>
      <c r="R1287">
        <v>56</v>
      </c>
      <c r="S1287">
        <v>0</v>
      </c>
      <c r="T1287" s="2">
        <v>0.442</v>
      </c>
      <c r="U1287" s="2">
        <v>0.53300000000000003</v>
      </c>
      <c r="V1287" s="2">
        <v>2.4E-2</v>
      </c>
      <c r="W1287" s="4">
        <v>9660946</v>
      </c>
      <c r="X1287" s="2">
        <v>0.20200000000000001</v>
      </c>
      <c r="Y1287" s="3">
        <v>148000000</v>
      </c>
      <c r="Z1287" s="3">
        <v>84000000</v>
      </c>
      <c r="AA1287" t="str">
        <f>VLOOKUP($A1287,Mapping!$A:$D,2,FALSE)</f>
        <v>Rwanda</v>
      </c>
      <c r="AB1287" t="str">
        <f>VLOOKUP($A1287,Mapping!$A:$D,3,FALSE)</f>
        <v>RWA</v>
      </c>
      <c r="AC1287">
        <f>VLOOKUP($A1287,Mapping!$A:$D,4,FALSE)</f>
        <v>646</v>
      </c>
    </row>
    <row r="1288" spans="1:29" x14ac:dyDescent="0.2">
      <c r="A1288" t="s">
        <v>65</v>
      </c>
      <c r="B1288" t="s">
        <v>27</v>
      </c>
      <c r="C1288" s="1">
        <v>39052</v>
      </c>
      <c r="D1288" s="2">
        <v>3.7999999999999999E-2</v>
      </c>
      <c r="E1288" s="2">
        <v>0.48699999999999999</v>
      </c>
      <c r="F1288">
        <v>84</v>
      </c>
      <c r="G1288">
        <v>144</v>
      </c>
      <c r="I1288">
        <v>44</v>
      </c>
      <c r="J1288" s="3">
        <v>135181862</v>
      </c>
      <c r="K1288" s="2">
        <v>7.8E-2</v>
      </c>
      <c r="L1288" s="3">
        <v>68</v>
      </c>
      <c r="M1288">
        <v>424</v>
      </c>
      <c r="N1288" s="2">
        <v>4.5999999999999999E-2</v>
      </c>
      <c r="O1288">
        <v>0.1</v>
      </c>
      <c r="P1288" s="2">
        <v>0.29299999999999998</v>
      </c>
      <c r="Q1288">
        <v>67</v>
      </c>
      <c r="R1288">
        <v>63</v>
      </c>
      <c r="S1288">
        <v>0.1</v>
      </c>
      <c r="T1288" s="2">
        <v>0.41799999999999998</v>
      </c>
      <c r="U1288" s="2">
        <v>0.54200000000000004</v>
      </c>
      <c r="V1288" s="2">
        <v>3.9E-2</v>
      </c>
      <c r="W1288" s="4">
        <v>158806</v>
      </c>
      <c r="X1288" s="2">
        <v>0.58799999999999997</v>
      </c>
      <c r="Y1288" s="3">
        <v>6700000</v>
      </c>
      <c r="Z1288" s="3">
        <v>1100000</v>
      </c>
      <c r="AA1288" t="str">
        <f>VLOOKUP($A1288,Mapping!$A:$D,2,FALSE)</f>
        <v>Sao Tome and Principe</v>
      </c>
      <c r="AB1288" t="str">
        <f>VLOOKUP($A1288,Mapping!$A:$D,3,FALSE)</f>
        <v>STP</v>
      </c>
      <c r="AC1288">
        <f>VLOOKUP($A1288,Mapping!$A:$D,4,FALSE)</f>
        <v>678</v>
      </c>
    </row>
    <row r="1289" spans="1:29" x14ac:dyDescent="0.2">
      <c r="A1289" t="s">
        <v>66</v>
      </c>
      <c r="B1289" t="s">
        <v>27</v>
      </c>
      <c r="C1289" s="1">
        <v>39052</v>
      </c>
      <c r="D1289" s="2">
        <v>3.9E-2</v>
      </c>
      <c r="E1289" s="2">
        <v>0.45500000000000002</v>
      </c>
      <c r="F1289" s="4">
        <v>4789</v>
      </c>
      <c r="G1289">
        <v>59</v>
      </c>
      <c r="I1289" s="4">
        <v>2798</v>
      </c>
      <c r="J1289" s="3">
        <v>9358710763</v>
      </c>
      <c r="K1289" s="2">
        <v>5.3999999999999999E-2</v>
      </c>
      <c r="L1289" s="3">
        <v>44</v>
      </c>
      <c r="M1289">
        <v>696</v>
      </c>
      <c r="N1289" s="2">
        <v>5.5E-2</v>
      </c>
      <c r="O1289">
        <v>0.1</v>
      </c>
      <c r="Q1289">
        <v>63</v>
      </c>
      <c r="R1289">
        <v>60</v>
      </c>
      <c r="S1289">
        <v>0.3</v>
      </c>
      <c r="T1289" s="2">
        <v>0.44</v>
      </c>
      <c r="U1289" s="2">
        <v>0.52900000000000003</v>
      </c>
      <c r="V1289" s="2">
        <v>3.2000000000000001E-2</v>
      </c>
      <c r="W1289" s="4">
        <v>11582925</v>
      </c>
      <c r="X1289" s="2">
        <v>0.41299999999999998</v>
      </c>
      <c r="Y1289" s="3">
        <v>329000000</v>
      </c>
      <c r="Z1289" s="3">
        <v>139000000</v>
      </c>
      <c r="AA1289" t="str">
        <f>VLOOKUP($A1289,Mapping!$A:$D,2,FALSE)</f>
        <v>Senegal</v>
      </c>
      <c r="AB1289" t="str">
        <f>VLOOKUP($A1289,Mapping!$A:$D,3,FALSE)</f>
        <v>SEN</v>
      </c>
      <c r="AC1289">
        <f>VLOOKUP($A1289,Mapping!$A:$D,4,FALSE)</f>
        <v>686</v>
      </c>
    </row>
    <row r="1290" spans="1:29" x14ac:dyDescent="0.2">
      <c r="A1290" t="s">
        <v>67</v>
      </c>
      <c r="B1290" t="s">
        <v>27</v>
      </c>
      <c r="C1290" s="1">
        <v>39052</v>
      </c>
      <c r="D1290" s="2">
        <v>1.7000000000000001E-2</v>
      </c>
      <c r="E1290" s="2">
        <v>0.48399999999999999</v>
      </c>
      <c r="F1290">
        <v>744</v>
      </c>
      <c r="G1290">
        <v>39</v>
      </c>
      <c r="I1290">
        <v>243</v>
      </c>
      <c r="J1290" s="3">
        <v>1016419769</v>
      </c>
      <c r="K1290" s="2">
        <v>3.7999999999999999E-2</v>
      </c>
      <c r="L1290" s="3">
        <v>438</v>
      </c>
      <c r="M1290">
        <v>76</v>
      </c>
      <c r="N1290" s="2">
        <v>1.2E-2</v>
      </c>
      <c r="O1290">
        <v>0.4</v>
      </c>
      <c r="P1290" s="2">
        <v>0.1</v>
      </c>
      <c r="Q1290">
        <v>76</v>
      </c>
      <c r="R1290">
        <v>69</v>
      </c>
      <c r="S1290">
        <v>0.8</v>
      </c>
      <c r="T1290" s="2">
        <v>0.23799999999999999</v>
      </c>
      <c r="U1290" s="2">
        <v>0.68799999999999994</v>
      </c>
      <c r="V1290" s="2">
        <v>7.4999999999999997E-2</v>
      </c>
      <c r="W1290" s="4">
        <v>84600</v>
      </c>
      <c r="X1290" s="2">
        <v>0.51300000000000001</v>
      </c>
      <c r="Y1290" s="3">
        <v>323000000</v>
      </c>
      <c r="Z1290" s="3">
        <v>56000000</v>
      </c>
      <c r="AA1290" t="str">
        <f>VLOOKUP($A1290,Mapping!$A:$D,2,FALSE)</f>
        <v>Seychelles</v>
      </c>
      <c r="AB1290" t="str">
        <f>VLOOKUP($A1290,Mapping!$A:$D,3,FALSE)</f>
        <v>SYC</v>
      </c>
      <c r="AC1290">
        <f>VLOOKUP($A1290,Mapping!$A:$D,4,FALSE)</f>
        <v>690</v>
      </c>
    </row>
    <row r="1291" spans="1:29" x14ac:dyDescent="0.2">
      <c r="A1291" t="s">
        <v>68</v>
      </c>
      <c r="B1291" t="s">
        <v>27</v>
      </c>
      <c r="C1291" s="1">
        <v>39052</v>
      </c>
      <c r="D1291" s="2">
        <v>4.1000000000000002E-2</v>
      </c>
      <c r="E1291" s="2">
        <v>2.72</v>
      </c>
      <c r="F1291">
        <v>733</v>
      </c>
      <c r="G1291">
        <v>26</v>
      </c>
      <c r="J1291" s="3">
        <v>1887429109</v>
      </c>
      <c r="K1291" s="2">
        <v>0.14199999999999999</v>
      </c>
      <c r="L1291" s="3">
        <v>51</v>
      </c>
      <c r="M1291">
        <v>399</v>
      </c>
      <c r="N1291" s="2">
        <v>0.125</v>
      </c>
      <c r="O1291">
        <v>0</v>
      </c>
      <c r="P1291" s="2">
        <v>0.24</v>
      </c>
      <c r="Q1291">
        <v>43</v>
      </c>
      <c r="R1291">
        <v>43</v>
      </c>
      <c r="T1291" s="2">
        <v>0.42599999999999999</v>
      </c>
      <c r="U1291" s="2">
        <v>0.54900000000000004</v>
      </c>
      <c r="V1291" s="2">
        <v>2.5000000000000001E-2</v>
      </c>
      <c r="W1291" s="4">
        <v>5280909</v>
      </c>
      <c r="X1291" s="2">
        <v>0.371</v>
      </c>
      <c r="Y1291" s="3">
        <v>23000000</v>
      </c>
      <c r="Z1291" s="3">
        <v>15000000</v>
      </c>
      <c r="AA1291" t="str">
        <f>VLOOKUP($A1291,Mapping!$A:$D,2,FALSE)</f>
        <v>Sierra Leone</v>
      </c>
      <c r="AB1291" t="str">
        <f>VLOOKUP($A1291,Mapping!$A:$D,3,FALSE)</f>
        <v>SLE</v>
      </c>
      <c r="AC1291">
        <f>VLOOKUP($A1291,Mapping!$A:$D,4,FALSE)</f>
        <v>694</v>
      </c>
    </row>
    <row r="1292" spans="1:29" x14ac:dyDescent="0.2">
      <c r="A1292" t="s">
        <v>69</v>
      </c>
      <c r="B1292" t="s">
        <v>27</v>
      </c>
      <c r="C1292" s="1">
        <v>39052</v>
      </c>
      <c r="D1292" s="2">
        <v>4.7E-2</v>
      </c>
      <c r="F1292">
        <v>576</v>
      </c>
      <c r="N1292" s="2">
        <v>0.105</v>
      </c>
      <c r="O1292">
        <v>0</v>
      </c>
      <c r="Q1292">
        <v>54</v>
      </c>
      <c r="R1292">
        <v>51</v>
      </c>
      <c r="S1292">
        <v>0.1</v>
      </c>
      <c r="T1292" s="2">
        <v>0.47799999999999998</v>
      </c>
      <c r="U1292" s="2">
        <v>0.49299999999999999</v>
      </c>
      <c r="V1292" s="2">
        <v>2.9000000000000001E-2</v>
      </c>
      <c r="W1292" s="4">
        <v>8687671</v>
      </c>
      <c r="X1292" s="2">
        <v>0.35599999999999998</v>
      </c>
      <c r="AA1292" t="str">
        <f>VLOOKUP($A1292,Mapping!$A:$D,2,FALSE)</f>
        <v>Somalia</v>
      </c>
      <c r="AB1292" t="str">
        <f>VLOOKUP($A1292,Mapping!$A:$D,3,FALSE)</f>
        <v>SOM</v>
      </c>
      <c r="AC1292">
        <f>VLOOKUP($A1292,Mapping!$A:$D,4,FALSE)</f>
        <v>706</v>
      </c>
    </row>
    <row r="1293" spans="1:29" x14ac:dyDescent="0.2">
      <c r="A1293" t="s">
        <v>70</v>
      </c>
      <c r="B1293" t="s">
        <v>27</v>
      </c>
      <c r="C1293" s="1">
        <v>39052</v>
      </c>
      <c r="D1293" s="2">
        <v>2.3E-2</v>
      </c>
      <c r="E1293" s="2">
        <v>0.371</v>
      </c>
      <c r="F1293" s="4">
        <v>424844</v>
      </c>
      <c r="G1293">
        <v>35</v>
      </c>
      <c r="I1293" s="4">
        <v>127255</v>
      </c>
      <c r="J1293" s="3">
        <v>261007039379</v>
      </c>
      <c r="K1293" s="2">
        <v>8.5000000000000006E-2</v>
      </c>
      <c r="L1293" s="3">
        <v>455</v>
      </c>
      <c r="M1293">
        <v>350</v>
      </c>
      <c r="N1293" s="2">
        <v>0.05</v>
      </c>
      <c r="O1293">
        <v>0.1</v>
      </c>
      <c r="P1293" s="2">
        <v>0.112</v>
      </c>
      <c r="Q1293">
        <v>53</v>
      </c>
      <c r="R1293">
        <v>50</v>
      </c>
      <c r="S1293">
        <v>0.8</v>
      </c>
      <c r="T1293" s="2">
        <v>0.30499999999999999</v>
      </c>
      <c r="U1293" s="2">
        <v>0.64900000000000002</v>
      </c>
      <c r="V1293" s="2">
        <v>4.5999999999999999E-2</v>
      </c>
      <c r="W1293" s="4">
        <v>48269753</v>
      </c>
      <c r="X1293" s="2">
        <v>0.60099999999999998</v>
      </c>
      <c r="Y1293" s="3">
        <v>9211000000</v>
      </c>
      <c r="Z1293" s="3">
        <v>5230000000</v>
      </c>
      <c r="AA1293" t="str">
        <f>VLOOKUP($A1293,Mapping!$A:$D,2,FALSE)</f>
        <v>South Africa</v>
      </c>
      <c r="AB1293" t="str">
        <f>VLOOKUP($A1293,Mapping!$A:$D,3,FALSE)</f>
        <v>ZAF</v>
      </c>
      <c r="AC1293">
        <f>VLOOKUP($A1293,Mapping!$A:$D,4,FALSE)</f>
        <v>710</v>
      </c>
    </row>
    <row r="1294" spans="1:29" x14ac:dyDescent="0.2">
      <c r="A1294" t="s">
        <v>71</v>
      </c>
      <c r="B1294" t="s">
        <v>27</v>
      </c>
      <c r="C1294" s="1">
        <v>39052</v>
      </c>
      <c r="D1294" s="2">
        <v>3.9E-2</v>
      </c>
      <c r="N1294" s="2">
        <v>8.3000000000000004E-2</v>
      </c>
      <c r="Q1294">
        <v>53</v>
      </c>
      <c r="R1294">
        <v>50</v>
      </c>
      <c r="T1294" s="2">
        <v>0.438</v>
      </c>
      <c r="U1294" s="2">
        <v>0.52900000000000003</v>
      </c>
      <c r="V1294" s="2">
        <v>3.3000000000000002E-2</v>
      </c>
      <c r="W1294" s="4">
        <v>8376893</v>
      </c>
      <c r="X1294" s="2">
        <v>0.17299999999999999</v>
      </c>
      <c r="AA1294" t="str">
        <f>VLOOKUP($A1294,Mapping!$A:$D,2,FALSE)</f>
        <v>South Sudan</v>
      </c>
      <c r="AB1294" t="str">
        <f>VLOOKUP($A1294,Mapping!$A:$D,3,FALSE)</f>
        <v>SSD</v>
      </c>
      <c r="AC1294">
        <f>VLOOKUP($A1294,Mapping!$A:$D,4,FALSE)</f>
        <v>728</v>
      </c>
    </row>
    <row r="1295" spans="1:29" x14ac:dyDescent="0.2">
      <c r="A1295" t="s">
        <v>72</v>
      </c>
      <c r="B1295" t="s">
        <v>27</v>
      </c>
      <c r="C1295" s="1">
        <v>39052</v>
      </c>
      <c r="D1295" s="2">
        <v>3.6999999999999998E-2</v>
      </c>
      <c r="E1295" s="2">
        <v>0.36099999999999999</v>
      </c>
      <c r="F1295" s="4">
        <v>11503</v>
      </c>
      <c r="G1295">
        <v>39</v>
      </c>
      <c r="I1295" s="4">
        <v>15917</v>
      </c>
      <c r="J1295" s="3">
        <v>35159250985</v>
      </c>
      <c r="K1295" s="2">
        <v>0.05</v>
      </c>
      <c r="L1295" s="3">
        <v>54</v>
      </c>
      <c r="M1295">
        <v>180</v>
      </c>
      <c r="N1295" s="2">
        <v>0.06</v>
      </c>
      <c r="Q1295">
        <v>62</v>
      </c>
      <c r="R1295">
        <v>59</v>
      </c>
      <c r="S1295">
        <v>0.1</v>
      </c>
      <c r="T1295" s="2">
        <v>0.43</v>
      </c>
      <c r="U1295" s="2">
        <v>0.53900000000000003</v>
      </c>
      <c r="V1295" s="2">
        <v>3.1E-2</v>
      </c>
      <c r="W1295" s="4">
        <v>32397535</v>
      </c>
      <c r="X1295" s="2">
        <v>0.32800000000000001</v>
      </c>
      <c r="Y1295" s="3">
        <v>252000000</v>
      </c>
      <c r="Z1295" s="3">
        <v>1414000000</v>
      </c>
      <c r="AA1295" t="str">
        <f>VLOOKUP($A1295,Mapping!$A:$D,2,FALSE)</f>
        <v>Sudan</v>
      </c>
      <c r="AB1295" t="str">
        <f>VLOOKUP($A1295,Mapping!$A:$D,3,FALSE)</f>
        <v>SDN</v>
      </c>
      <c r="AC1295">
        <f>VLOOKUP($A1295,Mapping!$A:$D,4,FALSE)</f>
        <v>729</v>
      </c>
    </row>
    <row r="1296" spans="1:29" x14ac:dyDescent="0.2">
      <c r="A1296" t="s">
        <v>73</v>
      </c>
      <c r="B1296" t="s">
        <v>27</v>
      </c>
      <c r="C1296" s="1">
        <v>39052</v>
      </c>
      <c r="D1296" s="2">
        <v>3.1E-2</v>
      </c>
      <c r="E1296" s="2">
        <v>0.36299999999999999</v>
      </c>
      <c r="F1296" s="4">
        <v>1016</v>
      </c>
      <c r="G1296">
        <v>60</v>
      </c>
      <c r="I1296">
        <v>406</v>
      </c>
      <c r="J1296" s="3">
        <v>2947922183</v>
      </c>
      <c r="K1296" s="2">
        <v>6.8000000000000005E-2</v>
      </c>
      <c r="L1296" s="3">
        <v>180</v>
      </c>
      <c r="M1296">
        <v>104</v>
      </c>
      <c r="N1296" s="2">
        <v>7.5999999999999998E-2</v>
      </c>
      <c r="O1296">
        <v>0</v>
      </c>
      <c r="P1296" s="2">
        <v>0.112</v>
      </c>
      <c r="Q1296">
        <v>46</v>
      </c>
      <c r="R1296">
        <v>46</v>
      </c>
      <c r="S1296">
        <v>0.2</v>
      </c>
      <c r="T1296" s="2">
        <v>0.41199999999999998</v>
      </c>
      <c r="U1296" s="2">
        <v>0.55600000000000005</v>
      </c>
      <c r="V1296" s="2">
        <v>3.2000000000000001E-2</v>
      </c>
      <c r="W1296" s="4">
        <v>1118253</v>
      </c>
      <c r="X1296" s="2">
        <v>0.219</v>
      </c>
      <c r="Y1296" s="3">
        <v>75000000</v>
      </c>
      <c r="Z1296" s="3">
        <v>54000000</v>
      </c>
      <c r="AA1296" t="str">
        <f>VLOOKUP($A1296,Mapping!$A:$D,2,FALSE)</f>
        <v>Swaziland</v>
      </c>
      <c r="AB1296" t="str">
        <f>VLOOKUP($A1296,Mapping!$A:$D,3,FALSE)</f>
        <v>SWZ</v>
      </c>
      <c r="AC1296">
        <f>VLOOKUP($A1296,Mapping!$A:$D,4,FALSE)</f>
        <v>748</v>
      </c>
    </row>
    <row r="1297" spans="1:29" x14ac:dyDescent="0.2">
      <c r="A1297" t="s">
        <v>74</v>
      </c>
      <c r="B1297" t="s">
        <v>27</v>
      </c>
      <c r="C1297" s="1">
        <v>39052</v>
      </c>
      <c r="D1297" s="2">
        <v>4.2000000000000003E-2</v>
      </c>
      <c r="E1297" s="2">
        <v>0.438</v>
      </c>
      <c r="F1297" s="4">
        <v>5959</v>
      </c>
      <c r="G1297">
        <v>27</v>
      </c>
      <c r="I1297" s="4">
        <v>17809</v>
      </c>
      <c r="J1297" s="3">
        <v>14331231239</v>
      </c>
      <c r="K1297" s="2">
        <v>6.5000000000000002E-2</v>
      </c>
      <c r="L1297" s="3">
        <v>23</v>
      </c>
      <c r="M1297">
        <v>172</v>
      </c>
      <c r="N1297" s="2">
        <v>5.3999999999999999E-2</v>
      </c>
      <c r="O1297">
        <v>0</v>
      </c>
      <c r="P1297" s="2">
        <v>0.157</v>
      </c>
      <c r="Q1297">
        <v>56</v>
      </c>
      <c r="R1297">
        <v>54</v>
      </c>
      <c r="S1297">
        <v>0.1</v>
      </c>
      <c r="T1297" s="2">
        <v>0.44700000000000001</v>
      </c>
      <c r="U1297" s="2">
        <v>0.52300000000000002</v>
      </c>
      <c r="V1297" s="2">
        <v>0.03</v>
      </c>
      <c r="W1297" s="4">
        <v>39942347</v>
      </c>
      <c r="X1297" s="2">
        <v>0.255</v>
      </c>
      <c r="Y1297" s="3">
        <v>986000000</v>
      </c>
      <c r="Z1297" s="3">
        <v>571000000</v>
      </c>
      <c r="AA1297" t="str">
        <f>VLOOKUP($A1297,Mapping!$A:$D,2,FALSE)</f>
        <v>Tanzania, United Republic of</v>
      </c>
      <c r="AB1297" t="str">
        <f>VLOOKUP($A1297,Mapping!$A:$D,3,FALSE)</f>
        <v>TZA</v>
      </c>
      <c r="AC1297">
        <f>VLOOKUP($A1297,Mapping!$A:$D,4,FALSE)</f>
        <v>834</v>
      </c>
    </row>
    <row r="1298" spans="1:29" x14ac:dyDescent="0.2">
      <c r="A1298" t="s">
        <v>75</v>
      </c>
      <c r="B1298" t="s">
        <v>27</v>
      </c>
      <c r="C1298" s="1">
        <v>39052</v>
      </c>
      <c r="D1298" s="2">
        <v>3.7999999999999999E-2</v>
      </c>
      <c r="E1298" s="2">
        <v>0.52500000000000002</v>
      </c>
      <c r="F1298" s="4">
        <v>1221</v>
      </c>
      <c r="G1298">
        <v>64</v>
      </c>
      <c r="I1298" s="4">
        <v>2368</v>
      </c>
      <c r="J1298" s="3">
        <v>2202809211</v>
      </c>
      <c r="K1298" s="2">
        <v>6.4000000000000001E-2</v>
      </c>
      <c r="L1298" s="3">
        <v>25</v>
      </c>
      <c r="M1298">
        <v>270</v>
      </c>
      <c r="N1298" s="2">
        <v>6.7000000000000004E-2</v>
      </c>
      <c r="O1298">
        <v>0</v>
      </c>
      <c r="Q1298">
        <v>55</v>
      </c>
      <c r="R1298">
        <v>54</v>
      </c>
      <c r="S1298">
        <v>0.1</v>
      </c>
      <c r="T1298" s="2">
        <v>0.42599999999999999</v>
      </c>
      <c r="U1298" s="2">
        <v>0.54600000000000004</v>
      </c>
      <c r="V1298" s="2">
        <v>2.8000000000000001E-2</v>
      </c>
      <c r="W1298" s="4">
        <v>5685845</v>
      </c>
      <c r="X1298" s="2">
        <v>0.35599999999999998</v>
      </c>
      <c r="Y1298" s="3">
        <v>23000000</v>
      </c>
      <c r="Z1298" s="3">
        <v>42000000</v>
      </c>
      <c r="AA1298" t="str">
        <f>VLOOKUP($A1298,Mapping!$A:$D,2,FALSE)</f>
        <v>Togo</v>
      </c>
      <c r="AB1298" t="str">
        <f>VLOOKUP($A1298,Mapping!$A:$D,3,FALSE)</f>
        <v>TGO</v>
      </c>
      <c r="AC1298">
        <f>VLOOKUP($A1298,Mapping!$A:$D,4,FALSE)</f>
        <v>768</v>
      </c>
    </row>
    <row r="1299" spans="1:29" x14ac:dyDescent="0.2">
      <c r="A1299" t="s">
        <v>76</v>
      </c>
      <c r="B1299" t="s">
        <v>27</v>
      </c>
      <c r="C1299" s="1">
        <v>39052</v>
      </c>
      <c r="D1299" s="2">
        <v>1.7000000000000001E-2</v>
      </c>
      <c r="E1299" s="2">
        <v>0.60599999999999998</v>
      </c>
      <c r="F1299" s="4">
        <v>23128</v>
      </c>
      <c r="G1299">
        <v>11</v>
      </c>
      <c r="I1299" s="4">
        <v>8752</v>
      </c>
      <c r="J1299" s="3">
        <v>34378437265</v>
      </c>
      <c r="K1299" s="2">
        <v>5.6000000000000001E-2</v>
      </c>
      <c r="L1299" s="3">
        <v>194</v>
      </c>
      <c r="M1299">
        <v>268</v>
      </c>
      <c r="N1299" s="2">
        <v>1.9E-2</v>
      </c>
      <c r="O1299">
        <v>0.1</v>
      </c>
      <c r="Q1299">
        <v>76</v>
      </c>
      <c r="R1299">
        <v>72</v>
      </c>
      <c r="S1299">
        <v>0.7</v>
      </c>
      <c r="T1299" s="2">
        <v>0.252</v>
      </c>
      <c r="U1299" s="2">
        <v>0.68100000000000005</v>
      </c>
      <c r="V1299" s="2">
        <v>6.8000000000000005E-2</v>
      </c>
      <c r="W1299" s="4">
        <v>10127900</v>
      </c>
      <c r="X1299" s="2">
        <v>0.65300000000000002</v>
      </c>
      <c r="Y1299" s="3">
        <v>2999000000</v>
      </c>
      <c r="Z1299" s="3">
        <v>498000000</v>
      </c>
      <c r="AA1299" t="str">
        <f>VLOOKUP($A1299,Mapping!$A:$D,2,FALSE)</f>
        <v>Tunisia</v>
      </c>
      <c r="AB1299" t="str">
        <f>VLOOKUP($A1299,Mapping!$A:$D,3,FALSE)</f>
        <v>TUN</v>
      </c>
      <c r="AC1299">
        <f>VLOOKUP($A1299,Mapping!$A:$D,4,FALSE)</f>
        <v>788</v>
      </c>
    </row>
    <row r="1300" spans="1:29" x14ac:dyDescent="0.2">
      <c r="A1300" t="s">
        <v>77</v>
      </c>
      <c r="B1300" t="s">
        <v>27</v>
      </c>
      <c r="C1300" s="1">
        <v>39052</v>
      </c>
      <c r="D1300" s="2">
        <v>4.5999999999999999E-2</v>
      </c>
      <c r="E1300" s="2">
        <v>0.35199999999999998</v>
      </c>
      <c r="F1300" s="4">
        <v>2655</v>
      </c>
      <c r="G1300">
        <v>28</v>
      </c>
      <c r="J1300" s="3">
        <v>9942597753</v>
      </c>
      <c r="K1300" s="2">
        <v>9.6000000000000002E-2</v>
      </c>
      <c r="L1300" s="3">
        <v>32</v>
      </c>
      <c r="M1300">
        <v>237</v>
      </c>
      <c r="N1300" s="2">
        <v>6.4000000000000001E-2</v>
      </c>
      <c r="O1300">
        <v>0</v>
      </c>
      <c r="P1300" s="2">
        <v>0.187</v>
      </c>
      <c r="Q1300">
        <v>54</v>
      </c>
      <c r="R1300">
        <v>53</v>
      </c>
      <c r="S1300">
        <v>0.1</v>
      </c>
      <c r="T1300" s="2">
        <v>0.49299999999999999</v>
      </c>
      <c r="U1300" s="2">
        <v>0.48199999999999998</v>
      </c>
      <c r="V1300" s="2">
        <v>2.5000000000000001E-2</v>
      </c>
      <c r="W1300" s="4">
        <v>29711397</v>
      </c>
      <c r="X1300" s="2">
        <v>0.13300000000000001</v>
      </c>
      <c r="Y1300" s="3">
        <v>347000000</v>
      </c>
      <c r="Z1300" s="3">
        <v>196000000</v>
      </c>
      <c r="AA1300" t="str">
        <f>VLOOKUP($A1300,Mapping!$A:$D,2,FALSE)</f>
        <v>Uganda</v>
      </c>
      <c r="AB1300" t="str">
        <f>VLOOKUP($A1300,Mapping!$A:$D,3,FALSE)</f>
        <v>UGA</v>
      </c>
      <c r="AC1300">
        <f>VLOOKUP($A1300,Mapping!$A:$D,4,FALSE)</f>
        <v>800</v>
      </c>
    </row>
    <row r="1301" spans="1:29" x14ac:dyDescent="0.2">
      <c r="A1301" t="s">
        <v>78</v>
      </c>
      <c r="B1301" t="s">
        <v>27</v>
      </c>
      <c r="C1301" s="1">
        <v>39052</v>
      </c>
      <c r="D1301" s="2">
        <v>4.3999999999999997E-2</v>
      </c>
      <c r="E1301" s="2">
        <v>0.154</v>
      </c>
      <c r="F1301" s="4">
        <v>2226</v>
      </c>
      <c r="G1301">
        <v>35</v>
      </c>
      <c r="I1301" s="4">
        <v>7396</v>
      </c>
      <c r="J1301" s="3">
        <v>10702200822</v>
      </c>
      <c r="K1301" s="2">
        <v>6.4000000000000001E-2</v>
      </c>
      <c r="L1301" s="3">
        <v>58</v>
      </c>
      <c r="M1301">
        <v>183</v>
      </c>
      <c r="N1301" s="2">
        <v>7.2999999999999995E-2</v>
      </c>
      <c r="O1301">
        <v>0</v>
      </c>
      <c r="P1301" s="2">
        <v>0.23200000000000001</v>
      </c>
      <c r="Q1301">
        <v>49</v>
      </c>
      <c r="R1301">
        <v>48</v>
      </c>
      <c r="S1301">
        <v>0.1</v>
      </c>
      <c r="T1301" s="2">
        <v>0.46800000000000003</v>
      </c>
      <c r="U1301" s="2">
        <v>0.505</v>
      </c>
      <c r="V1301" s="2">
        <v>2.7E-2</v>
      </c>
      <c r="W1301" s="4">
        <v>11781612</v>
      </c>
      <c r="X1301" s="2">
        <v>0.37</v>
      </c>
      <c r="Y1301" s="3">
        <v>110000000</v>
      </c>
      <c r="Z1301" s="3">
        <v>97000000</v>
      </c>
      <c r="AA1301" t="str">
        <f>VLOOKUP($A1301,Mapping!$A:$D,2,FALSE)</f>
        <v>Zambia</v>
      </c>
      <c r="AB1301" t="str">
        <f>VLOOKUP($A1301,Mapping!$A:$D,3,FALSE)</f>
        <v>ZMB</v>
      </c>
      <c r="AC1301">
        <f>VLOOKUP($A1301,Mapping!$A:$D,4,FALSE)</f>
        <v>894</v>
      </c>
    </row>
    <row r="1302" spans="1:29" x14ac:dyDescent="0.2">
      <c r="A1302" t="s">
        <v>79</v>
      </c>
      <c r="B1302" t="s">
        <v>27</v>
      </c>
      <c r="C1302" s="1">
        <v>39052</v>
      </c>
      <c r="D1302" s="2">
        <v>3.2000000000000001E-2</v>
      </c>
      <c r="E1302" s="2">
        <v>0.32300000000000001</v>
      </c>
      <c r="F1302" s="4">
        <v>10345</v>
      </c>
      <c r="G1302">
        <v>97</v>
      </c>
      <c r="I1302" s="4">
        <v>9714</v>
      </c>
      <c r="J1302" s="3">
        <v>5443896500</v>
      </c>
      <c r="M1302">
        <v>216</v>
      </c>
      <c r="N1302" s="2">
        <v>5.7000000000000002E-2</v>
      </c>
      <c r="O1302">
        <v>0.1</v>
      </c>
      <c r="P1302" s="2">
        <v>4.9649999999999999</v>
      </c>
      <c r="Q1302">
        <v>44</v>
      </c>
      <c r="R1302">
        <v>46</v>
      </c>
      <c r="S1302">
        <v>0.1</v>
      </c>
      <c r="T1302" s="2">
        <v>0.41499999999999998</v>
      </c>
      <c r="U1302" s="2">
        <v>0.54800000000000004</v>
      </c>
      <c r="V1302" s="2">
        <v>3.7999999999999999E-2</v>
      </c>
      <c r="W1302" s="4">
        <v>12724308</v>
      </c>
      <c r="X1302" s="2">
        <v>0.33900000000000002</v>
      </c>
      <c r="Y1302" s="3">
        <v>338000000</v>
      </c>
      <c r="AA1302" t="str">
        <f>VLOOKUP($A1302,Mapping!$A:$D,2,FALSE)</f>
        <v>Zimbabwe</v>
      </c>
      <c r="AB1302" t="str">
        <f>VLOOKUP($A1302,Mapping!$A:$D,3,FALSE)</f>
        <v>ZWE</v>
      </c>
      <c r="AC1302">
        <f>VLOOKUP($A1302,Mapping!$A:$D,4,FALSE)</f>
        <v>716</v>
      </c>
    </row>
    <row r="1303" spans="1:29" x14ac:dyDescent="0.2">
      <c r="A1303" t="s">
        <v>80</v>
      </c>
      <c r="B1303" t="s">
        <v>81</v>
      </c>
      <c r="C1303" s="1">
        <v>39052</v>
      </c>
      <c r="D1303" s="2">
        <v>4.3999999999999997E-2</v>
      </c>
      <c r="E1303" s="2">
        <v>0.36299999999999999</v>
      </c>
      <c r="F1303" s="4">
        <v>1338</v>
      </c>
      <c r="G1303">
        <v>9</v>
      </c>
      <c r="J1303" s="3">
        <v>7057597615</v>
      </c>
      <c r="K1303" s="2">
        <v>9.0999999999999998E-2</v>
      </c>
      <c r="L1303" s="3">
        <v>23</v>
      </c>
      <c r="M1303">
        <v>275</v>
      </c>
      <c r="N1303" s="2">
        <v>8.2000000000000003E-2</v>
      </c>
      <c r="O1303">
        <v>0</v>
      </c>
      <c r="P1303" s="2">
        <v>0.18</v>
      </c>
      <c r="Q1303">
        <v>59</v>
      </c>
      <c r="R1303">
        <v>56</v>
      </c>
      <c r="S1303">
        <v>0.1</v>
      </c>
      <c r="T1303" s="2">
        <v>0.49299999999999999</v>
      </c>
      <c r="U1303" s="2">
        <v>0.48699999999999999</v>
      </c>
      <c r="V1303" s="2">
        <v>0.02</v>
      </c>
      <c r="W1303" s="4">
        <v>25631282</v>
      </c>
      <c r="X1303" s="2">
        <v>0.23200000000000001</v>
      </c>
      <c r="AA1303" t="str">
        <f>VLOOKUP($A1303,Mapping!$A:$D,2,FALSE)</f>
        <v>Afghanistan</v>
      </c>
      <c r="AB1303" t="str">
        <f>VLOOKUP($A1303,Mapping!$A:$D,3,FALSE)</f>
        <v>AFG</v>
      </c>
      <c r="AC1303">
        <f>VLOOKUP($A1303,Mapping!$A:$D,4,FALSE)</f>
        <v>4</v>
      </c>
    </row>
    <row r="1304" spans="1:29" x14ac:dyDescent="0.2">
      <c r="A1304" t="s">
        <v>82</v>
      </c>
      <c r="B1304" t="s">
        <v>81</v>
      </c>
      <c r="C1304" s="1">
        <v>39052</v>
      </c>
      <c r="D1304" s="2">
        <v>1.4E-2</v>
      </c>
      <c r="E1304" s="2">
        <v>0.36599999999999999</v>
      </c>
      <c r="F1304" s="4">
        <v>4382</v>
      </c>
      <c r="G1304">
        <v>17</v>
      </c>
      <c r="I1304" s="4">
        <v>2559</v>
      </c>
      <c r="J1304" s="3">
        <v>6384457744</v>
      </c>
      <c r="K1304" s="2">
        <v>4.5999999999999999E-2</v>
      </c>
      <c r="L1304" s="3">
        <v>97</v>
      </c>
      <c r="M1304">
        <v>580</v>
      </c>
      <c r="N1304" s="2">
        <v>0.02</v>
      </c>
      <c r="O1304">
        <v>0.1</v>
      </c>
      <c r="P1304" s="2">
        <v>0.16500000000000001</v>
      </c>
      <c r="Q1304">
        <v>77</v>
      </c>
      <c r="R1304">
        <v>70</v>
      </c>
      <c r="S1304">
        <v>0.4</v>
      </c>
      <c r="T1304" s="2">
        <v>0.214</v>
      </c>
      <c r="U1304" s="2">
        <v>0.67</v>
      </c>
      <c r="V1304" s="2">
        <v>0.11600000000000001</v>
      </c>
      <c r="W1304" s="4">
        <v>3002911</v>
      </c>
      <c r="X1304" s="2">
        <v>0.64200000000000002</v>
      </c>
      <c r="Y1304" s="3">
        <v>307000000</v>
      </c>
      <c r="Z1304" s="3">
        <v>321000000</v>
      </c>
      <c r="AA1304" t="str">
        <f>VLOOKUP($A1304,Mapping!$A:$D,2,FALSE)</f>
        <v>Armenia</v>
      </c>
      <c r="AB1304" t="str">
        <f>VLOOKUP($A1304,Mapping!$A:$D,3,FALSE)</f>
        <v>ARM</v>
      </c>
      <c r="AC1304">
        <f>VLOOKUP($A1304,Mapping!$A:$D,4,FALSE)</f>
        <v>51</v>
      </c>
    </row>
    <row r="1305" spans="1:29" x14ac:dyDescent="0.2">
      <c r="A1305" t="s">
        <v>83</v>
      </c>
      <c r="B1305" t="s">
        <v>81</v>
      </c>
      <c r="C1305" s="1">
        <v>39052</v>
      </c>
      <c r="D1305" s="2">
        <v>1.7999999999999999E-2</v>
      </c>
      <c r="E1305" s="2">
        <v>0.42199999999999999</v>
      </c>
      <c r="F1305" s="4">
        <v>39167</v>
      </c>
      <c r="G1305">
        <v>51</v>
      </c>
      <c r="I1305" s="4">
        <v>13232</v>
      </c>
      <c r="J1305" s="3">
        <v>20982270733</v>
      </c>
      <c r="K1305" s="2">
        <v>6.2E-2</v>
      </c>
      <c r="L1305" s="3">
        <v>149</v>
      </c>
      <c r="M1305" s="4">
        <v>1000</v>
      </c>
      <c r="N1305" s="2">
        <v>4.2000000000000003E-2</v>
      </c>
      <c r="O1305">
        <v>0.1</v>
      </c>
      <c r="P1305" s="2">
        <v>0.17899999999999999</v>
      </c>
      <c r="Q1305">
        <v>72</v>
      </c>
      <c r="R1305">
        <v>67</v>
      </c>
      <c r="S1305">
        <v>0.4</v>
      </c>
      <c r="T1305" s="2">
        <v>0.251</v>
      </c>
      <c r="U1305" s="2">
        <v>0.68500000000000005</v>
      </c>
      <c r="V1305" s="2">
        <v>6.4000000000000001E-2</v>
      </c>
      <c r="W1305" s="4">
        <v>8484550</v>
      </c>
      <c r="X1305" s="2">
        <v>0.52600000000000002</v>
      </c>
      <c r="Y1305" s="3">
        <v>201000000</v>
      </c>
      <c r="Z1305" s="3">
        <v>256000000</v>
      </c>
      <c r="AA1305" t="str">
        <f>VLOOKUP($A1305,Mapping!$A:$D,2,FALSE)</f>
        <v>Azerbaijan</v>
      </c>
      <c r="AB1305" t="str">
        <f>VLOOKUP($A1305,Mapping!$A:$D,3,FALSE)</f>
        <v>AZE</v>
      </c>
      <c r="AC1305">
        <f>VLOOKUP($A1305,Mapping!$A:$D,4,FALSE)</f>
        <v>31</v>
      </c>
    </row>
    <row r="1306" spans="1:29" x14ac:dyDescent="0.2">
      <c r="A1306" t="s">
        <v>84</v>
      </c>
      <c r="B1306" t="s">
        <v>81</v>
      </c>
      <c r="C1306" s="1">
        <v>39052</v>
      </c>
      <c r="D1306" s="2">
        <v>2.3E-2</v>
      </c>
      <c r="E1306" s="2">
        <v>0.35299999999999998</v>
      </c>
      <c r="F1306" s="4">
        <v>48137</v>
      </c>
      <c r="G1306">
        <v>50</v>
      </c>
      <c r="I1306" s="4">
        <v>25332</v>
      </c>
      <c r="J1306" s="3">
        <v>61901116736</v>
      </c>
      <c r="K1306" s="2">
        <v>3.4000000000000002E-2</v>
      </c>
      <c r="L1306" s="3">
        <v>14</v>
      </c>
      <c r="M1306">
        <v>400</v>
      </c>
      <c r="N1306" s="2">
        <v>4.8000000000000001E-2</v>
      </c>
      <c r="O1306">
        <v>0</v>
      </c>
      <c r="P1306" s="2">
        <v>0.153</v>
      </c>
      <c r="Q1306">
        <v>68</v>
      </c>
      <c r="R1306">
        <v>67</v>
      </c>
      <c r="S1306">
        <v>0.1</v>
      </c>
      <c r="T1306" s="2">
        <v>0.33800000000000002</v>
      </c>
      <c r="U1306" s="2">
        <v>0.61899999999999999</v>
      </c>
      <c r="V1306" s="2">
        <v>4.3999999999999997E-2</v>
      </c>
      <c r="W1306" s="4">
        <v>144868702</v>
      </c>
      <c r="X1306" s="2">
        <v>0.27500000000000002</v>
      </c>
      <c r="Y1306" s="3">
        <v>80000000</v>
      </c>
      <c r="Z1306" s="3">
        <v>444000000</v>
      </c>
      <c r="AA1306" t="str">
        <f>VLOOKUP($A1306,Mapping!$A:$D,2,FALSE)</f>
        <v>Bangladesh</v>
      </c>
      <c r="AB1306" t="str">
        <f>VLOOKUP($A1306,Mapping!$A:$D,3,FALSE)</f>
        <v>BGD</v>
      </c>
      <c r="AC1306">
        <f>VLOOKUP($A1306,Mapping!$A:$D,4,FALSE)</f>
        <v>50</v>
      </c>
    </row>
    <row r="1307" spans="1:29" x14ac:dyDescent="0.2">
      <c r="A1307" t="s">
        <v>85</v>
      </c>
      <c r="B1307" t="s">
        <v>81</v>
      </c>
      <c r="C1307" s="1">
        <v>39052</v>
      </c>
      <c r="D1307" s="2">
        <v>2.1999999999999999E-2</v>
      </c>
      <c r="E1307" s="2">
        <v>0.40799999999999997</v>
      </c>
      <c r="F1307">
        <v>392</v>
      </c>
      <c r="G1307">
        <v>62</v>
      </c>
      <c r="I1307">
        <v>211</v>
      </c>
      <c r="J1307" s="3">
        <v>897672086</v>
      </c>
      <c r="K1307" s="2">
        <v>4.3999999999999997E-2</v>
      </c>
      <c r="L1307" s="3">
        <v>59</v>
      </c>
      <c r="M1307">
        <v>274</v>
      </c>
      <c r="N1307" s="2">
        <v>4.2999999999999997E-2</v>
      </c>
      <c r="O1307">
        <v>0</v>
      </c>
      <c r="P1307" s="2">
        <v>0.14000000000000001</v>
      </c>
      <c r="Q1307">
        <v>65</v>
      </c>
      <c r="R1307">
        <v>65</v>
      </c>
      <c r="S1307">
        <v>0.1</v>
      </c>
      <c r="T1307" s="2">
        <v>0.32900000000000001</v>
      </c>
      <c r="U1307" s="2">
        <v>0.629</v>
      </c>
      <c r="V1307" s="2">
        <v>4.1000000000000002E-2</v>
      </c>
      <c r="W1307" s="4">
        <v>665568</v>
      </c>
      <c r="X1307" s="2">
        <v>0.317</v>
      </c>
      <c r="Y1307" s="3">
        <v>36000000</v>
      </c>
      <c r="Z1307" s="3">
        <v>22000000</v>
      </c>
      <c r="AA1307" t="str">
        <f>VLOOKUP($A1307,Mapping!$A:$D,2,FALSE)</f>
        <v>Bhutan</v>
      </c>
      <c r="AB1307" t="str">
        <f>VLOOKUP($A1307,Mapping!$A:$D,3,FALSE)</f>
        <v>BTN</v>
      </c>
      <c r="AC1307">
        <f>VLOOKUP($A1307,Mapping!$A:$D,4,FALSE)</f>
        <v>64</v>
      </c>
    </row>
    <row r="1308" spans="1:29" x14ac:dyDescent="0.2">
      <c r="A1308" t="s">
        <v>86</v>
      </c>
      <c r="B1308" t="s">
        <v>81</v>
      </c>
      <c r="C1308" s="1">
        <v>39052</v>
      </c>
      <c r="D1308" s="2">
        <v>1.9E-2</v>
      </c>
      <c r="E1308" s="2">
        <v>0.374</v>
      </c>
      <c r="F1308" s="4">
        <v>4822</v>
      </c>
      <c r="G1308">
        <v>116</v>
      </c>
      <c r="I1308" s="4">
        <v>3152</v>
      </c>
      <c r="J1308" s="3">
        <v>11470703002</v>
      </c>
      <c r="K1308" s="2">
        <v>2.1999999999999999E-2</v>
      </c>
      <c r="L1308" s="3">
        <v>680</v>
      </c>
      <c r="M1308">
        <v>144</v>
      </c>
      <c r="N1308" s="2">
        <v>7.0000000000000001E-3</v>
      </c>
      <c r="O1308">
        <v>0.4</v>
      </c>
      <c r="P1308" s="2">
        <v>5.5E-2</v>
      </c>
      <c r="Q1308">
        <v>79</v>
      </c>
      <c r="R1308">
        <v>75</v>
      </c>
      <c r="S1308">
        <v>0.8</v>
      </c>
      <c r="T1308" s="2">
        <v>0.28499999999999998</v>
      </c>
      <c r="U1308" s="2">
        <v>0.68300000000000005</v>
      </c>
      <c r="V1308" s="2">
        <v>3.3000000000000002E-2</v>
      </c>
      <c r="W1308" s="4">
        <v>374697</v>
      </c>
      <c r="X1308" s="2">
        <v>0.73899999999999999</v>
      </c>
      <c r="Y1308" s="3">
        <v>224000000</v>
      </c>
      <c r="Z1308" s="3">
        <v>408000000</v>
      </c>
      <c r="AA1308" t="str">
        <f>VLOOKUP($A1308,Mapping!$A:$D,2,FALSE)</f>
        <v>Brunei Darussalam</v>
      </c>
      <c r="AB1308" t="str">
        <f>VLOOKUP($A1308,Mapping!$A:$D,3,FALSE)</f>
        <v>BRN</v>
      </c>
      <c r="AC1308">
        <f>VLOOKUP($A1308,Mapping!$A:$D,4,FALSE)</f>
        <v>96</v>
      </c>
    </row>
    <row r="1309" spans="1:29" x14ac:dyDescent="0.2">
      <c r="A1309" t="s">
        <v>87</v>
      </c>
      <c r="B1309" t="s">
        <v>81</v>
      </c>
      <c r="C1309" s="1">
        <v>39052</v>
      </c>
      <c r="D1309" s="2">
        <v>2.5999999999999999E-2</v>
      </c>
      <c r="E1309" s="2">
        <v>0.215</v>
      </c>
      <c r="F1309" s="4">
        <v>3000</v>
      </c>
      <c r="G1309">
        <v>86</v>
      </c>
      <c r="I1309" s="4">
        <v>3429</v>
      </c>
      <c r="J1309" s="3">
        <v>7274424519</v>
      </c>
      <c r="K1309" s="2">
        <v>5.3999999999999999E-2</v>
      </c>
      <c r="L1309" s="3">
        <v>29</v>
      </c>
      <c r="M1309">
        <v>137</v>
      </c>
      <c r="N1309" s="2">
        <v>4.8000000000000001E-2</v>
      </c>
      <c r="O1309">
        <v>0</v>
      </c>
      <c r="Q1309">
        <v>71</v>
      </c>
      <c r="R1309">
        <v>65</v>
      </c>
      <c r="S1309">
        <v>0.1</v>
      </c>
      <c r="T1309" s="2">
        <v>0.35099999999999998</v>
      </c>
      <c r="U1309" s="2">
        <v>0.60399999999999998</v>
      </c>
      <c r="V1309" s="2">
        <v>4.4999999999999998E-2</v>
      </c>
      <c r="W1309" s="4">
        <v>13555054</v>
      </c>
      <c r="X1309" s="2">
        <v>0.193</v>
      </c>
      <c r="Y1309" s="3">
        <v>1109000000</v>
      </c>
      <c r="Z1309" s="3">
        <v>176000000</v>
      </c>
      <c r="AA1309" t="str">
        <f>VLOOKUP($A1309,Mapping!$A:$D,2,FALSE)</f>
        <v>Cambodia</v>
      </c>
      <c r="AB1309" t="str">
        <f>VLOOKUP($A1309,Mapping!$A:$D,3,FALSE)</f>
        <v>KHM</v>
      </c>
      <c r="AC1309">
        <f>VLOOKUP($A1309,Mapping!$A:$D,4,FALSE)</f>
        <v>116</v>
      </c>
    </row>
    <row r="1310" spans="1:29" x14ac:dyDescent="0.2">
      <c r="A1310" t="s">
        <v>88</v>
      </c>
      <c r="B1310" t="s">
        <v>81</v>
      </c>
      <c r="C1310" s="1">
        <v>39052</v>
      </c>
      <c r="D1310" s="2">
        <v>1.2E-2</v>
      </c>
      <c r="E1310" s="2">
        <v>0.80700000000000005</v>
      </c>
      <c r="F1310" s="4">
        <v>6414463</v>
      </c>
      <c r="G1310">
        <v>35</v>
      </c>
      <c r="I1310" s="4">
        <v>1938944</v>
      </c>
      <c r="J1310" s="3">
        <v>2712950885444</v>
      </c>
      <c r="K1310" s="2">
        <v>4.5999999999999999E-2</v>
      </c>
      <c r="L1310" s="3">
        <v>93</v>
      </c>
      <c r="M1310">
        <v>832</v>
      </c>
      <c r="N1310" s="2">
        <v>1.9E-2</v>
      </c>
      <c r="O1310">
        <v>0.1</v>
      </c>
      <c r="P1310" s="2">
        <v>6.0999999999999999E-2</v>
      </c>
      <c r="Q1310">
        <v>76</v>
      </c>
      <c r="R1310">
        <v>73</v>
      </c>
      <c r="S1310">
        <v>0.3</v>
      </c>
      <c r="T1310" s="2">
        <v>0.19800000000000001</v>
      </c>
      <c r="U1310" s="2">
        <v>0.72399999999999998</v>
      </c>
      <c r="V1310" s="2">
        <v>7.8E-2</v>
      </c>
      <c r="W1310" s="4">
        <v>1311020000</v>
      </c>
      <c r="X1310" s="2">
        <v>0.439</v>
      </c>
      <c r="Y1310" s="3">
        <v>37132000000</v>
      </c>
      <c r="Z1310" s="3">
        <v>28242000000</v>
      </c>
      <c r="AA1310" t="str">
        <f>VLOOKUP($A1310,Mapping!$A:$D,2,FALSE)</f>
        <v>China</v>
      </c>
      <c r="AB1310" t="str">
        <f>VLOOKUP($A1310,Mapping!$A:$D,3,FALSE)</f>
        <v>CHN</v>
      </c>
      <c r="AC1310">
        <f>VLOOKUP($A1310,Mapping!$A:$D,4,FALSE)</f>
        <v>156</v>
      </c>
    </row>
    <row r="1311" spans="1:29" x14ac:dyDescent="0.2">
      <c r="A1311" t="s">
        <v>89</v>
      </c>
      <c r="B1311" t="s">
        <v>81</v>
      </c>
      <c r="C1311" s="1">
        <v>39052</v>
      </c>
      <c r="D1311" s="2">
        <v>1.2999999999999999E-2</v>
      </c>
      <c r="E1311" s="2">
        <v>0.38600000000000001</v>
      </c>
      <c r="F1311" s="4">
        <v>6150</v>
      </c>
      <c r="G1311">
        <v>16</v>
      </c>
      <c r="I1311" s="4">
        <v>3032</v>
      </c>
      <c r="J1311" s="3">
        <v>7761900179</v>
      </c>
      <c r="K1311" s="2">
        <v>8.4000000000000005E-2</v>
      </c>
      <c r="L1311" s="3">
        <v>146</v>
      </c>
      <c r="M1311">
        <v>387</v>
      </c>
      <c r="N1311" s="2">
        <v>0.02</v>
      </c>
      <c r="O1311">
        <v>0.1</v>
      </c>
      <c r="P1311" s="2">
        <v>0.17100000000000001</v>
      </c>
      <c r="Q1311">
        <v>77</v>
      </c>
      <c r="R1311">
        <v>70</v>
      </c>
      <c r="S1311">
        <v>0.4</v>
      </c>
      <c r="T1311" s="2">
        <v>0.17899999999999999</v>
      </c>
      <c r="U1311" s="2">
        <v>0.67400000000000004</v>
      </c>
      <c r="V1311" s="2">
        <v>0.14699999999999999</v>
      </c>
      <c r="W1311" s="4">
        <v>4398000</v>
      </c>
      <c r="X1311" s="2">
        <v>0.52500000000000002</v>
      </c>
      <c r="Y1311" s="3">
        <v>361000000</v>
      </c>
      <c r="Z1311" s="3">
        <v>257000000</v>
      </c>
      <c r="AA1311" t="str">
        <f>VLOOKUP($A1311,Mapping!$A:$D,2,FALSE)</f>
        <v>Georgia</v>
      </c>
      <c r="AB1311" t="str">
        <f>VLOOKUP($A1311,Mapping!$A:$D,3,FALSE)</f>
        <v>GEO</v>
      </c>
      <c r="AC1311">
        <f>VLOOKUP($A1311,Mapping!$A:$D,4,FALSE)</f>
        <v>268</v>
      </c>
    </row>
    <row r="1312" spans="1:29" x14ac:dyDescent="0.2">
      <c r="A1312" t="s">
        <v>90</v>
      </c>
      <c r="B1312" t="s">
        <v>81</v>
      </c>
      <c r="C1312" s="1">
        <v>39052</v>
      </c>
      <c r="D1312" s="2">
        <v>0.01</v>
      </c>
      <c r="E1312" s="2">
        <v>0.24099999999999999</v>
      </c>
      <c r="F1312" s="4">
        <v>38555</v>
      </c>
      <c r="G1312">
        <v>11</v>
      </c>
      <c r="I1312" s="4">
        <v>13330</v>
      </c>
      <c r="J1312" s="3">
        <v>193536265094</v>
      </c>
      <c r="M1312">
        <v>80</v>
      </c>
      <c r="O1312">
        <v>0.6</v>
      </c>
      <c r="P1312" s="2">
        <v>7.8E-2</v>
      </c>
      <c r="Q1312">
        <v>86</v>
      </c>
      <c r="R1312">
        <v>79</v>
      </c>
      <c r="S1312">
        <v>1.4</v>
      </c>
      <c r="T1312" s="2">
        <v>0.13700000000000001</v>
      </c>
      <c r="U1312" s="2">
        <v>0.74</v>
      </c>
      <c r="V1312" s="2">
        <v>0.123</v>
      </c>
      <c r="W1312" s="4">
        <v>6857100</v>
      </c>
      <c r="X1312" s="2">
        <v>1</v>
      </c>
      <c r="Y1312" s="3">
        <v>15541000000</v>
      </c>
      <c r="Z1312" s="3">
        <v>14044000000</v>
      </c>
      <c r="AA1312" t="str">
        <f>VLOOKUP($A1312,Mapping!$A:$D,2,FALSE)</f>
        <v>Hong Kong</v>
      </c>
      <c r="AB1312" t="str">
        <f>VLOOKUP($A1312,Mapping!$A:$D,3,FALSE)</f>
        <v>HKG</v>
      </c>
      <c r="AC1312">
        <f>VLOOKUP($A1312,Mapping!$A:$D,4,FALSE)</f>
        <v>344</v>
      </c>
    </row>
    <row r="1313" spans="1:29" x14ac:dyDescent="0.2">
      <c r="A1313" t="s">
        <v>91</v>
      </c>
      <c r="B1313" t="s">
        <v>81</v>
      </c>
      <c r="C1313" s="1">
        <v>39052</v>
      </c>
      <c r="D1313" s="2">
        <v>2.3E-2</v>
      </c>
      <c r="E1313" s="2">
        <v>0.74</v>
      </c>
      <c r="F1313" s="4">
        <v>1504365</v>
      </c>
      <c r="G1313">
        <v>35</v>
      </c>
      <c r="I1313" s="4">
        <v>567182</v>
      </c>
      <c r="J1313" s="3">
        <v>949116769619</v>
      </c>
      <c r="K1313" s="2">
        <v>0.04</v>
      </c>
      <c r="L1313" s="3">
        <v>33</v>
      </c>
      <c r="M1313">
        <v>264</v>
      </c>
      <c r="N1313" s="2">
        <v>5.3999999999999999E-2</v>
      </c>
      <c r="O1313">
        <v>0</v>
      </c>
      <c r="P1313" s="2">
        <v>0.112</v>
      </c>
      <c r="Q1313">
        <v>66</v>
      </c>
      <c r="R1313">
        <v>63</v>
      </c>
      <c r="S1313">
        <v>0.1</v>
      </c>
      <c r="T1313" s="2">
        <v>0.318</v>
      </c>
      <c r="U1313" s="2">
        <v>0.63400000000000001</v>
      </c>
      <c r="V1313" s="2">
        <v>4.8000000000000001E-2</v>
      </c>
      <c r="W1313" s="4">
        <v>1143289350</v>
      </c>
      <c r="X1313" s="2">
        <v>0.29599999999999999</v>
      </c>
      <c r="Y1313" s="3">
        <v>8915000000</v>
      </c>
      <c r="Z1313" s="3">
        <v>8738000000</v>
      </c>
      <c r="AA1313" t="str">
        <f>VLOOKUP($A1313,Mapping!$A:$D,2,FALSE)</f>
        <v>India</v>
      </c>
      <c r="AB1313" t="str">
        <f>VLOOKUP($A1313,Mapping!$A:$D,3,FALSE)</f>
        <v>IND</v>
      </c>
      <c r="AC1313">
        <f>VLOOKUP($A1313,Mapping!$A:$D,4,FALSE)</f>
        <v>356</v>
      </c>
    </row>
    <row r="1314" spans="1:29" x14ac:dyDescent="0.2">
      <c r="A1314" t="s">
        <v>92</v>
      </c>
      <c r="B1314" t="s">
        <v>81</v>
      </c>
      <c r="C1314" s="1">
        <v>39052</v>
      </c>
      <c r="D1314" s="2">
        <v>2.1000000000000001E-2</v>
      </c>
      <c r="E1314" s="2">
        <v>0.375</v>
      </c>
      <c r="F1314" s="4">
        <v>345120</v>
      </c>
      <c r="G1314">
        <v>97</v>
      </c>
      <c r="I1314" s="4">
        <v>183726</v>
      </c>
      <c r="J1314" s="3">
        <v>364570525997</v>
      </c>
      <c r="K1314" s="2">
        <v>2.9000000000000001E-2</v>
      </c>
      <c r="L1314" s="3">
        <v>47</v>
      </c>
      <c r="M1314">
        <v>576</v>
      </c>
      <c r="N1314" s="2">
        <v>3.2000000000000001E-2</v>
      </c>
      <c r="O1314">
        <v>0</v>
      </c>
      <c r="P1314" s="2">
        <v>0.16</v>
      </c>
      <c r="Q1314">
        <v>71</v>
      </c>
      <c r="R1314">
        <v>67</v>
      </c>
      <c r="S1314">
        <v>0.3</v>
      </c>
      <c r="T1314" s="2">
        <v>0.3</v>
      </c>
      <c r="U1314" s="2">
        <v>0.65100000000000002</v>
      </c>
      <c r="V1314" s="2">
        <v>4.9000000000000002E-2</v>
      </c>
      <c r="W1314" s="4">
        <v>227709821</v>
      </c>
      <c r="X1314" s="2">
        <v>0.46700000000000003</v>
      </c>
      <c r="Y1314" s="3">
        <v>4890000000</v>
      </c>
      <c r="Z1314" s="3">
        <v>5458000000</v>
      </c>
      <c r="AA1314" t="str">
        <f>VLOOKUP($A1314,Mapping!$A:$D,2,FALSE)</f>
        <v>Indonesia</v>
      </c>
      <c r="AB1314" t="str">
        <f>VLOOKUP($A1314,Mapping!$A:$D,3,FALSE)</f>
        <v>IDN</v>
      </c>
      <c r="AC1314">
        <f>VLOOKUP($A1314,Mapping!$A:$D,4,FALSE)</f>
        <v>360</v>
      </c>
    </row>
    <row r="1315" spans="1:29" x14ac:dyDescent="0.2">
      <c r="A1315" t="s">
        <v>93</v>
      </c>
      <c r="B1315" t="s">
        <v>81</v>
      </c>
      <c r="C1315" s="1">
        <v>39052</v>
      </c>
      <c r="D1315" s="2">
        <v>8.9999999999999993E-3</v>
      </c>
      <c r="E1315" s="2">
        <v>0.52500000000000002</v>
      </c>
      <c r="F1315" s="4">
        <v>1231302</v>
      </c>
      <c r="G1315">
        <v>22</v>
      </c>
      <c r="I1315" s="4">
        <v>519807</v>
      </c>
      <c r="J1315" s="3">
        <v>4356749775547</v>
      </c>
      <c r="K1315" s="2">
        <v>8.2000000000000003E-2</v>
      </c>
      <c r="L1315" s="3">
        <v>2794</v>
      </c>
      <c r="M1315">
        <v>350</v>
      </c>
      <c r="N1315" s="2">
        <v>3.0000000000000001E-3</v>
      </c>
      <c r="O1315">
        <v>0.7</v>
      </c>
      <c r="P1315" s="2">
        <v>1.7000000000000001E-2</v>
      </c>
      <c r="Q1315">
        <v>86</v>
      </c>
      <c r="R1315">
        <v>79</v>
      </c>
      <c r="S1315">
        <v>0.8</v>
      </c>
      <c r="T1315" s="2">
        <v>0.13700000000000001</v>
      </c>
      <c r="U1315" s="2">
        <v>0.65900000000000003</v>
      </c>
      <c r="V1315" s="2">
        <v>0.20399999999999999</v>
      </c>
      <c r="W1315" s="4">
        <v>127756000</v>
      </c>
      <c r="X1315" s="2">
        <v>0.871</v>
      </c>
      <c r="Y1315" s="3">
        <v>11490000000</v>
      </c>
      <c r="Z1315" s="3">
        <v>37659000000</v>
      </c>
      <c r="AA1315" t="str">
        <f>VLOOKUP($A1315,Mapping!$A:$D,2,FALSE)</f>
        <v>Japan</v>
      </c>
      <c r="AB1315" t="str">
        <f>VLOOKUP($A1315,Mapping!$A:$D,3,FALSE)</f>
        <v>JPN</v>
      </c>
      <c r="AC1315">
        <f>VLOOKUP($A1315,Mapping!$A:$D,4,FALSE)</f>
        <v>392</v>
      </c>
    </row>
    <row r="1316" spans="1:29" x14ac:dyDescent="0.2">
      <c r="A1316" t="s">
        <v>94</v>
      </c>
      <c r="B1316" t="s">
        <v>81</v>
      </c>
      <c r="C1316" s="1">
        <v>39052</v>
      </c>
      <c r="D1316" s="2">
        <v>0.02</v>
      </c>
      <c r="E1316" s="2">
        <v>0.442</v>
      </c>
      <c r="F1316" s="4">
        <v>192532</v>
      </c>
      <c r="G1316">
        <v>21</v>
      </c>
      <c r="I1316" s="4">
        <v>61504</v>
      </c>
      <c r="J1316" s="3">
        <v>81003864916</v>
      </c>
      <c r="K1316" s="2">
        <v>3.9E-2</v>
      </c>
      <c r="L1316" s="3">
        <v>210</v>
      </c>
      <c r="M1316">
        <v>271</v>
      </c>
      <c r="N1316" s="2">
        <v>2.7E-2</v>
      </c>
      <c r="O1316">
        <v>0</v>
      </c>
      <c r="Q1316">
        <v>72</v>
      </c>
      <c r="R1316">
        <v>61</v>
      </c>
      <c r="S1316">
        <v>0.5</v>
      </c>
      <c r="T1316" s="2">
        <v>0.245</v>
      </c>
      <c r="U1316" s="2">
        <v>0.68</v>
      </c>
      <c r="V1316" s="2">
        <v>7.4999999999999997E-2</v>
      </c>
      <c r="W1316" s="4">
        <v>15308084</v>
      </c>
      <c r="X1316" s="2">
        <v>0.54500000000000004</v>
      </c>
      <c r="Y1316" s="3">
        <v>973000000</v>
      </c>
      <c r="Z1316" s="3">
        <v>1060000000</v>
      </c>
      <c r="AA1316" t="str">
        <f>VLOOKUP($A1316,Mapping!$A:$D,2,FALSE)</f>
        <v>Kazakhstan</v>
      </c>
      <c r="AB1316" t="str">
        <f>VLOOKUP($A1316,Mapping!$A:$D,3,FALSE)</f>
        <v>KAZ</v>
      </c>
      <c r="AC1316">
        <f>VLOOKUP($A1316,Mapping!$A:$D,4,FALSE)</f>
        <v>398</v>
      </c>
    </row>
    <row r="1317" spans="1:29" x14ac:dyDescent="0.2">
      <c r="A1317" t="s">
        <v>95</v>
      </c>
      <c r="B1317" t="s">
        <v>81</v>
      </c>
      <c r="C1317" s="1">
        <v>39052</v>
      </c>
      <c r="D1317" s="2">
        <v>1.4999999999999999E-2</v>
      </c>
      <c r="F1317" s="4">
        <v>84557</v>
      </c>
      <c r="I1317" s="4">
        <v>21544</v>
      </c>
      <c r="N1317" s="2">
        <v>2.5999999999999999E-2</v>
      </c>
      <c r="Q1317">
        <v>72</v>
      </c>
      <c r="R1317">
        <v>65</v>
      </c>
      <c r="T1317" s="2">
        <v>0.24299999999999999</v>
      </c>
      <c r="U1317" s="2">
        <v>0.67900000000000005</v>
      </c>
      <c r="V1317" s="2">
        <v>7.6999999999999999E-2</v>
      </c>
      <c r="W1317" s="4">
        <v>23969917</v>
      </c>
      <c r="X1317" s="2">
        <v>0.59899999999999998</v>
      </c>
      <c r="AA1317" t="str">
        <f>VLOOKUP($A1317,Mapping!$A:$D,2,FALSE)</f>
        <v>Korea (Democratic People's Republic of)</v>
      </c>
      <c r="AB1317" t="str">
        <f>VLOOKUP($A1317,Mapping!$A:$D,3,FALSE)</f>
        <v>PRK</v>
      </c>
      <c r="AC1317">
        <f>VLOOKUP($A1317,Mapping!$A:$D,4,FALSE)</f>
        <v>408</v>
      </c>
    </row>
    <row r="1318" spans="1:29" x14ac:dyDescent="0.2">
      <c r="A1318" t="s">
        <v>96</v>
      </c>
      <c r="B1318" t="s">
        <v>81</v>
      </c>
      <c r="C1318" s="1">
        <v>39052</v>
      </c>
      <c r="D1318" s="2">
        <v>8.9999999999999993E-3</v>
      </c>
      <c r="E1318" s="2">
        <v>0.311</v>
      </c>
      <c r="F1318" s="4">
        <v>470806</v>
      </c>
      <c r="G1318">
        <v>17</v>
      </c>
      <c r="I1318" s="4">
        <v>213600</v>
      </c>
      <c r="J1318" s="3">
        <v>1011797986992</v>
      </c>
      <c r="K1318" s="2">
        <v>6.0999999999999999E-2</v>
      </c>
      <c r="L1318" s="3">
        <v>1201</v>
      </c>
      <c r="M1318">
        <v>290</v>
      </c>
      <c r="N1318" s="2">
        <v>5.0000000000000001E-3</v>
      </c>
      <c r="O1318">
        <v>0.8</v>
      </c>
      <c r="P1318" s="2">
        <v>0.06</v>
      </c>
      <c r="Q1318">
        <v>82</v>
      </c>
      <c r="R1318">
        <v>76</v>
      </c>
      <c r="S1318">
        <v>0.9</v>
      </c>
      <c r="T1318" s="2">
        <v>0.186</v>
      </c>
      <c r="U1318" s="2">
        <v>0.71799999999999997</v>
      </c>
      <c r="V1318" s="2">
        <v>9.7000000000000003E-2</v>
      </c>
      <c r="W1318" s="4">
        <v>48371946</v>
      </c>
      <c r="X1318" s="2">
        <v>0.81499999999999995</v>
      </c>
      <c r="Y1318" s="3">
        <v>8508000000</v>
      </c>
      <c r="Z1318" s="3">
        <v>20989000000</v>
      </c>
      <c r="AA1318" t="str">
        <f>VLOOKUP($A1318,Mapping!$A:$D,2,FALSE)</f>
        <v>Korea (Republic of)</v>
      </c>
      <c r="AB1318" t="str">
        <f>VLOOKUP($A1318,Mapping!$A:$D,3,FALSE)</f>
        <v>KOR</v>
      </c>
      <c r="AC1318">
        <f>VLOOKUP($A1318,Mapping!$A:$D,4,FALSE)</f>
        <v>410</v>
      </c>
    </row>
    <row r="1319" spans="1:29" x14ac:dyDescent="0.2">
      <c r="A1319" t="s">
        <v>97</v>
      </c>
      <c r="B1319" t="s">
        <v>81</v>
      </c>
      <c r="C1319" s="1">
        <v>39052</v>
      </c>
      <c r="D1319" s="2">
        <v>2.3E-2</v>
      </c>
      <c r="E1319" s="2">
        <v>0.67200000000000004</v>
      </c>
      <c r="F1319" s="4">
        <v>5145</v>
      </c>
      <c r="G1319">
        <v>21</v>
      </c>
      <c r="I1319" s="4">
        <v>2450</v>
      </c>
      <c r="J1319" s="3">
        <v>2834168889</v>
      </c>
      <c r="K1319" s="2">
        <v>6.7000000000000004E-2</v>
      </c>
      <c r="L1319" s="3">
        <v>38</v>
      </c>
      <c r="M1319">
        <v>202</v>
      </c>
      <c r="N1319" s="2">
        <v>3.3000000000000002E-2</v>
      </c>
      <c r="O1319">
        <v>0.1</v>
      </c>
      <c r="P1319" s="2">
        <v>0.23200000000000001</v>
      </c>
      <c r="Q1319">
        <v>72</v>
      </c>
      <c r="R1319">
        <v>64</v>
      </c>
      <c r="S1319">
        <v>0.2</v>
      </c>
      <c r="T1319" s="2">
        <v>0.308</v>
      </c>
      <c r="U1319" s="2">
        <v>0.63800000000000001</v>
      </c>
      <c r="V1319" s="2">
        <v>5.3999999999999999E-2</v>
      </c>
      <c r="W1319" s="4">
        <v>5218400</v>
      </c>
      <c r="X1319" s="2">
        <v>0.35299999999999998</v>
      </c>
      <c r="Y1319" s="3">
        <v>189000000</v>
      </c>
      <c r="Z1319" s="3">
        <v>142000000</v>
      </c>
      <c r="AA1319" t="str">
        <f>VLOOKUP($A1319,Mapping!$A:$D,2,FALSE)</f>
        <v>Kyrgyzstan</v>
      </c>
      <c r="AB1319" t="str">
        <f>VLOOKUP($A1319,Mapping!$A:$D,3,FALSE)</f>
        <v>KGZ</v>
      </c>
      <c r="AC1319">
        <f>VLOOKUP($A1319,Mapping!$A:$D,4,FALSE)</f>
        <v>417</v>
      </c>
    </row>
    <row r="1320" spans="1:29" x14ac:dyDescent="0.2">
      <c r="A1320" t="s">
        <v>98</v>
      </c>
      <c r="B1320" t="s">
        <v>81</v>
      </c>
      <c r="C1320" s="1">
        <v>39052</v>
      </c>
      <c r="D1320" s="2">
        <v>2.9000000000000001E-2</v>
      </c>
      <c r="E1320" s="2">
        <v>0.35199999999999998</v>
      </c>
      <c r="F1320" s="4">
        <v>1580</v>
      </c>
      <c r="G1320">
        <v>123</v>
      </c>
      <c r="J1320" s="3">
        <v>3452895836</v>
      </c>
      <c r="K1320" s="2">
        <v>4.2999999999999997E-2</v>
      </c>
      <c r="L1320" s="3">
        <v>25</v>
      </c>
      <c r="M1320">
        <v>672</v>
      </c>
      <c r="N1320" s="2">
        <v>6.8000000000000005E-2</v>
      </c>
      <c r="O1320">
        <v>0</v>
      </c>
      <c r="P1320" s="2">
        <v>0.3</v>
      </c>
      <c r="Q1320">
        <v>66</v>
      </c>
      <c r="R1320">
        <v>64</v>
      </c>
      <c r="S1320">
        <v>0.2</v>
      </c>
      <c r="T1320" s="2">
        <v>0.39600000000000002</v>
      </c>
      <c r="U1320" s="2">
        <v>0.56599999999999995</v>
      </c>
      <c r="V1320" s="2">
        <v>3.7999999999999999E-2</v>
      </c>
      <c r="W1320" s="4">
        <v>5895930</v>
      </c>
      <c r="X1320" s="2">
        <v>0.28499999999999998</v>
      </c>
      <c r="Y1320" s="3">
        <v>160000000</v>
      </c>
      <c r="Z1320" s="3">
        <v>15000000</v>
      </c>
      <c r="AA1320" t="str">
        <f>VLOOKUP($A1320,Mapping!$A:$D,2,FALSE)</f>
        <v>Lao People's Democratic Republic</v>
      </c>
      <c r="AB1320" t="str">
        <f>VLOOKUP($A1320,Mapping!$A:$D,3,FALSE)</f>
        <v>LAO</v>
      </c>
      <c r="AC1320">
        <f>VLOOKUP($A1320,Mapping!$A:$D,4,FALSE)</f>
        <v>418</v>
      </c>
    </row>
    <row r="1321" spans="1:29" x14ac:dyDescent="0.2">
      <c r="A1321" t="s">
        <v>99</v>
      </c>
      <c r="B1321" t="s">
        <v>81</v>
      </c>
      <c r="C1321" s="1">
        <v>39052</v>
      </c>
      <c r="D1321" s="2">
        <v>8.0000000000000002E-3</v>
      </c>
      <c r="F1321" s="4">
        <v>1632</v>
      </c>
      <c r="J1321" s="3">
        <v>14568709574</v>
      </c>
      <c r="O1321">
        <v>0.5</v>
      </c>
      <c r="P1321" s="2">
        <v>8.7999999999999995E-2</v>
      </c>
      <c r="Q1321">
        <v>81</v>
      </c>
      <c r="R1321">
        <v>77</v>
      </c>
      <c r="S1321">
        <v>1.3</v>
      </c>
      <c r="T1321" s="2">
        <v>0.161</v>
      </c>
      <c r="U1321" s="2">
        <v>0.76600000000000001</v>
      </c>
      <c r="V1321" s="2">
        <v>7.1999999999999995E-2</v>
      </c>
      <c r="W1321" s="4">
        <v>479808</v>
      </c>
      <c r="X1321" s="2">
        <v>1</v>
      </c>
      <c r="Y1321" s="3">
        <v>10055000000</v>
      </c>
      <c r="Z1321" s="3">
        <v>648000000</v>
      </c>
      <c r="AA1321" t="str">
        <f>VLOOKUP($A1321,Mapping!$A:$D,2,FALSE)</f>
        <v>Macao</v>
      </c>
      <c r="AB1321" t="str">
        <f>VLOOKUP($A1321,Mapping!$A:$D,3,FALSE)</f>
        <v>MAC</v>
      </c>
      <c r="AC1321">
        <f>VLOOKUP($A1321,Mapping!$A:$D,4,FALSE)</f>
        <v>446</v>
      </c>
    </row>
    <row r="1322" spans="1:29" x14ac:dyDescent="0.2">
      <c r="A1322" t="s">
        <v>100</v>
      </c>
      <c r="B1322" t="s">
        <v>81</v>
      </c>
      <c r="C1322" s="1">
        <v>39052</v>
      </c>
      <c r="D1322" s="2">
        <v>1.7999999999999999E-2</v>
      </c>
      <c r="E1322" s="2">
        <v>0.36</v>
      </c>
      <c r="F1322" s="4">
        <v>170648</v>
      </c>
      <c r="G1322">
        <v>37</v>
      </c>
      <c r="I1322" s="4">
        <v>63715</v>
      </c>
      <c r="J1322" s="3">
        <v>162692467586</v>
      </c>
      <c r="K1322" s="2">
        <v>3.5999999999999997E-2</v>
      </c>
      <c r="L1322" s="3">
        <v>222</v>
      </c>
      <c r="M1322">
        <v>190</v>
      </c>
      <c r="N1322" s="2">
        <v>7.0000000000000001E-3</v>
      </c>
      <c r="O1322">
        <v>0.5</v>
      </c>
      <c r="P1322" s="2">
        <v>6.5000000000000002E-2</v>
      </c>
      <c r="Q1322">
        <v>76</v>
      </c>
      <c r="R1322">
        <v>72</v>
      </c>
      <c r="S1322">
        <v>0.7</v>
      </c>
      <c r="T1322" s="2">
        <v>0.29699999999999999</v>
      </c>
      <c r="U1322" s="2">
        <v>0.65900000000000003</v>
      </c>
      <c r="V1322" s="2">
        <v>4.4999999999999998E-2</v>
      </c>
      <c r="W1322" s="4">
        <v>26327098</v>
      </c>
      <c r="X1322" s="2">
        <v>0.67500000000000004</v>
      </c>
      <c r="Y1322" s="3">
        <v>12280000000</v>
      </c>
      <c r="Z1322" s="3">
        <v>5085000000</v>
      </c>
      <c r="AA1322" t="str">
        <f>VLOOKUP($A1322,Mapping!$A:$D,2,FALSE)</f>
        <v>Malaysia</v>
      </c>
      <c r="AB1322" t="str">
        <f>VLOOKUP($A1322,Mapping!$A:$D,3,FALSE)</f>
        <v>MYS</v>
      </c>
      <c r="AC1322">
        <f>VLOOKUP($A1322,Mapping!$A:$D,4,FALSE)</f>
        <v>458</v>
      </c>
    </row>
    <row r="1323" spans="1:29" x14ac:dyDescent="0.2">
      <c r="A1323" t="s">
        <v>101</v>
      </c>
      <c r="B1323" t="s">
        <v>81</v>
      </c>
      <c r="C1323" s="1">
        <v>39052</v>
      </c>
      <c r="D1323" s="2">
        <v>2.1000000000000001E-2</v>
      </c>
      <c r="E1323" s="2">
        <v>9.2999999999999999E-2</v>
      </c>
      <c r="F1323">
        <v>887</v>
      </c>
      <c r="G1323">
        <v>9</v>
      </c>
      <c r="I1323">
        <v>288</v>
      </c>
      <c r="J1323" s="3">
        <v>1303375806</v>
      </c>
      <c r="K1323" s="2">
        <v>6.7000000000000004E-2</v>
      </c>
      <c r="L1323" s="3">
        <v>287</v>
      </c>
      <c r="N1323" s="2">
        <v>1.7000000000000001E-2</v>
      </c>
      <c r="O1323">
        <v>0.1</v>
      </c>
      <c r="P1323" s="2">
        <v>0.13</v>
      </c>
      <c r="Q1323">
        <v>76</v>
      </c>
      <c r="R1323">
        <v>74</v>
      </c>
      <c r="S1323">
        <v>0.9</v>
      </c>
      <c r="T1323" s="2">
        <v>0.33200000000000002</v>
      </c>
      <c r="U1323" s="2">
        <v>0.621</v>
      </c>
      <c r="V1323" s="2">
        <v>4.7E-2</v>
      </c>
      <c r="W1323" s="4">
        <v>302825</v>
      </c>
      <c r="X1323" s="2">
        <v>0.35</v>
      </c>
      <c r="Y1323" s="3">
        <v>1235000000</v>
      </c>
      <c r="Z1323" s="3">
        <v>106000000</v>
      </c>
      <c r="AA1323" t="str">
        <f>VLOOKUP($A1323,Mapping!$A:$D,2,FALSE)</f>
        <v>Maldives</v>
      </c>
      <c r="AB1323" t="str">
        <f>VLOOKUP($A1323,Mapping!$A:$D,3,FALSE)</f>
        <v>MDV</v>
      </c>
      <c r="AC1323">
        <f>VLOOKUP($A1323,Mapping!$A:$D,4,FALSE)</f>
        <v>462</v>
      </c>
    </row>
    <row r="1324" spans="1:29" x14ac:dyDescent="0.2">
      <c r="A1324" t="s">
        <v>102</v>
      </c>
      <c r="B1324" t="s">
        <v>81</v>
      </c>
      <c r="C1324" s="1">
        <v>39052</v>
      </c>
      <c r="D1324" s="2">
        <v>2.1000000000000001E-2</v>
      </c>
      <c r="E1324" s="2">
        <v>0.39800000000000002</v>
      </c>
      <c r="F1324" s="4">
        <v>9498</v>
      </c>
      <c r="G1324">
        <v>13</v>
      </c>
      <c r="I1324" s="4">
        <v>2925</v>
      </c>
      <c r="J1324" s="3">
        <v>3414053251</v>
      </c>
      <c r="K1324" s="2">
        <v>5.3999999999999999E-2</v>
      </c>
      <c r="L1324" s="3">
        <v>72</v>
      </c>
      <c r="M1324">
        <v>204</v>
      </c>
      <c r="N1324" s="2">
        <v>3.5000000000000003E-2</v>
      </c>
      <c r="P1324" s="2">
        <v>0.26900000000000002</v>
      </c>
      <c r="Q1324">
        <v>70</v>
      </c>
      <c r="R1324">
        <v>62</v>
      </c>
      <c r="S1324">
        <v>0.3</v>
      </c>
      <c r="T1324" s="2">
        <v>0.28199999999999997</v>
      </c>
      <c r="U1324" s="2">
        <v>0.68100000000000005</v>
      </c>
      <c r="V1324" s="2">
        <v>3.6999999999999998E-2</v>
      </c>
      <c r="W1324" s="4">
        <v>2559496</v>
      </c>
      <c r="X1324" s="2">
        <v>0.63500000000000001</v>
      </c>
      <c r="Y1324" s="3">
        <v>261000000</v>
      </c>
      <c r="Z1324" s="3">
        <v>212000000</v>
      </c>
      <c r="AA1324" t="str">
        <f>VLOOKUP($A1324,Mapping!$A:$D,2,FALSE)</f>
        <v>Mongolia</v>
      </c>
      <c r="AB1324" t="str">
        <f>VLOOKUP($A1324,Mapping!$A:$D,3,FALSE)</f>
        <v>MNG</v>
      </c>
      <c r="AC1324">
        <f>VLOOKUP($A1324,Mapping!$A:$D,4,FALSE)</f>
        <v>496</v>
      </c>
    </row>
    <row r="1325" spans="1:29" x14ac:dyDescent="0.2">
      <c r="A1325" t="s">
        <v>103</v>
      </c>
      <c r="B1325" t="s">
        <v>81</v>
      </c>
      <c r="C1325" s="1">
        <v>39052</v>
      </c>
      <c r="D1325" s="2">
        <v>1.9E-2</v>
      </c>
      <c r="F1325" s="4">
        <v>12611</v>
      </c>
      <c r="I1325" s="4">
        <v>15015</v>
      </c>
      <c r="K1325" s="2">
        <v>0.02</v>
      </c>
      <c r="L1325" s="3">
        <v>5</v>
      </c>
      <c r="N1325" s="2">
        <v>4.9000000000000002E-2</v>
      </c>
      <c r="O1325">
        <v>0</v>
      </c>
      <c r="P1325" s="2">
        <v>0.161</v>
      </c>
      <c r="Q1325">
        <v>66</v>
      </c>
      <c r="R1325">
        <v>62</v>
      </c>
      <c r="S1325">
        <v>0</v>
      </c>
      <c r="T1325" s="2">
        <v>0.27700000000000002</v>
      </c>
      <c r="U1325" s="2">
        <v>0.67400000000000004</v>
      </c>
      <c r="V1325" s="2">
        <v>0.05</v>
      </c>
      <c r="W1325" s="4">
        <v>50500070</v>
      </c>
      <c r="X1325" s="2">
        <v>0.29399999999999998</v>
      </c>
      <c r="Y1325" s="3">
        <v>59000000</v>
      </c>
      <c r="Z1325" s="3">
        <v>40000000</v>
      </c>
      <c r="AA1325" t="str">
        <f>VLOOKUP($A1325,Mapping!$A:$D,2,FALSE)</f>
        <v>Myanmar</v>
      </c>
      <c r="AB1325" t="str">
        <f>VLOOKUP($A1325,Mapping!$A:$D,3,FALSE)</f>
        <v>MMR</v>
      </c>
      <c r="AC1325">
        <f>VLOOKUP($A1325,Mapping!$A:$D,4,FALSE)</f>
        <v>104</v>
      </c>
    </row>
    <row r="1326" spans="1:29" x14ac:dyDescent="0.2">
      <c r="A1326" t="s">
        <v>104</v>
      </c>
      <c r="B1326" t="s">
        <v>81</v>
      </c>
      <c r="C1326" s="1">
        <v>39052</v>
      </c>
      <c r="D1326" s="2">
        <v>2.7E-2</v>
      </c>
      <c r="E1326" s="2">
        <v>0.32500000000000001</v>
      </c>
      <c r="F1326" s="4">
        <v>2662</v>
      </c>
      <c r="G1326">
        <v>31</v>
      </c>
      <c r="I1326" s="4">
        <v>9131</v>
      </c>
      <c r="J1326" s="3">
        <v>9043715356</v>
      </c>
      <c r="K1326" s="2">
        <v>5.6000000000000001E-2</v>
      </c>
      <c r="L1326" s="3">
        <v>20</v>
      </c>
      <c r="M1326">
        <v>408</v>
      </c>
      <c r="N1326" s="2">
        <v>4.3999999999999997E-2</v>
      </c>
      <c r="O1326">
        <v>0</v>
      </c>
      <c r="P1326" s="2">
        <v>0.08</v>
      </c>
      <c r="Q1326">
        <v>66</v>
      </c>
      <c r="R1326">
        <v>64</v>
      </c>
      <c r="S1326">
        <v>0</v>
      </c>
      <c r="T1326" s="2">
        <v>0.39100000000000001</v>
      </c>
      <c r="U1326" s="2">
        <v>0.56399999999999995</v>
      </c>
      <c r="V1326" s="2">
        <v>4.4999999999999998E-2</v>
      </c>
      <c r="W1326" s="4">
        <v>25634043</v>
      </c>
      <c r="X1326" s="2">
        <v>0.155</v>
      </c>
      <c r="Y1326" s="3">
        <v>157000000</v>
      </c>
      <c r="Z1326" s="3">
        <v>261000000</v>
      </c>
      <c r="AA1326" t="str">
        <f>VLOOKUP($A1326,Mapping!$A:$D,2,FALSE)</f>
        <v>Nepal</v>
      </c>
      <c r="AB1326" t="str">
        <f>VLOOKUP($A1326,Mapping!$A:$D,3,FALSE)</f>
        <v>NPL</v>
      </c>
      <c r="AC1326">
        <f>VLOOKUP($A1326,Mapping!$A:$D,4,FALSE)</f>
        <v>524</v>
      </c>
    </row>
    <row r="1327" spans="1:29" x14ac:dyDescent="0.2">
      <c r="A1327" t="s">
        <v>105</v>
      </c>
      <c r="B1327" t="s">
        <v>81</v>
      </c>
      <c r="C1327" s="1">
        <v>39052</v>
      </c>
      <c r="D1327" s="2">
        <v>2.8000000000000001E-2</v>
      </c>
      <c r="E1327" s="2">
        <v>0.41599999999999998</v>
      </c>
      <c r="F1327" s="4">
        <v>146075</v>
      </c>
      <c r="G1327">
        <v>24</v>
      </c>
      <c r="I1327" s="4">
        <v>79345</v>
      </c>
      <c r="J1327" s="3">
        <v>137264061106</v>
      </c>
      <c r="K1327" s="2">
        <v>3.6999999999999998E-2</v>
      </c>
      <c r="L1327" s="3">
        <v>29</v>
      </c>
      <c r="M1327">
        <v>560</v>
      </c>
      <c r="N1327" s="2">
        <v>7.9000000000000001E-2</v>
      </c>
      <c r="O1327">
        <v>0.1</v>
      </c>
      <c r="P1327" s="2">
        <v>0.11</v>
      </c>
      <c r="Q1327">
        <v>66</v>
      </c>
      <c r="R1327">
        <v>65</v>
      </c>
      <c r="S1327">
        <v>0.2</v>
      </c>
      <c r="T1327" s="2">
        <v>0.376</v>
      </c>
      <c r="U1327" s="2">
        <v>0.58299999999999996</v>
      </c>
      <c r="V1327" s="2">
        <v>4.2000000000000003E-2</v>
      </c>
      <c r="W1327" s="4">
        <v>160905794</v>
      </c>
      <c r="X1327" s="2">
        <v>0.35099999999999998</v>
      </c>
      <c r="Y1327" s="3">
        <v>919000000</v>
      </c>
      <c r="Z1327" s="3">
        <v>2029000000</v>
      </c>
      <c r="AA1327" t="str">
        <f>VLOOKUP($A1327,Mapping!$A:$D,2,FALSE)</f>
        <v>Pakistan</v>
      </c>
      <c r="AB1327" t="str">
        <f>VLOOKUP($A1327,Mapping!$A:$D,3,FALSE)</f>
        <v>PAK</v>
      </c>
      <c r="AC1327">
        <f>VLOOKUP($A1327,Mapping!$A:$D,4,FALSE)</f>
        <v>586</v>
      </c>
    </row>
    <row r="1328" spans="1:29" x14ac:dyDescent="0.2">
      <c r="A1328" t="s">
        <v>106</v>
      </c>
      <c r="B1328" t="s">
        <v>81</v>
      </c>
      <c r="C1328" s="1">
        <v>39052</v>
      </c>
      <c r="D1328" s="2">
        <v>2.7E-2</v>
      </c>
      <c r="E1328" s="2">
        <v>0.47599999999999998</v>
      </c>
      <c r="F1328" s="4">
        <v>67693</v>
      </c>
      <c r="G1328">
        <v>47</v>
      </c>
      <c r="I1328" s="4">
        <v>38456</v>
      </c>
      <c r="J1328" s="3">
        <v>122210719246</v>
      </c>
      <c r="K1328" s="2">
        <v>0.04</v>
      </c>
      <c r="L1328" s="3">
        <v>55</v>
      </c>
      <c r="M1328">
        <v>195</v>
      </c>
      <c r="N1328" s="2">
        <v>2.7E-2</v>
      </c>
      <c r="O1328">
        <v>0.1</v>
      </c>
      <c r="P1328" s="2">
        <v>9.8000000000000004E-2</v>
      </c>
      <c r="Q1328">
        <v>71</v>
      </c>
      <c r="R1328">
        <v>64</v>
      </c>
      <c r="S1328">
        <v>0.5</v>
      </c>
      <c r="T1328" s="2">
        <v>0.36699999999999999</v>
      </c>
      <c r="U1328" s="2">
        <v>0.59799999999999998</v>
      </c>
      <c r="V1328" s="2">
        <v>3.5000000000000003E-2</v>
      </c>
      <c r="W1328" s="4">
        <v>87366573</v>
      </c>
      <c r="X1328" s="2">
        <v>0.46300000000000002</v>
      </c>
      <c r="Y1328" s="3">
        <v>4019000000</v>
      </c>
      <c r="Z1328" s="3">
        <v>1558000000</v>
      </c>
      <c r="AA1328" t="str">
        <f>VLOOKUP($A1328,Mapping!$A:$D,2,FALSE)</f>
        <v>Philippines</v>
      </c>
      <c r="AB1328" t="str">
        <f>VLOOKUP($A1328,Mapping!$A:$D,3,FALSE)</f>
        <v>PHL</v>
      </c>
      <c r="AC1328">
        <f>VLOOKUP($A1328,Mapping!$A:$D,4,FALSE)</f>
        <v>608</v>
      </c>
    </row>
    <row r="1329" spans="1:29" x14ac:dyDescent="0.2">
      <c r="A1329" t="s">
        <v>107</v>
      </c>
      <c r="B1329" t="s">
        <v>81</v>
      </c>
      <c r="C1329" s="1">
        <v>39052</v>
      </c>
      <c r="D1329" s="2">
        <v>0.01</v>
      </c>
      <c r="E1329" s="2">
        <v>0.23799999999999999</v>
      </c>
      <c r="F1329" s="4">
        <v>30799</v>
      </c>
      <c r="G1329">
        <v>6</v>
      </c>
      <c r="I1329" s="4">
        <v>23509</v>
      </c>
      <c r="J1329" s="3">
        <v>147794117647</v>
      </c>
      <c r="K1329" s="2">
        <v>3.6999999999999998E-2</v>
      </c>
      <c r="L1329" s="3">
        <v>1167</v>
      </c>
      <c r="M1329">
        <v>80</v>
      </c>
      <c r="N1329" s="2">
        <v>2E-3</v>
      </c>
      <c r="O1329">
        <v>0.6</v>
      </c>
      <c r="P1329" s="2">
        <v>5.2999999999999999E-2</v>
      </c>
      <c r="Q1329">
        <v>83</v>
      </c>
      <c r="R1329">
        <v>78</v>
      </c>
      <c r="S1329">
        <v>1</v>
      </c>
      <c r="T1329" s="2">
        <v>0.188</v>
      </c>
      <c r="U1329" s="2">
        <v>0.72899999999999998</v>
      </c>
      <c r="V1329" s="2">
        <v>8.3000000000000004E-2</v>
      </c>
      <c r="W1329" s="4">
        <v>4401400</v>
      </c>
      <c r="X1329" s="2">
        <v>1</v>
      </c>
      <c r="Y1329" s="3">
        <v>7536000000</v>
      </c>
      <c r="Z1329" s="3">
        <v>11268000000</v>
      </c>
      <c r="AA1329" t="str">
        <f>VLOOKUP($A1329,Mapping!$A:$D,2,FALSE)</f>
        <v>Singapore</v>
      </c>
      <c r="AB1329" t="str">
        <f>VLOOKUP($A1329,Mapping!$A:$D,3,FALSE)</f>
        <v>SGP</v>
      </c>
      <c r="AC1329">
        <f>VLOOKUP($A1329,Mapping!$A:$D,4,FALSE)</f>
        <v>702</v>
      </c>
    </row>
    <row r="1330" spans="1:29" x14ac:dyDescent="0.2">
      <c r="A1330" t="s">
        <v>108</v>
      </c>
      <c r="B1330" t="s">
        <v>81</v>
      </c>
      <c r="C1330" s="1">
        <v>39052</v>
      </c>
      <c r="D1330" s="2">
        <v>1.9E-2</v>
      </c>
      <c r="E1330" s="2">
        <v>0.59799999999999998</v>
      </c>
      <c r="F1330" s="4">
        <v>11738</v>
      </c>
      <c r="G1330">
        <v>48</v>
      </c>
      <c r="I1330" s="4">
        <v>9083</v>
      </c>
      <c r="J1330" s="3">
        <v>28267410543</v>
      </c>
      <c r="K1330" s="2">
        <v>0.04</v>
      </c>
      <c r="L1330" s="3">
        <v>57</v>
      </c>
      <c r="M1330">
        <v>256</v>
      </c>
      <c r="N1330" s="2">
        <v>1.0999999999999999E-2</v>
      </c>
      <c r="O1330">
        <v>0</v>
      </c>
      <c r="P1330" s="2">
        <v>0.129</v>
      </c>
      <c r="Q1330">
        <v>77</v>
      </c>
      <c r="R1330">
        <v>70</v>
      </c>
      <c r="S1330">
        <v>0.3</v>
      </c>
      <c r="T1330" s="2">
        <v>0.253</v>
      </c>
      <c r="U1330" s="2">
        <v>0.67500000000000004</v>
      </c>
      <c r="V1330" s="2">
        <v>7.1999999999999995E-2</v>
      </c>
      <c r="W1330" s="4">
        <v>19858000</v>
      </c>
      <c r="X1330" s="2">
        <v>0.184</v>
      </c>
      <c r="Y1330" s="3">
        <v>733000000</v>
      </c>
      <c r="Z1330" s="3">
        <v>666000000</v>
      </c>
      <c r="AA1330" t="str">
        <f>VLOOKUP($A1330,Mapping!$A:$D,2,FALSE)</f>
        <v>Sri Lanka</v>
      </c>
      <c r="AB1330" t="str">
        <f>VLOOKUP($A1330,Mapping!$A:$D,3,FALSE)</f>
        <v>LKA</v>
      </c>
      <c r="AC1330">
        <f>VLOOKUP($A1330,Mapping!$A:$D,4,FALSE)</f>
        <v>144</v>
      </c>
    </row>
    <row r="1331" spans="1:29" x14ac:dyDescent="0.2">
      <c r="A1331" t="s">
        <v>109</v>
      </c>
      <c r="B1331" t="s">
        <v>81</v>
      </c>
      <c r="C1331" s="1">
        <v>39052</v>
      </c>
      <c r="D1331" s="2">
        <v>0.03</v>
      </c>
      <c r="E1331" s="2">
        <v>0.79900000000000004</v>
      </c>
      <c r="F1331" s="4">
        <v>2655</v>
      </c>
      <c r="G1331">
        <v>80</v>
      </c>
      <c r="I1331" s="4">
        <v>2414</v>
      </c>
      <c r="J1331" s="3">
        <v>2830236054</v>
      </c>
      <c r="K1331" s="2">
        <v>4.8000000000000001E-2</v>
      </c>
      <c r="L1331" s="3">
        <v>19</v>
      </c>
      <c r="M1331">
        <v>224</v>
      </c>
      <c r="N1331" s="2">
        <v>5.1999999999999998E-2</v>
      </c>
      <c r="O1331">
        <v>0</v>
      </c>
      <c r="P1331" s="2">
        <v>0.14399999999999999</v>
      </c>
      <c r="Q1331">
        <v>70</v>
      </c>
      <c r="R1331">
        <v>63</v>
      </c>
      <c r="S1331">
        <v>0.3</v>
      </c>
      <c r="T1331" s="2">
        <v>0.376</v>
      </c>
      <c r="U1331" s="2">
        <v>0.58699999999999997</v>
      </c>
      <c r="V1331" s="2">
        <v>3.6999999999999998E-2</v>
      </c>
      <c r="W1331" s="4">
        <v>6954522</v>
      </c>
      <c r="X1331" s="2">
        <v>0.26500000000000001</v>
      </c>
      <c r="Y1331" s="3">
        <v>11200000</v>
      </c>
      <c r="Z1331" s="3">
        <v>6000000</v>
      </c>
      <c r="AA1331" t="str">
        <f>VLOOKUP($A1331,Mapping!$A:$D,2,FALSE)</f>
        <v>Tajikistan</v>
      </c>
      <c r="AB1331" t="str">
        <f>VLOOKUP($A1331,Mapping!$A:$D,3,FALSE)</f>
        <v>TJK</v>
      </c>
      <c r="AC1331">
        <f>VLOOKUP($A1331,Mapping!$A:$D,4,FALSE)</f>
        <v>762</v>
      </c>
    </row>
    <row r="1332" spans="1:29" x14ac:dyDescent="0.2">
      <c r="A1332" t="s">
        <v>110</v>
      </c>
      <c r="B1332" t="s">
        <v>81</v>
      </c>
      <c r="C1332" s="1">
        <v>39052</v>
      </c>
      <c r="D1332" s="2">
        <v>1.2E-2</v>
      </c>
      <c r="E1332" s="2">
        <v>0.374</v>
      </c>
      <c r="F1332" s="4">
        <v>261211</v>
      </c>
      <c r="G1332">
        <v>33</v>
      </c>
      <c r="I1332" s="4">
        <v>101043</v>
      </c>
      <c r="J1332" s="3">
        <v>207088828467</v>
      </c>
      <c r="K1332" s="2">
        <v>3.5000000000000003E-2</v>
      </c>
      <c r="L1332" s="3">
        <v>110</v>
      </c>
      <c r="M1332">
        <v>264</v>
      </c>
      <c r="N1332" s="2">
        <v>1.4999999999999999E-2</v>
      </c>
      <c r="O1332">
        <v>0.2</v>
      </c>
      <c r="P1332" s="2">
        <v>7.3999999999999996E-2</v>
      </c>
      <c r="Q1332">
        <v>76</v>
      </c>
      <c r="R1332">
        <v>69</v>
      </c>
      <c r="S1332">
        <v>0.6</v>
      </c>
      <c r="T1332" s="2">
        <v>0.218</v>
      </c>
      <c r="U1332" s="2">
        <v>0.70299999999999996</v>
      </c>
      <c r="V1332" s="2">
        <v>7.9000000000000001E-2</v>
      </c>
      <c r="W1332" s="4">
        <v>65883961</v>
      </c>
      <c r="X1332" s="2">
        <v>0.38800000000000001</v>
      </c>
      <c r="Y1332" s="3">
        <v>16614000000</v>
      </c>
      <c r="Z1332" s="3">
        <v>6173000000</v>
      </c>
      <c r="AA1332" t="str">
        <f>VLOOKUP($A1332,Mapping!$A:$D,2,FALSE)</f>
        <v>Thailand</v>
      </c>
      <c r="AB1332" t="str">
        <f>VLOOKUP($A1332,Mapping!$A:$D,3,FALSE)</f>
        <v>THA</v>
      </c>
      <c r="AC1332">
        <f>VLOOKUP($A1332,Mapping!$A:$D,4,FALSE)</f>
        <v>764</v>
      </c>
    </row>
    <row r="1333" spans="1:29" x14ac:dyDescent="0.2">
      <c r="A1333" t="s">
        <v>111</v>
      </c>
      <c r="B1333" t="s">
        <v>81</v>
      </c>
      <c r="C1333" s="1">
        <v>39052</v>
      </c>
      <c r="D1333" s="2">
        <v>3.7999999999999999E-2</v>
      </c>
      <c r="E1333" s="2">
        <v>0.48399999999999999</v>
      </c>
      <c r="F1333">
        <v>180</v>
      </c>
      <c r="G1333">
        <v>167</v>
      </c>
      <c r="I1333">
        <v>59</v>
      </c>
      <c r="J1333" s="3">
        <v>462600000</v>
      </c>
      <c r="K1333" s="2">
        <v>0.106</v>
      </c>
      <c r="L1333" s="3">
        <v>46</v>
      </c>
      <c r="M1333">
        <v>640</v>
      </c>
      <c r="N1333" s="2">
        <v>6.2E-2</v>
      </c>
      <c r="O1333">
        <v>0</v>
      </c>
      <c r="P1333" s="2">
        <v>0.16500000000000001</v>
      </c>
      <c r="Q1333">
        <v>65</v>
      </c>
      <c r="R1333">
        <v>62</v>
      </c>
      <c r="S1333">
        <v>0</v>
      </c>
      <c r="T1333" s="2">
        <v>0.47799999999999998</v>
      </c>
      <c r="U1333" s="2">
        <v>0.49399999999999999</v>
      </c>
      <c r="V1333" s="2">
        <v>2.8000000000000001E-2</v>
      </c>
      <c r="W1333" s="4">
        <v>999053</v>
      </c>
      <c r="X1333" s="2">
        <v>0.26900000000000002</v>
      </c>
      <c r="Y1333" s="3">
        <v>20000000</v>
      </c>
      <c r="Z1333" s="3">
        <v>2000000</v>
      </c>
      <c r="AA1333" t="str">
        <f>VLOOKUP($A1333,Mapping!$A:$D,2,FALSE)</f>
        <v>Timor-Leste</v>
      </c>
      <c r="AB1333" t="str">
        <f>VLOOKUP($A1333,Mapping!$A:$D,3,FALSE)</f>
        <v>TLS</v>
      </c>
      <c r="AC1333">
        <f>VLOOKUP($A1333,Mapping!$A:$D,4,FALSE)</f>
        <v>626</v>
      </c>
    </row>
    <row r="1334" spans="1:29" x14ac:dyDescent="0.2">
      <c r="A1334" t="s">
        <v>112</v>
      </c>
      <c r="B1334" t="s">
        <v>81</v>
      </c>
      <c r="C1334" s="1">
        <v>39052</v>
      </c>
      <c r="D1334" s="2">
        <v>2.1999999999999999E-2</v>
      </c>
      <c r="F1334" s="4">
        <v>46256</v>
      </c>
      <c r="I1334" s="4">
        <v>19628</v>
      </c>
      <c r="J1334" s="3">
        <v>10277598152</v>
      </c>
      <c r="K1334" s="2">
        <v>2.1999999999999999E-2</v>
      </c>
      <c r="L1334" s="3">
        <v>98</v>
      </c>
      <c r="N1334" s="2">
        <v>5.7000000000000002E-2</v>
      </c>
      <c r="O1334">
        <v>0</v>
      </c>
      <c r="Q1334">
        <v>69</v>
      </c>
      <c r="R1334">
        <v>61</v>
      </c>
      <c r="S1334">
        <v>0</v>
      </c>
      <c r="T1334" s="2">
        <v>0.31900000000000001</v>
      </c>
      <c r="U1334" s="2">
        <v>0.63600000000000001</v>
      </c>
      <c r="V1334" s="2">
        <v>4.4999999999999998E-2</v>
      </c>
      <c r="W1334" s="4">
        <v>4801595</v>
      </c>
      <c r="X1334" s="2">
        <v>0.47299999999999998</v>
      </c>
      <c r="AA1334" t="str">
        <f>VLOOKUP($A1334,Mapping!$A:$D,2,FALSE)</f>
        <v>Turkmenistan</v>
      </c>
      <c r="AB1334" t="str">
        <f>VLOOKUP($A1334,Mapping!$A:$D,3,FALSE)</f>
        <v>TKM</v>
      </c>
      <c r="AC1334">
        <f>VLOOKUP($A1334,Mapping!$A:$D,4,FALSE)</f>
        <v>795</v>
      </c>
    </row>
    <row r="1335" spans="1:29" x14ac:dyDescent="0.2">
      <c r="A1335" t="s">
        <v>113</v>
      </c>
      <c r="B1335" t="s">
        <v>81</v>
      </c>
      <c r="C1335" s="1">
        <v>39052</v>
      </c>
      <c r="D1335" s="2">
        <v>2.1000000000000001E-2</v>
      </c>
      <c r="E1335" s="2">
        <v>1.121</v>
      </c>
      <c r="F1335" s="4">
        <v>116530</v>
      </c>
      <c r="G1335">
        <v>29</v>
      </c>
      <c r="I1335" s="4">
        <v>48872</v>
      </c>
      <c r="J1335" s="3">
        <v>17030896203</v>
      </c>
      <c r="K1335" s="2">
        <v>5.5E-2</v>
      </c>
      <c r="L1335" s="3">
        <v>35</v>
      </c>
      <c r="M1335">
        <v>196</v>
      </c>
      <c r="N1335" s="2">
        <v>4.4999999999999998E-2</v>
      </c>
      <c r="O1335">
        <v>0.1</v>
      </c>
      <c r="Q1335">
        <v>71</v>
      </c>
      <c r="R1335">
        <v>64</v>
      </c>
      <c r="S1335">
        <v>0.1</v>
      </c>
      <c r="T1335" s="2">
        <v>0.32400000000000001</v>
      </c>
      <c r="U1335" s="2">
        <v>0.629</v>
      </c>
      <c r="V1335" s="2">
        <v>4.7E-2</v>
      </c>
      <c r="W1335" s="4">
        <v>26488250</v>
      </c>
      <c r="X1335" s="2">
        <v>0.36499999999999999</v>
      </c>
      <c r="Y1335" s="3">
        <v>43000000</v>
      </c>
      <c r="AA1335" t="str">
        <f>VLOOKUP($A1335,Mapping!$A:$D,2,FALSE)</f>
        <v>Uzbekistan</v>
      </c>
      <c r="AB1335" t="str">
        <f>VLOOKUP($A1335,Mapping!$A:$D,3,FALSE)</f>
        <v>UZB</v>
      </c>
      <c r="AC1335">
        <f>VLOOKUP($A1335,Mapping!$A:$D,4,FALSE)</f>
        <v>860</v>
      </c>
    </row>
    <row r="1336" spans="1:29" x14ac:dyDescent="0.2">
      <c r="A1336" t="s">
        <v>114</v>
      </c>
      <c r="B1336" t="s">
        <v>81</v>
      </c>
      <c r="C1336" s="1">
        <v>39052</v>
      </c>
      <c r="D1336" s="2">
        <v>1.7000000000000001E-2</v>
      </c>
      <c r="E1336" s="2">
        <v>0.39900000000000002</v>
      </c>
      <c r="F1336" s="4">
        <v>102456</v>
      </c>
      <c r="G1336">
        <v>50</v>
      </c>
      <c r="I1336" s="4">
        <v>42475</v>
      </c>
      <c r="J1336" s="3">
        <v>66371664817</v>
      </c>
      <c r="K1336" s="2">
        <v>6.5000000000000002E-2</v>
      </c>
      <c r="L1336" s="3">
        <v>46</v>
      </c>
      <c r="M1336" s="4">
        <v>1050</v>
      </c>
      <c r="N1336" s="2">
        <v>2.3E-2</v>
      </c>
      <c r="O1336">
        <v>0.2</v>
      </c>
      <c r="P1336" s="2">
        <v>0.112</v>
      </c>
      <c r="Q1336">
        <v>80</v>
      </c>
      <c r="R1336">
        <v>70</v>
      </c>
      <c r="S1336">
        <v>0.2</v>
      </c>
      <c r="T1336" s="2">
        <v>0.26300000000000001</v>
      </c>
      <c r="U1336" s="2">
        <v>0.67200000000000004</v>
      </c>
      <c r="V1336" s="2">
        <v>6.6000000000000003E-2</v>
      </c>
      <c r="W1336" s="4">
        <v>83313000</v>
      </c>
      <c r="X1336" s="2">
        <v>0.27900000000000003</v>
      </c>
      <c r="Y1336" s="3">
        <v>2850000000</v>
      </c>
      <c r="Z1336" s="3">
        <v>1050000000</v>
      </c>
      <c r="AA1336" t="str">
        <f>VLOOKUP($A1336,Mapping!$A:$D,2,FALSE)</f>
        <v>Viet Nam</v>
      </c>
      <c r="AB1336" t="str">
        <f>VLOOKUP($A1336,Mapping!$A:$D,3,FALSE)</f>
        <v>VNM</v>
      </c>
      <c r="AC1336">
        <f>VLOOKUP($A1336,Mapping!$A:$D,4,FALSE)</f>
        <v>704</v>
      </c>
    </row>
    <row r="1337" spans="1:29" x14ac:dyDescent="0.2">
      <c r="A1337" t="s">
        <v>115</v>
      </c>
      <c r="B1337" t="s">
        <v>116</v>
      </c>
      <c r="C1337" s="1">
        <v>39052</v>
      </c>
      <c r="D1337" s="2">
        <v>1.4E-2</v>
      </c>
      <c r="E1337" s="2">
        <v>0.56499999999999995</v>
      </c>
      <c r="F1337" s="4">
        <v>3865</v>
      </c>
      <c r="G1337">
        <v>39</v>
      </c>
      <c r="I1337" s="4">
        <v>2068</v>
      </c>
      <c r="J1337" s="3">
        <v>9132562332</v>
      </c>
      <c r="K1337" s="2">
        <v>0.06</v>
      </c>
      <c r="L1337" s="3">
        <v>168</v>
      </c>
      <c r="M1337">
        <v>364</v>
      </c>
      <c r="N1337" s="2">
        <v>1.7000000000000001E-2</v>
      </c>
      <c r="O1337">
        <v>0.1</v>
      </c>
      <c r="P1337" s="2">
        <v>0.129</v>
      </c>
      <c r="Q1337">
        <v>80</v>
      </c>
      <c r="R1337">
        <v>73</v>
      </c>
      <c r="S1337">
        <v>0.6</v>
      </c>
      <c r="T1337" s="2">
        <v>0.25800000000000001</v>
      </c>
      <c r="U1337" s="2">
        <v>0.65400000000000003</v>
      </c>
      <c r="V1337" s="2">
        <v>8.8999999999999996E-2</v>
      </c>
      <c r="W1337" s="4">
        <v>2968028</v>
      </c>
      <c r="X1337" s="2">
        <v>0.47799999999999998</v>
      </c>
      <c r="Y1337" s="3">
        <v>1057000000</v>
      </c>
      <c r="Z1337" s="3">
        <v>989000000</v>
      </c>
      <c r="AA1337" t="str">
        <f>VLOOKUP($A1337,Mapping!$A:$D,2,FALSE)</f>
        <v>Albania</v>
      </c>
      <c r="AB1337" t="str">
        <f>VLOOKUP($A1337,Mapping!$A:$D,3,FALSE)</f>
        <v>ALB</v>
      </c>
      <c r="AC1337">
        <f>VLOOKUP($A1337,Mapping!$A:$D,4,FALSE)</f>
        <v>8</v>
      </c>
    </row>
    <row r="1338" spans="1:29" x14ac:dyDescent="0.2">
      <c r="A1338" t="s">
        <v>117</v>
      </c>
      <c r="B1338" t="s">
        <v>116</v>
      </c>
      <c r="C1338" s="1">
        <v>39052</v>
      </c>
      <c r="D1338" s="2">
        <v>1.0999999999999999E-2</v>
      </c>
      <c r="F1338">
        <v>546</v>
      </c>
      <c r="J1338" s="3">
        <v>2823503853</v>
      </c>
      <c r="K1338" s="2">
        <v>0.06</v>
      </c>
      <c r="L1338" s="3">
        <v>2631</v>
      </c>
      <c r="N1338" s="2">
        <v>3.0000000000000001E-3</v>
      </c>
      <c r="O1338">
        <v>0.5</v>
      </c>
      <c r="S1338">
        <v>0.8</v>
      </c>
      <c r="W1338" s="4">
        <v>81877</v>
      </c>
      <c r="X1338" s="2">
        <v>0.89800000000000002</v>
      </c>
      <c r="AA1338" t="str">
        <f>VLOOKUP($A1338,Mapping!$A:$D,2,FALSE)</f>
        <v>Andorra</v>
      </c>
      <c r="AB1338" t="str">
        <f>VLOOKUP($A1338,Mapping!$A:$D,3,FALSE)</f>
        <v>AND</v>
      </c>
      <c r="AC1338">
        <f>VLOOKUP($A1338,Mapping!$A:$D,4,FALSE)</f>
        <v>20</v>
      </c>
    </row>
    <row r="1339" spans="1:29" x14ac:dyDescent="0.2">
      <c r="A1339" t="s">
        <v>118</v>
      </c>
      <c r="B1339" t="s">
        <v>116</v>
      </c>
      <c r="C1339" s="1">
        <v>39052</v>
      </c>
      <c r="D1339" s="2">
        <v>8.9999999999999993E-3</v>
      </c>
      <c r="E1339" s="2">
        <v>0.52400000000000002</v>
      </c>
      <c r="F1339" s="4">
        <v>71565</v>
      </c>
      <c r="G1339">
        <v>25</v>
      </c>
      <c r="I1339" s="4">
        <v>33799</v>
      </c>
      <c r="J1339" s="3">
        <v>324954469986</v>
      </c>
      <c r="K1339" s="2">
        <v>0.10199999999999999</v>
      </c>
      <c r="L1339" s="3">
        <v>4016</v>
      </c>
      <c r="M1339">
        <v>170</v>
      </c>
      <c r="N1339" s="2">
        <v>4.0000000000000001E-3</v>
      </c>
      <c r="O1339">
        <v>0.6</v>
      </c>
      <c r="Q1339">
        <v>83</v>
      </c>
      <c r="R1339">
        <v>77</v>
      </c>
      <c r="S1339">
        <v>1.1000000000000001</v>
      </c>
      <c r="T1339" s="2">
        <v>0.158</v>
      </c>
      <c r="U1339" s="2">
        <v>0.67900000000000005</v>
      </c>
      <c r="V1339" s="2">
        <v>0.16400000000000001</v>
      </c>
      <c r="W1339" s="4">
        <v>8268641</v>
      </c>
      <c r="X1339" s="2">
        <v>0.65800000000000003</v>
      </c>
      <c r="Y1339" s="3">
        <v>18886000000</v>
      </c>
      <c r="Z1339" s="3">
        <v>11721000000</v>
      </c>
      <c r="AA1339" t="str">
        <f>VLOOKUP($A1339,Mapping!$A:$D,2,FALSE)</f>
        <v>Austria</v>
      </c>
      <c r="AB1339" t="str">
        <f>VLOOKUP($A1339,Mapping!$A:$D,3,FALSE)</f>
        <v>AUT</v>
      </c>
      <c r="AC1339">
        <f>VLOOKUP($A1339,Mapping!$A:$D,4,FALSE)</f>
        <v>40</v>
      </c>
    </row>
    <row r="1340" spans="1:29" x14ac:dyDescent="0.2">
      <c r="A1340" t="s">
        <v>119</v>
      </c>
      <c r="B1340" t="s">
        <v>116</v>
      </c>
      <c r="C1340" s="1">
        <v>39052</v>
      </c>
      <c r="D1340" s="2">
        <v>0.01</v>
      </c>
      <c r="E1340" s="2">
        <v>1.373</v>
      </c>
      <c r="F1340" s="4">
        <v>61829</v>
      </c>
      <c r="G1340">
        <v>69</v>
      </c>
      <c r="I1340" s="4">
        <v>28621</v>
      </c>
      <c r="J1340" s="3">
        <v>36961918859</v>
      </c>
      <c r="K1340" s="2">
        <v>6.3E-2</v>
      </c>
      <c r="L1340" s="3">
        <v>243</v>
      </c>
      <c r="M1340">
        <v>987</v>
      </c>
      <c r="N1340" s="2">
        <v>7.0000000000000001E-3</v>
      </c>
      <c r="O1340">
        <v>0.2</v>
      </c>
      <c r="P1340" s="2">
        <v>8.7999999999999995E-2</v>
      </c>
      <c r="Q1340">
        <v>76</v>
      </c>
      <c r="R1340">
        <v>64</v>
      </c>
      <c r="S1340">
        <v>0.6</v>
      </c>
      <c r="T1340" s="2">
        <v>0.152</v>
      </c>
      <c r="U1340" s="2">
        <v>0.70199999999999996</v>
      </c>
      <c r="V1340" s="2">
        <v>0.14699999999999999</v>
      </c>
      <c r="W1340" s="4">
        <v>9604000</v>
      </c>
      <c r="X1340" s="2">
        <v>0.72799999999999998</v>
      </c>
      <c r="Y1340" s="3">
        <v>401000000</v>
      </c>
      <c r="Z1340" s="3">
        <v>675000000</v>
      </c>
      <c r="AA1340" t="str">
        <f>VLOOKUP($A1340,Mapping!$A:$D,2,FALSE)</f>
        <v>Belarus</v>
      </c>
      <c r="AB1340" t="str">
        <f>VLOOKUP($A1340,Mapping!$A:$D,3,FALSE)</f>
        <v>BLR</v>
      </c>
      <c r="AC1340">
        <f>VLOOKUP($A1340,Mapping!$A:$D,4,FALSE)</f>
        <v>112</v>
      </c>
    </row>
    <row r="1341" spans="1:29" x14ac:dyDescent="0.2">
      <c r="A1341" t="s">
        <v>120</v>
      </c>
      <c r="B1341" t="s">
        <v>116</v>
      </c>
      <c r="C1341" s="1">
        <v>39052</v>
      </c>
      <c r="D1341" s="2">
        <v>1.2E-2</v>
      </c>
      <c r="E1341" s="2">
        <v>0.59299999999999997</v>
      </c>
      <c r="F1341" s="4">
        <v>106834</v>
      </c>
      <c r="G1341">
        <v>27</v>
      </c>
      <c r="I1341" s="4">
        <v>58111</v>
      </c>
      <c r="J1341" s="3">
        <v>399965710785</v>
      </c>
      <c r="K1341" s="2">
        <v>9.5000000000000001E-2</v>
      </c>
      <c r="L1341" s="3">
        <v>3608</v>
      </c>
      <c r="M1341">
        <v>156</v>
      </c>
      <c r="N1341" s="2">
        <v>4.0000000000000001E-3</v>
      </c>
      <c r="O1341">
        <v>0.6</v>
      </c>
      <c r="P1341" s="2">
        <v>7.4999999999999997E-2</v>
      </c>
      <c r="Q1341">
        <v>82</v>
      </c>
      <c r="R1341">
        <v>77</v>
      </c>
      <c r="S1341">
        <v>0.9</v>
      </c>
      <c r="T1341" s="2">
        <v>0.17</v>
      </c>
      <c r="U1341" s="2">
        <v>0.65800000000000003</v>
      </c>
      <c r="V1341" s="2">
        <v>0.17199999999999999</v>
      </c>
      <c r="W1341" s="4">
        <v>10547958</v>
      </c>
      <c r="X1341" s="2">
        <v>0.97399999999999998</v>
      </c>
      <c r="Y1341" s="3">
        <v>11625000000</v>
      </c>
      <c r="Z1341" s="3">
        <v>17891000000</v>
      </c>
      <c r="AA1341" t="str">
        <f>VLOOKUP($A1341,Mapping!$A:$D,2,FALSE)</f>
        <v>Belgium</v>
      </c>
      <c r="AB1341" t="str">
        <f>VLOOKUP($A1341,Mapping!$A:$D,3,FALSE)</f>
        <v>BEL</v>
      </c>
      <c r="AC1341">
        <f>VLOOKUP($A1341,Mapping!$A:$D,4,FALSE)</f>
        <v>56</v>
      </c>
    </row>
    <row r="1342" spans="1:29" x14ac:dyDescent="0.2">
      <c r="A1342" t="s">
        <v>121</v>
      </c>
      <c r="B1342" t="s">
        <v>116</v>
      </c>
      <c r="C1342" s="1">
        <v>39052</v>
      </c>
      <c r="D1342" s="2">
        <v>8.0000000000000002E-3</v>
      </c>
      <c r="E1342" s="2">
        <v>0.42699999999999999</v>
      </c>
      <c r="F1342" s="4">
        <v>27169</v>
      </c>
      <c r="G1342">
        <v>63</v>
      </c>
      <c r="I1342" s="4">
        <v>5301</v>
      </c>
      <c r="J1342" s="3">
        <v>12400102623</v>
      </c>
      <c r="K1342" s="2">
        <v>8.5000000000000006E-2</v>
      </c>
      <c r="L1342" s="3">
        <v>275</v>
      </c>
      <c r="M1342">
        <v>368</v>
      </c>
      <c r="N1342" s="2">
        <v>7.0000000000000001E-3</v>
      </c>
      <c r="O1342">
        <v>0.3</v>
      </c>
      <c r="P1342" s="2">
        <v>0.08</v>
      </c>
      <c r="Q1342">
        <v>78</v>
      </c>
      <c r="R1342">
        <v>73</v>
      </c>
      <c r="S1342">
        <v>0.5</v>
      </c>
      <c r="T1342" s="2">
        <v>0.186</v>
      </c>
      <c r="U1342" s="2">
        <v>0.67800000000000005</v>
      </c>
      <c r="V1342" s="2">
        <v>0.13600000000000001</v>
      </c>
      <c r="W1342" s="4">
        <v>3875157</v>
      </c>
      <c r="X1342" s="2">
        <v>0.39200000000000002</v>
      </c>
      <c r="Y1342" s="3">
        <v>658000000</v>
      </c>
      <c r="Z1342" s="3">
        <v>210000000</v>
      </c>
      <c r="AA1342" t="str">
        <f>VLOOKUP($A1342,Mapping!$A:$D,2,FALSE)</f>
        <v>Bosnia and Herzegovina</v>
      </c>
      <c r="AB1342" t="str">
        <f>VLOOKUP($A1342,Mapping!$A:$D,3,FALSE)</f>
        <v>BIH</v>
      </c>
      <c r="AC1342">
        <f>VLOOKUP($A1342,Mapping!$A:$D,4,FALSE)</f>
        <v>70</v>
      </c>
    </row>
    <row r="1343" spans="1:29" x14ac:dyDescent="0.2">
      <c r="A1343" t="s">
        <v>122</v>
      </c>
      <c r="B1343" t="s">
        <v>116</v>
      </c>
      <c r="C1343" s="1">
        <v>39052</v>
      </c>
      <c r="D1343" s="2">
        <v>0.01</v>
      </c>
      <c r="E1343" s="2">
        <v>0.41599999999999998</v>
      </c>
      <c r="F1343" s="4">
        <v>48943</v>
      </c>
      <c r="G1343">
        <v>32</v>
      </c>
      <c r="I1343" s="4">
        <v>20459</v>
      </c>
      <c r="J1343" s="3">
        <v>33209188739</v>
      </c>
      <c r="K1343" s="2">
        <v>6.9000000000000006E-2</v>
      </c>
      <c r="L1343" s="3">
        <v>297</v>
      </c>
      <c r="M1343">
        <v>616</v>
      </c>
      <c r="N1343" s="2">
        <v>1.2999999999999999E-2</v>
      </c>
      <c r="O1343">
        <v>0.3</v>
      </c>
      <c r="P1343" s="2">
        <v>8.8999999999999996E-2</v>
      </c>
      <c r="Q1343">
        <v>76</v>
      </c>
      <c r="R1343">
        <v>69</v>
      </c>
      <c r="S1343">
        <v>1.1000000000000001</v>
      </c>
      <c r="T1343" s="2">
        <v>0.13500000000000001</v>
      </c>
      <c r="U1343" s="2">
        <v>0.69</v>
      </c>
      <c r="V1343" s="2">
        <v>0.17599999999999999</v>
      </c>
      <c r="W1343" s="4">
        <v>7699020</v>
      </c>
      <c r="X1343" s="2">
        <v>0.70899999999999996</v>
      </c>
      <c r="Y1343" s="3">
        <v>3317000000</v>
      </c>
      <c r="Z1343" s="3">
        <v>2099000000</v>
      </c>
      <c r="AA1343" t="str">
        <f>VLOOKUP($A1343,Mapping!$A:$D,2,FALSE)</f>
        <v>Bulgaria</v>
      </c>
      <c r="AB1343" t="str">
        <f>VLOOKUP($A1343,Mapping!$A:$D,3,FALSE)</f>
        <v>BGR</v>
      </c>
      <c r="AC1343">
        <f>VLOOKUP($A1343,Mapping!$A:$D,4,FALSE)</f>
        <v>100</v>
      </c>
    </row>
    <row r="1344" spans="1:29" x14ac:dyDescent="0.2">
      <c r="A1344" t="s">
        <v>123</v>
      </c>
      <c r="B1344" t="s">
        <v>116</v>
      </c>
      <c r="C1344" s="1">
        <v>39052</v>
      </c>
      <c r="D1344" s="2">
        <v>8.9999999999999993E-3</v>
      </c>
      <c r="E1344" s="2">
        <v>0.214</v>
      </c>
      <c r="F1344" s="4">
        <v>23175</v>
      </c>
      <c r="G1344">
        <v>25</v>
      </c>
      <c r="I1344" s="4">
        <v>8944</v>
      </c>
      <c r="J1344" s="3">
        <v>49855078905</v>
      </c>
      <c r="K1344" s="2">
        <v>7.0000000000000007E-2</v>
      </c>
      <c r="L1344" s="3">
        <v>790</v>
      </c>
      <c r="M1344">
        <v>196</v>
      </c>
      <c r="N1344" s="2">
        <v>6.0000000000000001E-3</v>
      </c>
      <c r="O1344">
        <v>0.4</v>
      </c>
      <c r="P1344" s="2">
        <v>9.9000000000000005E-2</v>
      </c>
      <c r="Q1344">
        <v>79</v>
      </c>
      <c r="R1344">
        <v>73</v>
      </c>
      <c r="S1344">
        <v>1</v>
      </c>
      <c r="T1344" s="2">
        <v>0.158</v>
      </c>
      <c r="U1344" s="2">
        <v>0.67</v>
      </c>
      <c r="V1344" s="2">
        <v>0.17199999999999999</v>
      </c>
      <c r="W1344" s="4">
        <v>4440000</v>
      </c>
      <c r="X1344" s="2">
        <v>0.56599999999999995</v>
      </c>
      <c r="Y1344" s="3">
        <v>8296000000</v>
      </c>
      <c r="Z1344" s="3">
        <v>770000000</v>
      </c>
      <c r="AA1344" t="str">
        <f>VLOOKUP($A1344,Mapping!$A:$D,2,FALSE)</f>
        <v>Croatia</v>
      </c>
      <c r="AB1344" t="str">
        <f>VLOOKUP($A1344,Mapping!$A:$D,3,FALSE)</f>
        <v>HRV</v>
      </c>
      <c r="AC1344">
        <f>VLOOKUP($A1344,Mapping!$A:$D,4,FALSE)</f>
        <v>191</v>
      </c>
    </row>
    <row r="1345" spans="1:29" x14ac:dyDescent="0.2">
      <c r="A1345" t="s">
        <v>124</v>
      </c>
      <c r="B1345" t="s">
        <v>116</v>
      </c>
      <c r="C1345" s="1">
        <v>39052</v>
      </c>
      <c r="D1345" s="2">
        <v>1.2E-2</v>
      </c>
      <c r="F1345" s="4">
        <v>7789</v>
      </c>
      <c r="I1345" s="4">
        <v>2308</v>
      </c>
      <c r="J1345" s="3">
        <v>18435765910</v>
      </c>
      <c r="K1345" s="2">
        <v>6.3E-2</v>
      </c>
      <c r="L1345" s="3">
        <v>1494</v>
      </c>
      <c r="N1345" s="2">
        <v>4.0000000000000001E-3</v>
      </c>
      <c r="O1345">
        <v>0.4</v>
      </c>
      <c r="P1345" s="2">
        <v>6.7000000000000004E-2</v>
      </c>
      <c r="Q1345">
        <v>81</v>
      </c>
      <c r="R1345">
        <v>77</v>
      </c>
      <c r="S1345">
        <v>0.8</v>
      </c>
      <c r="T1345" s="2">
        <v>0.19500000000000001</v>
      </c>
      <c r="U1345" s="2">
        <v>0.69699999999999995</v>
      </c>
      <c r="V1345" s="2">
        <v>0.109</v>
      </c>
      <c r="W1345" s="4">
        <v>1048314</v>
      </c>
      <c r="X1345" s="2">
        <v>0.68100000000000005</v>
      </c>
      <c r="Y1345" s="3">
        <v>2691000000</v>
      </c>
      <c r="Z1345" s="3">
        <v>1031000000</v>
      </c>
      <c r="AA1345" t="str">
        <f>VLOOKUP($A1345,Mapping!$A:$D,2,FALSE)</f>
        <v>Cyprus</v>
      </c>
      <c r="AB1345" t="str">
        <f>VLOOKUP($A1345,Mapping!$A:$D,3,FALSE)</f>
        <v>CYP</v>
      </c>
      <c r="AC1345">
        <f>VLOOKUP($A1345,Mapping!$A:$D,4,FALSE)</f>
        <v>196</v>
      </c>
    </row>
    <row r="1346" spans="1:29" x14ac:dyDescent="0.2">
      <c r="A1346" t="s">
        <v>125</v>
      </c>
      <c r="B1346" t="s">
        <v>116</v>
      </c>
      <c r="C1346" s="1">
        <v>39052</v>
      </c>
      <c r="D1346" s="2">
        <v>0.01</v>
      </c>
      <c r="E1346" s="2">
        <v>0.48199999999999998</v>
      </c>
      <c r="F1346" s="4">
        <v>122764</v>
      </c>
      <c r="G1346">
        <v>24</v>
      </c>
      <c r="I1346" s="4">
        <v>45904</v>
      </c>
      <c r="J1346" s="3">
        <v>148374084906</v>
      </c>
      <c r="K1346" s="2">
        <v>6.7000000000000004E-2</v>
      </c>
      <c r="L1346" s="3">
        <v>969</v>
      </c>
      <c r="M1346">
        <v>930</v>
      </c>
      <c r="N1346" s="2">
        <v>4.0000000000000001E-3</v>
      </c>
      <c r="O1346">
        <v>0.5</v>
      </c>
      <c r="P1346" s="2">
        <v>5.6000000000000001E-2</v>
      </c>
      <c r="Q1346">
        <v>80</v>
      </c>
      <c r="R1346">
        <v>74</v>
      </c>
      <c r="S1346">
        <v>1.2</v>
      </c>
      <c r="T1346" s="2">
        <v>0.14499999999999999</v>
      </c>
      <c r="U1346" s="2">
        <v>0.71199999999999997</v>
      </c>
      <c r="V1346" s="2">
        <v>0.14299999999999999</v>
      </c>
      <c r="W1346" s="4">
        <v>10238905</v>
      </c>
      <c r="X1346" s="2">
        <v>0.73499999999999999</v>
      </c>
      <c r="Y1346" s="3">
        <v>6702000000</v>
      </c>
      <c r="Z1346" s="3">
        <v>2874000000</v>
      </c>
      <c r="AA1346" t="str">
        <f>VLOOKUP($A1346,Mapping!$A:$D,2,FALSE)</f>
        <v>Czech Republic</v>
      </c>
      <c r="AB1346" t="str">
        <f>VLOOKUP($A1346,Mapping!$A:$D,3,FALSE)</f>
        <v>CZE</v>
      </c>
      <c r="AC1346">
        <f>VLOOKUP($A1346,Mapping!$A:$D,4,FALSE)</f>
        <v>203</v>
      </c>
    </row>
    <row r="1347" spans="1:29" x14ac:dyDescent="0.2">
      <c r="A1347" t="s">
        <v>126</v>
      </c>
      <c r="B1347" t="s">
        <v>116</v>
      </c>
      <c r="C1347" s="1">
        <v>39052</v>
      </c>
      <c r="D1347" s="2">
        <v>1.2E-2</v>
      </c>
      <c r="E1347" s="2">
        <v>0.315</v>
      </c>
      <c r="F1347" s="4">
        <v>55005</v>
      </c>
      <c r="G1347">
        <v>6</v>
      </c>
      <c r="I1347" s="4">
        <v>20252</v>
      </c>
      <c r="J1347" s="3">
        <v>274376966576</v>
      </c>
      <c r="K1347" s="2">
        <v>9.9000000000000005E-2</v>
      </c>
      <c r="L1347" s="3">
        <v>5017</v>
      </c>
      <c r="M1347">
        <v>135</v>
      </c>
      <c r="N1347" s="2">
        <v>4.0000000000000001E-3</v>
      </c>
      <c r="O1347">
        <v>0.9</v>
      </c>
      <c r="Q1347">
        <v>80</v>
      </c>
      <c r="R1347">
        <v>76</v>
      </c>
      <c r="S1347">
        <v>1.1000000000000001</v>
      </c>
      <c r="T1347" s="2">
        <v>0.186</v>
      </c>
      <c r="U1347" s="2">
        <v>0.66</v>
      </c>
      <c r="V1347" s="2">
        <v>0.154</v>
      </c>
      <c r="W1347" s="4">
        <v>5437272</v>
      </c>
      <c r="X1347" s="2">
        <v>0.86099999999999999</v>
      </c>
      <c r="Y1347" s="3">
        <v>5562000000</v>
      </c>
      <c r="Z1347" s="3">
        <v>7486000000</v>
      </c>
      <c r="AA1347" t="str">
        <f>VLOOKUP($A1347,Mapping!$A:$D,2,FALSE)</f>
        <v>Denmark</v>
      </c>
      <c r="AB1347" t="str">
        <f>VLOOKUP($A1347,Mapping!$A:$D,3,FALSE)</f>
        <v>DNK</v>
      </c>
      <c r="AC1347">
        <f>VLOOKUP($A1347,Mapping!$A:$D,4,FALSE)</f>
        <v>208</v>
      </c>
    </row>
    <row r="1348" spans="1:29" x14ac:dyDescent="0.2">
      <c r="A1348" t="s">
        <v>127</v>
      </c>
      <c r="B1348" t="s">
        <v>116</v>
      </c>
      <c r="C1348" s="1">
        <v>39052</v>
      </c>
      <c r="D1348" s="2">
        <v>1.0999999999999999E-2</v>
      </c>
      <c r="E1348" s="2">
        <v>0.49099999999999999</v>
      </c>
      <c r="F1348" s="4">
        <v>16190</v>
      </c>
      <c r="G1348">
        <v>35</v>
      </c>
      <c r="I1348" s="4">
        <v>5038</v>
      </c>
      <c r="J1348" s="3">
        <v>16798498860</v>
      </c>
      <c r="K1348" s="2">
        <v>0.05</v>
      </c>
      <c r="L1348" s="3">
        <v>620</v>
      </c>
      <c r="M1348">
        <v>81</v>
      </c>
      <c r="N1348" s="2">
        <v>5.0000000000000001E-3</v>
      </c>
      <c r="O1348">
        <v>0.6</v>
      </c>
      <c r="P1348" s="2">
        <v>0.05</v>
      </c>
      <c r="Q1348">
        <v>78</v>
      </c>
      <c r="R1348">
        <v>67</v>
      </c>
      <c r="S1348">
        <v>1.3</v>
      </c>
      <c r="T1348" s="2">
        <v>0.151</v>
      </c>
      <c r="U1348" s="2">
        <v>0.67900000000000005</v>
      </c>
      <c r="V1348" s="2">
        <v>0.17</v>
      </c>
      <c r="W1348" s="4">
        <v>1346810</v>
      </c>
      <c r="X1348" s="2">
        <v>0.68600000000000005</v>
      </c>
      <c r="Y1348" s="3">
        <v>1361000000</v>
      </c>
      <c r="Z1348" s="3">
        <v>706000000</v>
      </c>
      <c r="AA1348" t="str">
        <f>VLOOKUP($A1348,Mapping!$A:$D,2,FALSE)</f>
        <v>Estonia</v>
      </c>
      <c r="AB1348" t="str">
        <f>VLOOKUP($A1348,Mapping!$A:$D,3,FALSE)</f>
        <v>EST</v>
      </c>
      <c r="AC1348">
        <f>VLOOKUP($A1348,Mapping!$A:$D,4,FALSE)</f>
        <v>233</v>
      </c>
    </row>
    <row r="1349" spans="1:29" x14ac:dyDescent="0.2">
      <c r="A1349" t="s">
        <v>128</v>
      </c>
      <c r="B1349" t="s">
        <v>116</v>
      </c>
      <c r="C1349" s="1">
        <v>39052</v>
      </c>
      <c r="F1349">
        <v>766</v>
      </c>
      <c r="J1349" s="3">
        <v>1970135199</v>
      </c>
      <c r="O1349">
        <v>0.7</v>
      </c>
      <c r="Q1349">
        <v>82</v>
      </c>
      <c r="R1349">
        <v>77</v>
      </c>
      <c r="S1349">
        <v>1</v>
      </c>
      <c r="W1349" s="4">
        <v>49414</v>
      </c>
      <c r="X1349" s="2">
        <v>0.40100000000000002</v>
      </c>
      <c r="AA1349" t="str">
        <f>VLOOKUP($A1349,Mapping!$A:$D,2,FALSE)</f>
        <v>Faroe Islands</v>
      </c>
      <c r="AB1349" t="str">
        <f>VLOOKUP($A1349,Mapping!$A:$D,3,FALSE)</f>
        <v>FRO</v>
      </c>
      <c r="AC1349">
        <f>VLOOKUP($A1349,Mapping!$A:$D,4,FALSE)</f>
        <v>234</v>
      </c>
    </row>
    <row r="1350" spans="1:29" x14ac:dyDescent="0.2">
      <c r="A1350" t="s">
        <v>129</v>
      </c>
      <c r="B1350" t="s">
        <v>116</v>
      </c>
      <c r="C1350" s="1">
        <v>39052</v>
      </c>
      <c r="D1350" s="2">
        <v>1.0999999999999999E-2</v>
      </c>
      <c r="E1350" s="2">
        <v>0.47699999999999998</v>
      </c>
      <c r="F1350" s="4">
        <v>66197</v>
      </c>
      <c r="G1350">
        <v>14</v>
      </c>
      <c r="I1350" s="4">
        <v>37334</v>
      </c>
      <c r="J1350" s="3">
        <v>207949452679</v>
      </c>
      <c r="K1350" s="2">
        <v>8.3000000000000004E-2</v>
      </c>
      <c r="L1350" s="3">
        <v>3302</v>
      </c>
      <c r="M1350">
        <v>269</v>
      </c>
      <c r="N1350" s="2">
        <v>3.0000000000000001E-3</v>
      </c>
      <c r="O1350">
        <v>0.8</v>
      </c>
      <c r="Q1350">
        <v>83</v>
      </c>
      <c r="R1350">
        <v>76</v>
      </c>
      <c r="S1350">
        <v>1.1000000000000001</v>
      </c>
      <c r="T1350" s="2">
        <v>0.17199999999999999</v>
      </c>
      <c r="U1350" s="2">
        <v>0.66700000000000004</v>
      </c>
      <c r="V1350" s="2">
        <v>0.161</v>
      </c>
      <c r="W1350" s="4">
        <v>5266268</v>
      </c>
      <c r="X1350" s="2">
        <v>0.83</v>
      </c>
      <c r="Y1350" s="3">
        <v>3515000000</v>
      </c>
      <c r="Z1350" s="3">
        <v>4099000000</v>
      </c>
      <c r="AA1350" t="str">
        <f>VLOOKUP($A1350,Mapping!$A:$D,2,FALSE)</f>
        <v>Finland</v>
      </c>
      <c r="AB1350" t="str">
        <f>VLOOKUP($A1350,Mapping!$A:$D,3,FALSE)</f>
        <v>FIN</v>
      </c>
      <c r="AC1350">
        <f>VLOOKUP($A1350,Mapping!$A:$D,4,FALSE)</f>
        <v>246</v>
      </c>
    </row>
    <row r="1351" spans="1:29" x14ac:dyDescent="0.2">
      <c r="A1351" t="s">
        <v>130</v>
      </c>
      <c r="B1351" t="s">
        <v>116</v>
      </c>
      <c r="C1351" s="1">
        <v>39052</v>
      </c>
      <c r="D1351" s="2">
        <v>1.2999999999999999E-2</v>
      </c>
      <c r="E1351" s="2">
        <v>0.65</v>
      </c>
      <c r="F1351" s="4">
        <v>382582</v>
      </c>
      <c r="G1351">
        <v>7</v>
      </c>
      <c r="I1351" s="4">
        <v>266793</v>
      </c>
      <c r="J1351" s="3">
        <v>2255706212516</v>
      </c>
      <c r="K1351" s="2">
        <v>0.11</v>
      </c>
      <c r="L1351" s="3">
        <v>3907</v>
      </c>
      <c r="M1351">
        <v>132</v>
      </c>
      <c r="N1351" s="2">
        <v>4.0000000000000001E-3</v>
      </c>
      <c r="O1351">
        <v>0.5</v>
      </c>
      <c r="Q1351">
        <v>85</v>
      </c>
      <c r="R1351">
        <v>77</v>
      </c>
      <c r="S1351">
        <v>0.8</v>
      </c>
      <c r="T1351" s="2">
        <v>0.185</v>
      </c>
      <c r="U1351" s="2">
        <v>0.65100000000000002</v>
      </c>
      <c r="V1351" s="2">
        <v>0.16500000000000001</v>
      </c>
      <c r="W1351" s="4">
        <v>63617975</v>
      </c>
      <c r="X1351" s="2">
        <v>0.77400000000000002</v>
      </c>
      <c r="Y1351" s="3">
        <v>54450000000</v>
      </c>
      <c r="Z1351" s="3">
        <v>39331000000</v>
      </c>
      <c r="AA1351" t="str">
        <f>VLOOKUP($A1351,Mapping!$A:$D,2,FALSE)</f>
        <v>France</v>
      </c>
      <c r="AB1351" t="str">
        <f>VLOOKUP($A1351,Mapping!$A:$D,3,FALSE)</f>
        <v>FRA</v>
      </c>
      <c r="AC1351">
        <f>VLOOKUP($A1351,Mapping!$A:$D,4,FALSE)</f>
        <v>250</v>
      </c>
    </row>
    <row r="1352" spans="1:29" x14ac:dyDescent="0.2">
      <c r="A1352" t="s">
        <v>131</v>
      </c>
      <c r="B1352" t="s">
        <v>116</v>
      </c>
      <c r="C1352" s="1">
        <v>39052</v>
      </c>
      <c r="D1352" s="2">
        <v>8.0000000000000002E-3</v>
      </c>
      <c r="E1352" s="2">
        <v>0.47399999999999998</v>
      </c>
      <c r="F1352" s="4">
        <v>808860</v>
      </c>
      <c r="G1352">
        <v>24</v>
      </c>
      <c r="I1352" s="4">
        <v>340492</v>
      </c>
      <c r="J1352" s="3">
        <v>2902749305068</v>
      </c>
      <c r="K1352" s="2">
        <v>0.106</v>
      </c>
      <c r="L1352" s="3">
        <v>3746</v>
      </c>
      <c r="M1352">
        <v>196</v>
      </c>
      <c r="N1352" s="2">
        <v>4.0000000000000001E-3</v>
      </c>
      <c r="O1352">
        <v>0.7</v>
      </c>
      <c r="Q1352">
        <v>82</v>
      </c>
      <c r="R1352">
        <v>76</v>
      </c>
      <c r="S1352">
        <v>1</v>
      </c>
      <c r="T1352" s="2">
        <v>0.14099999999999999</v>
      </c>
      <c r="U1352" s="2">
        <v>0.66500000000000004</v>
      </c>
      <c r="V1352" s="2">
        <v>0.19400000000000001</v>
      </c>
      <c r="W1352" s="4">
        <v>82376451</v>
      </c>
      <c r="X1352" s="2">
        <v>0.73499999999999999</v>
      </c>
      <c r="Y1352" s="3">
        <v>45538000000</v>
      </c>
      <c r="Z1352" s="3">
        <v>85974000000</v>
      </c>
      <c r="AA1352" t="str">
        <f>VLOOKUP($A1352,Mapping!$A:$D,2,FALSE)</f>
        <v>Germany</v>
      </c>
      <c r="AB1352" t="str">
        <f>VLOOKUP($A1352,Mapping!$A:$D,3,FALSE)</f>
        <v>DEU</v>
      </c>
      <c r="AC1352">
        <f>VLOOKUP($A1352,Mapping!$A:$D,4,FALSE)</f>
        <v>276</v>
      </c>
    </row>
    <row r="1353" spans="1:29" x14ac:dyDescent="0.2">
      <c r="A1353" t="s">
        <v>132</v>
      </c>
      <c r="B1353" t="s">
        <v>116</v>
      </c>
      <c r="C1353" s="1">
        <v>39052</v>
      </c>
      <c r="D1353" s="2">
        <v>0.01</v>
      </c>
      <c r="E1353" s="2">
        <v>0.495</v>
      </c>
      <c r="F1353" s="4">
        <v>97286</v>
      </c>
      <c r="G1353">
        <v>38</v>
      </c>
      <c r="I1353" s="4">
        <v>30223</v>
      </c>
      <c r="J1353" s="3">
        <v>261712613837</v>
      </c>
      <c r="K1353" s="2">
        <v>9.7000000000000003E-2</v>
      </c>
      <c r="L1353" s="3">
        <v>2293</v>
      </c>
      <c r="M1353">
        <v>264</v>
      </c>
      <c r="N1353" s="2">
        <v>5.0000000000000001E-3</v>
      </c>
      <c r="O1353">
        <v>0.3</v>
      </c>
      <c r="Q1353">
        <v>82</v>
      </c>
      <c r="R1353">
        <v>77</v>
      </c>
      <c r="S1353">
        <v>1</v>
      </c>
      <c r="T1353" s="2">
        <v>0.14399999999999999</v>
      </c>
      <c r="U1353" s="2">
        <v>0.66900000000000004</v>
      </c>
      <c r="V1353" s="2">
        <v>0.187</v>
      </c>
      <c r="W1353" s="4">
        <v>11127947</v>
      </c>
      <c r="X1353" s="2">
        <v>0.748</v>
      </c>
      <c r="Y1353" s="3">
        <v>14495000000</v>
      </c>
      <c r="Z1353" s="3">
        <v>3004000000</v>
      </c>
      <c r="AA1353" t="str">
        <f>VLOOKUP($A1353,Mapping!$A:$D,2,FALSE)</f>
        <v>Greece</v>
      </c>
      <c r="AB1353" t="str">
        <f>VLOOKUP($A1353,Mapping!$A:$D,3,FALSE)</f>
        <v>GRC</v>
      </c>
      <c r="AC1353">
        <f>VLOOKUP($A1353,Mapping!$A:$D,4,FALSE)</f>
        <v>300</v>
      </c>
    </row>
    <row r="1354" spans="1:29" x14ac:dyDescent="0.2">
      <c r="A1354" t="s">
        <v>133</v>
      </c>
      <c r="B1354" t="s">
        <v>116</v>
      </c>
      <c r="C1354" s="1">
        <v>39052</v>
      </c>
      <c r="D1354" s="2">
        <v>0.01</v>
      </c>
      <c r="E1354" s="2">
        <v>0.55700000000000005</v>
      </c>
      <c r="F1354" s="4">
        <v>57235</v>
      </c>
      <c r="G1354">
        <v>38</v>
      </c>
      <c r="I1354" s="4">
        <v>27330</v>
      </c>
      <c r="J1354" s="3">
        <v>112533152716</v>
      </c>
      <c r="K1354" s="2">
        <v>8.3000000000000004E-2</v>
      </c>
      <c r="L1354" s="3">
        <v>922</v>
      </c>
      <c r="M1354">
        <v>340</v>
      </c>
      <c r="N1354" s="2">
        <v>7.0000000000000001E-3</v>
      </c>
      <c r="O1354">
        <v>0.5</v>
      </c>
      <c r="P1354" s="2">
        <v>8.1000000000000003E-2</v>
      </c>
      <c r="Q1354">
        <v>77</v>
      </c>
      <c r="R1354">
        <v>69</v>
      </c>
      <c r="S1354">
        <v>1</v>
      </c>
      <c r="T1354" s="2">
        <v>0.153</v>
      </c>
      <c r="U1354" s="2">
        <v>0.68799999999999994</v>
      </c>
      <c r="V1354" s="2">
        <v>0.159</v>
      </c>
      <c r="W1354" s="4">
        <v>10071370</v>
      </c>
      <c r="X1354" s="2">
        <v>0.66900000000000004</v>
      </c>
      <c r="Y1354" s="3">
        <v>4998000000</v>
      </c>
      <c r="Z1354" s="3">
        <v>2319000000</v>
      </c>
      <c r="AA1354" t="str">
        <f>VLOOKUP($A1354,Mapping!$A:$D,2,FALSE)</f>
        <v>Hungary</v>
      </c>
      <c r="AB1354" t="str">
        <f>VLOOKUP($A1354,Mapping!$A:$D,3,FALSE)</f>
        <v>HUN</v>
      </c>
      <c r="AC1354">
        <f>VLOOKUP($A1354,Mapping!$A:$D,4,FALSE)</f>
        <v>348</v>
      </c>
    </row>
    <row r="1355" spans="1:29" x14ac:dyDescent="0.2">
      <c r="A1355" t="s">
        <v>134</v>
      </c>
      <c r="B1355" t="s">
        <v>116</v>
      </c>
      <c r="C1355" s="1">
        <v>39052</v>
      </c>
      <c r="D1355" s="2">
        <v>1.4999999999999999E-2</v>
      </c>
      <c r="E1355" s="2">
        <v>0.26500000000000001</v>
      </c>
      <c r="F1355" s="4">
        <v>2277</v>
      </c>
      <c r="G1355">
        <v>5</v>
      </c>
      <c r="I1355" s="4">
        <v>4159</v>
      </c>
      <c r="J1355" s="3">
        <v>16651492784</v>
      </c>
      <c r="K1355" s="2">
        <v>9.4E-2</v>
      </c>
      <c r="L1355" s="3">
        <v>5205</v>
      </c>
      <c r="M1355">
        <v>140</v>
      </c>
      <c r="N1355" s="2">
        <v>2E-3</v>
      </c>
      <c r="O1355">
        <v>0.9</v>
      </c>
      <c r="P1355" s="2">
        <v>0.17899999999999999</v>
      </c>
      <c r="Q1355">
        <v>83</v>
      </c>
      <c r="R1355">
        <v>80</v>
      </c>
      <c r="S1355">
        <v>1</v>
      </c>
      <c r="T1355" s="2">
        <v>0.218</v>
      </c>
      <c r="U1355" s="2">
        <v>0.66400000000000003</v>
      </c>
      <c r="V1355" s="2">
        <v>0.11799999999999999</v>
      </c>
      <c r="W1355" s="4">
        <v>303782</v>
      </c>
      <c r="X1355" s="2">
        <v>0.93200000000000005</v>
      </c>
      <c r="Y1355" s="3">
        <v>702000000</v>
      </c>
      <c r="Z1355" s="3">
        <v>1084000000</v>
      </c>
      <c r="AA1355" t="str">
        <f>VLOOKUP($A1355,Mapping!$A:$D,2,FALSE)</f>
        <v>Iceland</v>
      </c>
      <c r="AB1355" t="str">
        <f>VLOOKUP($A1355,Mapping!$A:$D,3,FALSE)</f>
        <v>ISL</v>
      </c>
      <c r="AC1355">
        <f>VLOOKUP($A1355,Mapping!$A:$D,4,FALSE)</f>
        <v>352</v>
      </c>
    </row>
    <row r="1356" spans="1:29" x14ac:dyDescent="0.2">
      <c r="A1356" t="s">
        <v>135</v>
      </c>
      <c r="B1356" t="s">
        <v>116</v>
      </c>
      <c r="C1356" s="1">
        <v>39052</v>
      </c>
      <c r="D1356" s="2">
        <v>1.4999999999999999E-2</v>
      </c>
      <c r="E1356" s="2">
        <v>0.253</v>
      </c>
      <c r="F1356" s="4">
        <v>43458</v>
      </c>
      <c r="G1356">
        <v>13</v>
      </c>
      <c r="I1356" s="4">
        <v>14607</v>
      </c>
      <c r="J1356" s="3">
        <v>222762958291</v>
      </c>
      <c r="K1356" s="2">
        <v>7.4999999999999997E-2</v>
      </c>
      <c r="L1356" s="3">
        <v>3982</v>
      </c>
      <c r="M1356">
        <v>76</v>
      </c>
      <c r="N1356" s="2">
        <v>4.0000000000000001E-3</v>
      </c>
      <c r="O1356">
        <v>0.5</v>
      </c>
      <c r="Q1356">
        <v>82</v>
      </c>
      <c r="R1356">
        <v>77</v>
      </c>
      <c r="S1356">
        <v>1.1000000000000001</v>
      </c>
      <c r="T1356" s="2">
        <v>0.20599999999999999</v>
      </c>
      <c r="U1356" s="2">
        <v>0.68300000000000005</v>
      </c>
      <c r="V1356" s="2">
        <v>0.111</v>
      </c>
      <c r="W1356" s="4">
        <v>4274137</v>
      </c>
      <c r="X1356" s="2">
        <v>0.60799999999999998</v>
      </c>
      <c r="Y1356" s="3">
        <v>7664000000</v>
      </c>
      <c r="Z1356" s="3">
        <v>6978000000</v>
      </c>
      <c r="AA1356" t="str">
        <f>VLOOKUP($A1356,Mapping!$A:$D,2,FALSE)</f>
        <v>Ireland</v>
      </c>
      <c r="AB1356" t="str">
        <f>VLOOKUP($A1356,Mapping!$A:$D,3,FALSE)</f>
        <v>IRL</v>
      </c>
      <c r="AC1356">
        <f>VLOOKUP($A1356,Mapping!$A:$D,4,FALSE)</f>
        <v>372</v>
      </c>
    </row>
    <row r="1357" spans="1:29" x14ac:dyDescent="0.2">
      <c r="A1357" t="s">
        <v>136</v>
      </c>
      <c r="B1357" t="s">
        <v>116</v>
      </c>
      <c r="C1357" s="1">
        <v>39052</v>
      </c>
      <c r="J1357" s="3">
        <v>3437450712</v>
      </c>
      <c r="W1357" s="4">
        <v>81068</v>
      </c>
      <c r="X1357" s="2">
        <v>0.51900000000000002</v>
      </c>
      <c r="AA1357" t="str">
        <f>VLOOKUP($A1357,Mapping!$A:$D,2,FALSE)</f>
        <v>Isle of Man</v>
      </c>
      <c r="AB1357" t="str">
        <f>VLOOKUP($A1357,Mapping!$A:$D,3,FALSE)</f>
        <v>IMN</v>
      </c>
      <c r="AC1357">
        <f>VLOOKUP($A1357,Mapping!$A:$D,4,FALSE)</f>
        <v>833</v>
      </c>
    </row>
    <row r="1358" spans="1:29" x14ac:dyDescent="0.2">
      <c r="A1358" t="s">
        <v>137</v>
      </c>
      <c r="B1358" t="s">
        <v>116</v>
      </c>
      <c r="C1358" s="1">
        <v>39052</v>
      </c>
      <c r="D1358" s="2">
        <v>0.01</v>
      </c>
      <c r="E1358" s="2">
        <v>0.754</v>
      </c>
      <c r="F1358" s="4">
        <v>469347</v>
      </c>
      <c r="G1358">
        <v>13</v>
      </c>
      <c r="I1358" s="4">
        <v>181830</v>
      </c>
      <c r="J1358" s="3">
        <v>1872983094035</v>
      </c>
      <c r="K1358" s="2">
        <v>8.7999999999999995E-2</v>
      </c>
      <c r="L1358" s="3">
        <v>2818</v>
      </c>
      <c r="M1358">
        <v>340</v>
      </c>
      <c r="N1358" s="2">
        <v>4.0000000000000001E-3</v>
      </c>
      <c r="O1358">
        <v>0.4</v>
      </c>
      <c r="P1358" s="2">
        <v>5.6000000000000001E-2</v>
      </c>
      <c r="Q1358">
        <v>84</v>
      </c>
      <c r="R1358">
        <v>79</v>
      </c>
      <c r="S1358">
        <v>1.4</v>
      </c>
      <c r="T1358" s="2">
        <v>0.14099999999999999</v>
      </c>
      <c r="U1358" s="2">
        <v>0.66100000000000003</v>
      </c>
      <c r="V1358" s="2">
        <v>0.19800000000000001</v>
      </c>
      <c r="W1358" s="4">
        <v>58143979</v>
      </c>
      <c r="X1358" s="2">
        <v>0.67900000000000005</v>
      </c>
      <c r="Y1358" s="3">
        <v>41644000000</v>
      </c>
      <c r="Z1358" s="3">
        <v>27437000000</v>
      </c>
      <c r="AA1358" t="str">
        <f>VLOOKUP($A1358,Mapping!$A:$D,2,FALSE)</f>
        <v>Italy</v>
      </c>
      <c r="AB1358" t="str">
        <f>VLOOKUP($A1358,Mapping!$A:$D,3,FALSE)</f>
        <v>ITA</v>
      </c>
      <c r="AC1358">
        <f>VLOOKUP($A1358,Mapping!$A:$D,4,FALSE)</f>
        <v>380</v>
      </c>
    </row>
    <row r="1359" spans="1:29" x14ac:dyDescent="0.2">
      <c r="A1359" t="s">
        <v>138</v>
      </c>
      <c r="B1359" t="s">
        <v>116</v>
      </c>
      <c r="C1359" s="1">
        <v>39052</v>
      </c>
      <c r="D1359" s="2">
        <v>1.9E-2</v>
      </c>
      <c r="I1359" s="4">
        <v>1966</v>
      </c>
      <c r="J1359" s="3">
        <v>3918176308</v>
      </c>
      <c r="P1359" s="2">
        <v>0.14599999999999999</v>
      </c>
      <c r="Q1359">
        <v>71</v>
      </c>
      <c r="R1359">
        <v>67</v>
      </c>
      <c r="W1359" s="4">
        <v>1719536</v>
      </c>
      <c r="AA1359" t="e">
        <f>VLOOKUP($A1359,Mapping!$A:$D,2,FALSE)</f>
        <v>#N/A</v>
      </c>
      <c r="AB1359" t="e">
        <f>VLOOKUP($A1359,Mapping!$A:$D,3,FALSE)</f>
        <v>#N/A</v>
      </c>
      <c r="AC1359" t="e">
        <f>VLOOKUP($A1359,Mapping!$A:$D,4,FALSE)</f>
        <v>#N/A</v>
      </c>
    </row>
    <row r="1360" spans="1:29" x14ac:dyDescent="0.2">
      <c r="A1360" t="s">
        <v>139</v>
      </c>
      <c r="B1360" t="s">
        <v>116</v>
      </c>
      <c r="C1360" s="1">
        <v>39052</v>
      </c>
      <c r="D1360" s="2">
        <v>0.01</v>
      </c>
      <c r="E1360" s="2">
        <v>0.36399999999999999</v>
      </c>
      <c r="F1360" s="4">
        <v>7583</v>
      </c>
      <c r="G1360">
        <v>16</v>
      </c>
      <c r="I1360" s="4">
        <v>4688</v>
      </c>
      <c r="J1360" s="3">
        <v>19935046397</v>
      </c>
      <c r="K1360" s="2">
        <v>6.8000000000000005E-2</v>
      </c>
      <c r="L1360" s="3">
        <v>590</v>
      </c>
      <c r="M1360">
        <v>320</v>
      </c>
      <c r="N1360" s="2">
        <v>0.01</v>
      </c>
      <c r="O1360">
        <v>0.5</v>
      </c>
      <c r="P1360" s="2">
        <v>7.2999999999999995E-2</v>
      </c>
      <c r="Q1360">
        <v>77</v>
      </c>
      <c r="R1360">
        <v>66</v>
      </c>
      <c r="S1360">
        <v>1</v>
      </c>
      <c r="T1360" s="2">
        <v>0.14399999999999999</v>
      </c>
      <c r="U1360" s="2">
        <v>0.68100000000000005</v>
      </c>
      <c r="V1360" s="2">
        <v>0.17499999999999999</v>
      </c>
      <c r="W1360" s="4">
        <v>2218357</v>
      </c>
      <c r="X1360" s="2">
        <v>0.68</v>
      </c>
      <c r="Y1360" s="3">
        <v>622000000</v>
      </c>
      <c r="Z1360" s="3">
        <v>788000000</v>
      </c>
      <c r="AA1360" t="str">
        <f>VLOOKUP($A1360,Mapping!$A:$D,2,FALSE)</f>
        <v>Latvia</v>
      </c>
      <c r="AB1360" t="str">
        <f>VLOOKUP($A1360,Mapping!$A:$D,3,FALSE)</f>
        <v>LVA</v>
      </c>
      <c r="AC1360">
        <f>VLOOKUP($A1360,Mapping!$A:$D,4,FALSE)</f>
        <v>428</v>
      </c>
    </row>
    <row r="1361" spans="1:29" x14ac:dyDescent="0.2">
      <c r="A1361" t="s">
        <v>140</v>
      </c>
      <c r="B1361" t="s">
        <v>116</v>
      </c>
      <c r="C1361" s="1">
        <v>39052</v>
      </c>
      <c r="D1361" s="2">
        <v>0.01</v>
      </c>
      <c r="J1361" s="3">
        <v>3988775844</v>
      </c>
      <c r="O1361">
        <v>0.6</v>
      </c>
      <c r="Q1361">
        <v>83</v>
      </c>
      <c r="R1361">
        <v>79</v>
      </c>
      <c r="S1361">
        <v>0.8</v>
      </c>
      <c r="W1361" s="4">
        <v>35028</v>
      </c>
      <c r="X1361" s="2">
        <v>0.14699999999999999</v>
      </c>
      <c r="AA1361" t="str">
        <f>VLOOKUP($A1361,Mapping!$A:$D,2,FALSE)</f>
        <v>Liechtenstein</v>
      </c>
      <c r="AB1361" t="str">
        <f>VLOOKUP($A1361,Mapping!$A:$D,3,FALSE)</f>
        <v>LIE</v>
      </c>
      <c r="AC1361">
        <f>VLOOKUP($A1361,Mapping!$A:$D,4,FALSE)</f>
        <v>438</v>
      </c>
    </row>
    <row r="1362" spans="1:29" x14ac:dyDescent="0.2">
      <c r="A1362" t="s">
        <v>141</v>
      </c>
      <c r="B1362" t="s">
        <v>116</v>
      </c>
      <c r="C1362" s="1">
        <v>39052</v>
      </c>
      <c r="D1362" s="2">
        <v>0.01</v>
      </c>
      <c r="E1362" s="2">
        <v>0.47599999999999998</v>
      </c>
      <c r="F1362" s="4">
        <v>14294</v>
      </c>
      <c r="G1362">
        <v>26</v>
      </c>
      <c r="I1362" s="4">
        <v>8718</v>
      </c>
      <c r="J1362" s="3">
        <v>30246361657</v>
      </c>
      <c r="K1362" s="2">
        <v>6.2E-2</v>
      </c>
      <c r="L1362" s="3">
        <v>552</v>
      </c>
      <c r="M1362">
        <v>166</v>
      </c>
      <c r="N1362" s="2">
        <v>8.0000000000000002E-3</v>
      </c>
      <c r="O1362">
        <v>0.4</v>
      </c>
      <c r="P1362" s="2">
        <v>5.0999999999999997E-2</v>
      </c>
      <c r="Q1362">
        <v>77</v>
      </c>
      <c r="R1362">
        <v>65</v>
      </c>
      <c r="S1362">
        <v>1.5</v>
      </c>
      <c r="T1362" s="2">
        <v>0.16300000000000001</v>
      </c>
      <c r="U1362" s="2">
        <v>0.68500000000000005</v>
      </c>
      <c r="V1362" s="2">
        <v>0.153</v>
      </c>
      <c r="W1362" s="4">
        <v>3269909</v>
      </c>
      <c r="X1362" s="2">
        <v>0.66700000000000004</v>
      </c>
      <c r="Y1362" s="3">
        <v>1077000000</v>
      </c>
      <c r="Z1362" s="3">
        <v>931000000</v>
      </c>
      <c r="AA1362" t="str">
        <f>VLOOKUP($A1362,Mapping!$A:$D,2,FALSE)</f>
        <v>Lithuania</v>
      </c>
      <c r="AB1362" t="str">
        <f>VLOOKUP($A1362,Mapping!$A:$D,3,FALSE)</f>
        <v>LTU</v>
      </c>
      <c r="AC1362">
        <f>VLOOKUP($A1362,Mapping!$A:$D,4,FALSE)</f>
        <v>440</v>
      </c>
    </row>
    <row r="1363" spans="1:29" x14ac:dyDescent="0.2">
      <c r="A1363" t="s">
        <v>142</v>
      </c>
      <c r="B1363" t="s">
        <v>116</v>
      </c>
      <c r="C1363" s="1">
        <v>39052</v>
      </c>
      <c r="D1363" s="2">
        <v>1.2E-2</v>
      </c>
      <c r="E1363" s="2">
        <v>0.20399999999999999</v>
      </c>
      <c r="F1363" s="4">
        <v>11357</v>
      </c>
      <c r="G1363">
        <v>26</v>
      </c>
      <c r="I1363" s="4">
        <v>4329</v>
      </c>
      <c r="J1363" s="3">
        <v>42544677906</v>
      </c>
      <c r="K1363" s="2">
        <v>7.6999999999999999E-2</v>
      </c>
      <c r="L1363" s="3">
        <v>7029</v>
      </c>
      <c r="M1363">
        <v>59</v>
      </c>
      <c r="N1363" s="2">
        <v>3.0000000000000001E-3</v>
      </c>
      <c r="O1363">
        <v>0.7</v>
      </c>
      <c r="Q1363">
        <v>82</v>
      </c>
      <c r="R1363">
        <v>77</v>
      </c>
      <c r="S1363">
        <v>1.5</v>
      </c>
      <c r="T1363" s="2">
        <v>0.184</v>
      </c>
      <c r="U1363" s="2">
        <v>0.67200000000000004</v>
      </c>
      <c r="V1363" s="2">
        <v>0.14399999999999999</v>
      </c>
      <c r="W1363" s="4">
        <v>472637</v>
      </c>
      <c r="X1363" s="2">
        <v>0.87</v>
      </c>
      <c r="Y1363" s="3">
        <v>3636000000</v>
      </c>
      <c r="Z1363" s="3">
        <v>3138000000</v>
      </c>
      <c r="AA1363" t="str">
        <f>VLOOKUP($A1363,Mapping!$A:$D,2,FALSE)</f>
        <v>Luxembourg</v>
      </c>
      <c r="AB1363" t="str">
        <f>VLOOKUP($A1363,Mapping!$A:$D,3,FALSE)</f>
        <v>LUX</v>
      </c>
      <c r="AC1363">
        <f>VLOOKUP($A1363,Mapping!$A:$D,4,FALSE)</f>
        <v>442</v>
      </c>
    </row>
    <row r="1364" spans="1:29" x14ac:dyDescent="0.2">
      <c r="A1364" t="s">
        <v>143</v>
      </c>
      <c r="B1364" t="s">
        <v>116</v>
      </c>
      <c r="C1364" s="1">
        <v>39052</v>
      </c>
      <c r="D1364" s="2">
        <v>1.0999999999999999E-2</v>
      </c>
      <c r="E1364" s="2">
        <v>0.20300000000000001</v>
      </c>
      <c r="F1364" s="4">
        <v>10939</v>
      </c>
      <c r="G1364">
        <v>18</v>
      </c>
      <c r="I1364" s="4">
        <v>2924</v>
      </c>
      <c r="J1364" s="3">
        <v>6560546900</v>
      </c>
      <c r="K1364" s="2">
        <v>7.8E-2</v>
      </c>
      <c r="L1364" s="3">
        <v>246</v>
      </c>
      <c r="M1364">
        <v>192</v>
      </c>
      <c r="N1364" s="2">
        <v>1.2E-2</v>
      </c>
      <c r="O1364">
        <v>0.3</v>
      </c>
      <c r="P1364" s="2">
        <v>0.113</v>
      </c>
      <c r="Q1364">
        <v>77</v>
      </c>
      <c r="R1364">
        <v>72</v>
      </c>
      <c r="S1364">
        <v>0.6</v>
      </c>
      <c r="T1364" s="2">
        <v>0.192</v>
      </c>
      <c r="U1364" s="2">
        <v>0.69399999999999995</v>
      </c>
      <c r="V1364" s="2">
        <v>0.113</v>
      </c>
      <c r="W1364" s="4">
        <v>2093801</v>
      </c>
      <c r="X1364" s="2">
        <v>0.57399999999999995</v>
      </c>
      <c r="Y1364" s="3">
        <v>156000000</v>
      </c>
      <c r="Z1364" s="3">
        <v>110000000</v>
      </c>
      <c r="AA1364" t="str">
        <f>VLOOKUP($A1364,Mapping!$A:$D,2,FALSE)</f>
        <v>Macedonia (the former Yugoslav Republic of)</v>
      </c>
      <c r="AB1364" t="str">
        <f>VLOOKUP($A1364,Mapping!$A:$D,3,FALSE)</f>
        <v>MKD</v>
      </c>
      <c r="AC1364">
        <f>VLOOKUP($A1364,Mapping!$A:$D,4,FALSE)</f>
        <v>807</v>
      </c>
    </row>
    <row r="1365" spans="1:29" x14ac:dyDescent="0.2">
      <c r="A1365" t="s">
        <v>144</v>
      </c>
      <c r="B1365" t="s">
        <v>116</v>
      </c>
      <c r="C1365" s="1">
        <v>39052</v>
      </c>
      <c r="D1365" s="2">
        <v>8.9999999999999993E-3</v>
      </c>
      <c r="F1365" s="4">
        <v>2574</v>
      </c>
      <c r="I1365">
        <v>834</v>
      </c>
      <c r="J1365" s="3">
        <v>6390123590</v>
      </c>
      <c r="K1365" s="2">
        <v>0.09</v>
      </c>
      <c r="L1365" s="3">
        <v>1445</v>
      </c>
      <c r="N1365" s="2">
        <v>6.0000000000000001E-3</v>
      </c>
      <c r="O1365">
        <v>0.4</v>
      </c>
      <c r="P1365" s="2">
        <v>5.7000000000000002E-2</v>
      </c>
      <c r="Q1365">
        <v>82</v>
      </c>
      <c r="R1365">
        <v>77</v>
      </c>
      <c r="S1365">
        <v>0.8</v>
      </c>
      <c r="T1365" s="2">
        <v>0.16800000000000001</v>
      </c>
      <c r="U1365" s="2">
        <v>0.69599999999999995</v>
      </c>
      <c r="V1365" s="2">
        <v>0.13600000000000001</v>
      </c>
      <c r="W1365" s="4">
        <v>405308</v>
      </c>
      <c r="X1365" s="2">
        <v>0.93899999999999995</v>
      </c>
      <c r="Y1365" s="3">
        <v>966000000</v>
      </c>
      <c r="Z1365" s="3">
        <v>362000000</v>
      </c>
      <c r="AA1365" t="str">
        <f>VLOOKUP($A1365,Mapping!$A:$D,2,FALSE)</f>
        <v>Malta</v>
      </c>
      <c r="AB1365" t="str">
        <f>VLOOKUP($A1365,Mapping!$A:$D,3,FALSE)</f>
        <v>MLT</v>
      </c>
      <c r="AC1365">
        <f>VLOOKUP($A1365,Mapping!$A:$D,4,FALSE)</f>
        <v>470</v>
      </c>
    </row>
    <row r="1366" spans="1:29" x14ac:dyDescent="0.2">
      <c r="A1366" t="s">
        <v>145</v>
      </c>
      <c r="B1366" t="s">
        <v>116</v>
      </c>
      <c r="C1366" s="1">
        <v>39052</v>
      </c>
      <c r="D1366" s="2">
        <v>1.2E-2</v>
      </c>
      <c r="E1366" s="2">
        <v>0.45900000000000002</v>
      </c>
      <c r="F1366" s="4">
        <v>4994</v>
      </c>
      <c r="G1366">
        <v>30</v>
      </c>
      <c r="I1366" s="4">
        <v>3441</v>
      </c>
      <c r="J1366" s="3">
        <v>3408454198</v>
      </c>
      <c r="K1366" s="2">
        <v>0.106</v>
      </c>
      <c r="L1366" s="3">
        <v>101</v>
      </c>
      <c r="M1366">
        <v>232</v>
      </c>
      <c r="N1366" s="2">
        <v>1.7999999999999999E-2</v>
      </c>
      <c r="O1366">
        <v>0.2</v>
      </c>
      <c r="P1366" s="2">
        <v>0.18099999999999999</v>
      </c>
      <c r="Q1366">
        <v>72</v>
      </c>
      <c r="R1366">
        <v>64</v>
      </c>
      <c r="S1366">
        <v>0.4</v>
      </c>
      <c r="T1366" s="2">
        <v>0.182</v>
      </c>
      <c r="U1366" s="2">
        <v>0.70499999999999996</v>
      </c>
      <c r="V1366" s="2">
        <v>0.113</v>
      </c>
      <c r="W1366" s="4">
        <v>3585209</v>
      </c>
      <c r="X1366" s="2">
        <v>0.45200000000000001</v>
      </c>
      <c r="Y1366" s="3">
        <v>150000000</v>
      </c>
      <c r="Z1366" s="3">
        <v>224000000</v>
      </c>
      <c r="AA1366" t="str">
        <f>VLOOKUP($A1366,Mapping!$A:$D,2,FALSE)</f>
        <v>Moldova (Republic of)</v>
      </c>
      <c r="AB1366" t="str">
        <f>VLOOKUP($A1366,Mapping!$A:$D,3,FALSE)</f>
        <v>MDA</v>
      </c>
      <c r="AC1366">
        <f>VLOOKUP($A1366,Mapping!$A:$D,4,FALSE)</f>
        <v>498</v>
      </c>
    </row>
    <row r="1367" spans="1:29" x14ac:dyDescent="0.2">
      <c r="A1367" t="s">
        <v>146</v>
      </c>
      <c r="B1367" t="s">
        <v>116</v>
      </c>
      <c r="C1367" s="1">
        <v>39052</v>
      </c>
      <c r="J1367" s="3">
        <v>4663488363</v>
      </c>
      <c r="K1367" s="2">
        <v>3.7999999999999999E-2</v>
      </c>
      <c r="L1367" s="3">
        <v>5115</v>
      </c>
      <c r="N1367" s="2">
        <v>4.0000000000000001E-3</v>
      </c>
      <c r="O1367">
        <v>0.6</v>
      </c>
      <c r="S1367">
        <v>0.5</v>
      </c>
      <c r="W1367" s="4">
        <v>34369</v>
      </c>
      <c r="X1367" s="2">
        <v>1</v>
      </c>
      <c r="AA1367" t="str">
        <f>VLOOKUP($A1367,Mapping!$A:$D,2,FALSE)</f>
        <v>Monaco</v>
      </c>
      <c r="AB1367" t="str">
        <f>VLOOKUP($A1367,Mapping!$A:$D,3,FALSE)</f>
        <v>MCO</v>
      </c>
      <c r="AC1367">
        <f>VLOOKUP($A1367,Mapping!$A:$D,4,FALSE)</f>
        <v>492</v>
      </c>
    </row>
    <row r="1368" spans="1:29" x14ac:dyDescent="0.2">
      <c r="A1368" t="s">
        <v>147</v>
      </c>
      <c r="B1368" t="s">
        <v>116</v>
      </c>
      <c r="C1368" s="1">
        <v>39052</v>
      </c>
      <c r="D1368" s="2">
        <v>1.2999999999999999E-2</v>
      </c>
      <c r="E1368" s="2">
        <v>0.30399999999999999</v>
      </c>
      <c r="F1368" s="4">
        <v>2384</v>
      </c>
      <c r="G1368">
        <v>24</v>
      </c>
      <c r="I1368" s="4">
        <v>1118</v>
      </c>
      <c r="J1368" s="3">
        <v>2696020575</v>
      </c>
      <c r="K1368" s="2">
        <v>8.2000000000000003E-2</v>
      </c>
      <c r="L1368" s="3">
        <v>361</v>
      </c>
      <c r="M1368">
        <v>372</v>
      </c>
      <c r="N1368" s="2">
        <v>8.9999999999999993E-3</v>
      </c>
      <c r="O1368">
        <v>0.3</v>
      </c>
      <c r="P1368" s="2">
        <v>0.112</v>
      </c>
      <c r="Q1368">
        <v>76</v>
      </c>
      <c r="R1368">
        <v>71</v>
      </c>
      <c r="S1368">
        <v>1</v>
      </c>
      <c r="T1368" s="2">
        <v>0.2</v>
      </c>
      <c r="U1368" s="2">
        <v>0.67100000000000004</v>
      </c>
      <c r="V1368" s="2">
        <v>0.129</v>
      </c>
      <c r="W1368" s="4">
        <v>616854</v>
      </c>
      <c r="X1368" s="2">
        <v>0.624</v>
      </c>
      <c r="AA1368" t="str">
        <f>VLOOKUP($A1368,Mapping!$A:$D,2,FALSE)</f>
        <v>Montenegro</v>
      </c>
      <c r="AB1368" t="str">
        <f>VLOOKUP($A1368,Mapping!$A:$D,3,FALSE)</f>
        <v>MNE</v>
      </c>
      <c r="AC1368">
        <f>VLOOKUP($A1368,Mapping!$A:$D,4,FALSE)</f>
        <v>499</v>
      </c>
    </row>
    <row r="1369" spans="1:29" x14ac:dyDescent="0.2">
      <c r="A1369" t="s">
        <v>148</v>
      </c>
      <c r="B1369" t="s">
        <v>116</v>
      </c>
      <c r="C1369" s="1">
        <v>39052</v>
      </c>
      <c r="D1369" s="2">
        <v>1.0999999999999999E-2</v>
      </c>
      <c r="E1369" s="2">
        <v>0.44600000000000001</v>
      </c>
      <c r="F1369" s="4">
        <v>167201</v>
      </c>
      <c r="G1369">
        <v>8</v>
      </c>
      <c r="I1369" s="4">
        <v>76830</v>
      </c>
      <c r="J1369" s="3">
        <v>677692043125</v>
      </c>
      <c r="K1369" s="2">
        <v>0.107</v>
      </c>
      <c r="L1369" s="3">
        <v>4459</v>
      </c>
      <c r="M1369">
        <v>250</v>
      </c>
      <c r="N1369" s="2">
        <v>4.0000000000000001E-3</v>
      </c>
      <c r="O1369">
        <v>0.8</v>
      </c>
      <c r="P1369" s="2">
        <v>3.5000000000000003E-2</v>
      </c>
      <c r="Q1369">
        <v>82</v>
      </c>
      <c r="R1369">
        <v>78</v>
      </c>
      <c r="S1369">
        <v>1.1000000000000001</v>
      </c>
      <c r="T1369" s="2">
        <v>0.183</v>
      </c>
      <c r="U1369" s="2">
        <v>0.67500000000000004</v>
      </c>
      <c r="V1369" s="2">
        <v>0.14199999999999999</v>
      </c>
      <c r="W1369" s="4">
        <v>16346101</v>
      </c>
      <c r="X1369" s="2">
        <v>0.83599999999999997</v>
      </c>
      <c r="Y1369" s="3">
        <v>17529000000</v>
      </c>
      <c r="Z1369" s="3">
        <v>17453000000</v>
      </c>
      <c r="AA1369" t="str">
        <f>VLOOKUP($A1369,Mapping!$A:$D,2,FALSE)</f>
        <v>Netherlands</v>
      </c>
      <c r="AB1369" t="str">
        <f>VLOOKUP($A1369,Mapping!$A:$D,3,FALSE)</f>
        <v>NLD</v>
      </c>
      <c r="AC1369">
        <f>VLOOKUP($A1369,Mapping!$A:$D,4,FALSE)</f>
        <v>528</v>
      </c>
    </row>
    <row r="1370" spans="1:29" x14ac:dyDescent="0.2">
      <c r="A1370" t="s">
        <v>149</v>
      </c>
      <c r="B1370" t="s">
        <v>116</v>
      </c>
      <c r="C1370" s="1">
        <v>39052</v>
      </c>
      <c r="D1370" s="2">
        <v>1.2999999999999999E-2</v>
      </c>
      <c r="E1370" s="2">
        <v>0.41099999999999998</v>
      </c>
      <c r="F1370" s="4">
        <v>44257</v>
      </c>
      <c r="G1370">
        <v>7</v>
      </c>
      <c r="I1370" s="4">
        <v>27129</v>
      </c>
      <c r="J1370" s="3">
        <v>340041735967</v>
      </c>
      <c r="K1370" s="2">
        <v>9.1999999999999998E-2</v>
      </c>
      <c r="L1370" s="3">
        <v>6778</v>
      </c>
      <c r="M1370">
        <v>87</v>
      </c>
      <c r="N1370" s="2">
        <v>3.0000000000000001E-3</v>
      </c>
      <c r="O1370">
        <v>0.8</v>
      </c>
      <c r="P1370" s="2">
        <v>4.7E-2</v>
      </c>
      <c r="Q1370">
        <v>83</v>
      </c>
      <c r="R1370">
        <v>78</v>
      </c>
      <c r="S1370">
        <v>1</v>
      </c>
      <c r="T1370" s="2">
        <v>0.19500000000000001</v>
      </c>
      <c r="U1370" s="2">
        <v>0.65800000000000003</v>
      </c>
      <c r="V1370" s="2">
        <v>0.14699999999999999</v>
      </c>
      <c r="W1370" s="4">
        <v>4660677</v>
      </c>
      <c r="X1370" s="2">
        <v>0.77900000000000003</v>
      </c>
      <c r="Y1370" s="3">
        <v>4289000000</v>
      </c>
      <c r="Z1370" s="3">
        <v>11273000000</v>
      </c>
      <c r="AA1370" t="str">
        <f>VLOOKUP($A1370,Mapping!$A:$D,2,FALSE)</f>
        <v>Norway</v>
      </c>
      <c r="AB1370" t="str">
        <f>VLOOKUP($A1370,Mapping!$A:$D,3,FALSE)</f>
        <v>NOR</v>
      </c>
      <c r="AC1370">
        <f>VLOOKUP($A1370,Mapping!$A:$D,4,FALSE)</f>
        <v>578</v>
      </c>
    </row>
    <row r="1371" spans="1:29" x14ac:dyDescent="0.2">
      <c r="A1371" t="s">
        <v>150</v>
      </c>
      <c r="B1371" t="s">
        <v>116</v>
      </c>
      <c r="C1371" s="1">
        <v>39052</v>
      </c>
      <c r="D1371" s="2">
        <v>0.01</v>
      </c>
      <c r="E1371" s="2">
        <v>0.432</v>
      </c>
      <c r="F1371" s="4">
        <v>320004</v>
      </c>
      <c r="G1371">
        <v>31</v>
      </c>
      <c r="I1371" s="4">
        <v>97241</v>
      </c>
      <c r="J1371" s="3">
        <v>341669943594</v>
      </c>
      <c r="K1371" s="2">
        <v>6.2E-2</v>
      </c>
      <c r="L1371" s="3">
        <v>554</v>
      </c>
      <c r="M1371">
        <v>418</v>
      </c>
      <c r="N1371" s="2">
        <v>6.0000000000000001E-3</v>
      </c>
      <c r="O1371">
        <v>0.4</v>
      </c>
      <c r="P1371" s="2">
        <v>5.5E-2</v>
      </c>
      <c r="Q1371">
        <v>80</v>
      </c>
      <c r="R1371">
        <v>71</v>
      </c>
      <c r="S1371">
        <v>1</v>
      </c>
      <c r="T1371" s="2">
        <v>0.16</v>
      </c>
      <c r="U1371" s="2">
        <v>0.70699999999999996</v>
      </c>
      <c r="V1371" s="2">
        <v>0.13300000000000001</v>
      </c>
      <c r="W1371" s="4">
        <v>38141267</v>
      </c>
      <c r="X1371" s="2">
        <v>0.61299999999999999</v>
      </c>
      <c r="Y1371" s="3">
        <v>8122000000</v>
      </c>
      <c r="Z1371" s="3">
        <v>7654000000</v>
      </c>
      <c r="AA1371" t="str">
        <f>VLOOKUP($A1371,Mapping!$A:$D,2,FALSE)</f>
        <v>Poland</v>
      </c>
      <c r="AB1371" t="str">
        <f>VLOOKUP($A1371,Mapping!$A:$D,3,FALSE)</f>
        <v>POL</v>
      </c>
      <c r="AC1371">
        <f>VLOOKUP($A1371,Mapping!$A:$D,4,FALSE)</f>
        <v>616</v>
      </c>
    </row>
    <row r="1372" spans="1:29" x14ac:dyDescent="0.2">
      <c r="A1372" t="s">
        <v>151</v>
      </c>
      <c r="B1372" t="s">
        <v>116</v>
      </c>
      <c r="C1372" s="1">
        <v>39052</v>
      </c>
      <c r="D1372" s="2">
        <v>0.01</v>
      </c>
      <c r="E1372" s="2">
        <v>0.438</v>
      </c>
      <c r="F1372" s="4">
        <v>59108</v>
      </c>
      <c r="G1372">
        <v>7</v>
      </c>
      <c r="I1372" s="4">
        <v>24698</v>
      </c>
      <c r="J1372" s="3">
        <v>201790440627</v>
      </c>
      <c r="K1372" s="2">
        <v>0.1</v>
      </c>
      <c r="L1372" s="3">
        <v>1915</v>
      </c>
      <c r="M1372">
        <v>328</v>
      </c>
      <c r="N1372" s="2">
        <v>4.0000000000000001E-3</v>
      </c>
      <c r="O1372">
        <v>0.4</v>
      </c>
      <c r="Q1372">
        <v>82</v>
      </c>
      <c r="R1372">
        <v>75</v>
      </c>
      <c r="S1372">
        <v>1.2</v>
      </c>
      <c r="T1372" s="2">
        <v>0.155</v>
      </c>
      <c r="U1372" s="2">
        <v>0.67200000000000004</v>
      </c>
      <c r="V1372" s="2">
        <v>0.17299999999999999</v>
      </c>
      <c r="W1372" s="4">
        <v>10522288</v>
      </c>
      <c r="X1372" s="2">
        <v>0.58099999999999996</v>
      </c>
      <c r="Y1372" s="3">
        <v>10438000000</v>
      </c>
      <c r="Z1372" s="3">
        <v>4142000000</v>
      </c>
      <c r="AA1372" t="str">
        <f>VLOOKUP($A1372,Mapping!$A:$D,2,FALSE)</f>
        <v>Portugal</v>
      </c>
      <c r="AB1372" t="str">
        <f>VLOOKUP($A1372,Mapping!$A:$D,3,FALSE)</f>
        <v>PRT</v>
      </c>
      <c r="AC1372">
        <f>VLOOKUP($A1372,Mapping!$A:$D,4,FALSE)</f>
        <v>620</v>
      </c>
    </row>
    <row r="1373" spans="1:29" x14ac:dyDescent="0.2">
      <c r="A1373" t="s">
        <v>152</v>
      </c>
      <c r="B1373" t="s">
        <v>116</v>
      </c>
      <c r="C1373" s="1">
        <v>39052</v>
      </c>
      <c r="D1373" s="2">
        <v>0.01</v>
      </c>
      <c r="E1373" s="2">
        <v>0.48199999999999998</v>
      </c>
      <c r="F1373" s="4">
        <v>102595</v>
      </c>
      <c r="G1373">
        <v>11</v>
      </c>
      <c r="I1373" s="4">
        <v>39936</v>
      </c>
      <c r="J1373" s="3">
        <v>122695850812</v>
      </c>
      <c r="K1373" s="2">
        <v>5.0999999999999997E-2</v>
      </c>
      <c r="L1373" s="3">
        <v>289</v>
      </c>
      <c r="M1373">
        <v>193</v>
      </c>
      <c r="N1373" s="2">
        <v>1.7000000000000001E-2</v>
      </c>
      <c r="O1373">
        <v>0.2</v>
      </c>
      <c r="P1373" s="2">
        <v>0.14000000000000001</v>
      </c>
      <c r="Q1373">
        <v>76</v>
      </c>
      <c r="R1373">
        <v>69</v>
      </c>
      <c r="S1373">
        <v>0.7</v>
      </c>
      <c r="T1373" s="2">
        <v>0.152</v>
      </c>
      <c r="U1373" s="2">
        <v>0.7</v>
      </c>
      <c r="V1373" s="2">
        <v>0.14899999999999999</v>
      </c>
      <c r="W1373" s="4">
        <v>21193760</v>
      </c>
      <c r="X1373" s="2">
        <v>0.53300000000000003</v>
      </c>
      <c r="Y1373" s="3">
        <v>1676000000</v>
      </c>
      <c r="Z1373" s="3">
        <v>1459000000</v>
      </c>
      <c r="AA1373" t="str">
        <f>VLOOKUP($A1373,Mapping!$A:$D,2,FALSE)</f>
        <v>Romania</v>
      </c>
      <c r="AB1373" t="str">
        <f>VLOOKUP($A1373,Mapping!$A:$D,3,FALSE)</f>
        <v>ROU</v>
      </c>
      <c r="AC1373">
        <f>VLOOKUP($A1373,Mapping!$A:$D,4,FALSE)</f>
        <v>642</v>
      </c>
    </row>
    <row r="1374" spans="1:29" x14ac:dyDescent="0.2">
      <c r="A1374" t="s">
        <v>153</v>
      </c>
      <c r="B1374" t="s">
        <v>116</v>
      </c>
      <c r="C1374" s="1">
        <v>39052</v>
      </c>
      <c r="D1374" s="2">
        <v>0.01</v>
      </c>
      <c r="E1374" s="2">
        <v>0.51200000000000001</v>
      </c>
      <c r="F1374" s="4">
        <v>1669618</v>
      </c>
      <c r="G1374">
        <v>29</v>
      </c>
      <c r="I1374" s="4">
        <v>670673</v>
      </c>
      <c r="J1374" s="3">
        <v>989930542279</v>
      </c>
      <c r="K1374" s="2">
        <v>5.2999999999999999E-2</v>
      </c>
      <c r="L1374" s="3">
        <v>365</v>
      </c>
      <c r="M1374">
        <v>448</v>
      </c>
      <c r="N1374" s="2">
        <v>1.2999999999999999E-2</v>
      </c>
      <c r="O1374">
        <v>0.2</v>
      </c>
      <c r="P1374" s="2">
        <v>0.104</v>
      </c>
      <c r="Q1374">
        <v>73</v>
      </c>
      <c r="R1374">
        <v>60</v>
      </c>
      <c r="S1374">
        <v>1</v>
      </c>
      <c r="T1374" s="2">
        <v>0.14899999999999999</v>
      </c>
      <c r="U1374" s="2">
        <v>0.71299999999999997</v>
      </c>
      <c r="V1374" s="2">
        <v>0.13800000000000001</v>
      </c>
      <c r="W1374" s="4">
        <v>142487260</v>
      </c>
      <c r="X1374" s="2">
        <v>0.73499999999999999</v>
      </c>
      <c r="Y1374" s="3">
        <v>9720000000</v>
      </c>
      <c r="Z1374" s="3">
        <v>19478000000</v>
      </c>
      <c r="AA1374" t="str">
        <f>VLOOKUP($A1374,Mapping!$A:$D,2,FALSE)</f>
        <v>Russian Federation</v>
      </c>
      <c r="AB1374" t="str">
        <f>VLOOKUP($A1374,Mapping!$A:$D,3,FALSE)</f>
        <v>RUS</v>
      </c>
      <c r="AC1374">
        <f>VLOOKUP($A1374,Mapping!$A:$D,4,FALSE)</f>
        <v>643</v>
      </c>
    </row>
    <row r="1375" spans="1:29" x14ac:dyDescent="0.2">
      <c r="A1375" t="s">
        <v>154</v>
      </c>
      <c r="B1375" t="s">
        <v>116</v>
      </c>
      <c r="C1375" s="1">
        <v>39052</v>
      </c>
      <c r="D1375" s="2">
        <v>0.01</v>
      </c>
      <c r="J1375" s="3">
        <v>1469075398</v>
      </c>
      <c r="K1375" s="2">
        <v>5.0999999999999997E-2</v>
      </c>
      <c r="L1375" s="3">
        <v>3444</v>
      </c>
      <c r="N1375" s="2">
        <v>4.0000000000000001E-3</v>
      </c>
      <c r="O1375">
        <v>0.5</v>
      </c>
      <c r="P1375" s="2">
        <v>6.7000000000000004E-2</v>
      </c>
      <c r="Q1375">
        <v>85</v>
      </c>
      <c r="R1375">
        <v>79</v>
      </c>
      <c r="S1375">
        <v>0.6</v>
      </c>
      <c r="W1375" s="4">
        <v>30130</v>
      </c>
      <c r="X1375" s="2">
        <v>0.94</v>
      </c>
      <c r="AA1375" t="str">
        <f>VLOOKUP($A1375,Mapping!$A:$D,2,FALSE)</f>
        <v>San Marino</v>
      </c>
      <c r="AB1375" t="str">
        <f>VLOOKUP($A1375,Mapping!$A:$D,3,FALSE)</f>
        <v>SMR</v>
      </c>
      <c r="AC1375">
        <f>VLOOKUP($A1375,Mapping!$A:$D,4,FALSE)</f>
        <v>674</v>
      </c>
    </row>
    <row r="1376" spans="1:29" x14ac:dyDescent="0.2">
      <c r="A1376" t="s">
        <v>155</v>
      </c>
      <c r="B1376" t="s">
        <v>116</v>
      </c>
      <c r="C1376" s="1">
        <v>39052</v>
      </c>
      <c r="D1376" s="2">
        <v>0.01</v>
      </c>
      <c r="E1376" s="2">
        <v>0.35799999999999998</v>
      </c>
      <c r="F1376" s="4">
        <v>53766</v>
      </c>
      <c r="G1376">
        <v>23</v>
      </c>
      <c r="I1376" s="4">
        <v>17064</v>
      </c>
      <c r="J1376" s="3">
        <v>29221081587</v>
      </c>
      <c r="K1376" s="2">
        <v>9.4E-2</v>
      </c>
      <c r="L1376" s="3">
        <v>371</v>
      </c>
      <c r="M1376">
        <v>279</v>
      </c>
      <c r="N1376" s="2">
        <v>7.0000000000000001E-3</v>
      </c>
      <c r="O1376">
        <v>0.3</v>
      </c>
      <c r="P1376" s="2">
        <v>0.16600000000000001</v>
      </c>
      <c r="Q1376">
        <v>76</v>
      </c>
      <c r="R1376">
        <v>71</v>
      </c>
      <c r="S1376">
        <v>0.8</v>
      </c>
      <c r="T1376" s="2">
        <v>0.17799999999999999</v>
      </c>
      <c r="U1376" s="2">
        <v>0.68200000000000005</v>
      </c>
      <c r="V1376" s="2">
        <v>0.14000000000000001</v>
      </c>
      <c r="W1376" s="4">
        <v>7411569</v>
      </c>
      <c r="X1376" s="2">
        <v>0.54800000000000004</v>
      </c>
      <c r="Y1376" s="3">
        <v>416000000</v>
      </c>
      <c r="Z1376" s="3">
        <v>322000000</v>
      </c>
      <c r="AA1376" t="str">
        <f>VLOOKUP($A1376,Mapping!$A:$D,2,FALSE)</f>
        <v>Serbia</v>
      </c>
      <c r="AB1376" t="str">
        <f>VLOOKUP($A1376,Mapping!$A:$D,3,FALSE)</f>
        <v>SRB</v>
      </c>
      <c r="AC1376">
        <f>VLOOKUP($A1376,Mapping!$A:$D,4,FALSE)</f>
        <v>688</v>
      </c>
    </row>
    <row r="1377" spans="1:29" x14ac:dyDescent="0.2">
      <c r="A1377" t="s">
        <v>156</v>
      </c>
      <c r="B1377" t="s">
        <v>116</v>
      </c>
      <c r="C1377" s="1">
        <v>39052</v>
      </c>
      <c r="D1377" s="2">
        <v>0.01</v>
      </c>
      <c r="E1377" s="2">
        <v>0.47299999999999998</v>
      </c>
      <c r="F1377" s="4">
        <v>38929</v>
      </c>
      <c r="G1377">
        <v>27</v>
      </c>
      <c r="I1377" s="4">
        <v>18640</v>
      </c>
      <c r="J1377" s="3">
        <v>69002095095</v>
      </c>
      <c r="K1377" s="2">
        <v>7.2999999999999995E-2</v>
      </c>
      <c r="L1377" s="3">
        <v>761</v>
      </c>
      <c r="M1377">
        <v>325</v>
      </c>
      <c r="N1377" s="2">
        <v>8.0000000000000002E-3</v>
      </c>
      <c r="O1377">
        <v>0.6</v>
      </c>
      <c r="P1377" s="2">
        <v>7.6999999999999999E-2</v>
      </c>
      <c r="Q1377">
        <v>78</v>
      </c>
      <c r="R1377">
        <v>70</v>
      </c>
      <c r="S1377">
        <v>0.9</v>
      </c>
      <c r="T1377" s="2">
        <v>0.16300000000000001</v>
      </c>
      <c r="U1377" s="2">
        <v>0.71899999999999997</v>
      </c>
      <c r="V1377" s="2">
        <v>0.11799999999999999</v>
      </c>
      <c r="W1377" s="4">
        <v>5373054</v>
      </c>
      <c r="X1377" s="2">
        <v>0.55400000000000005</v>
      </c>
      <c r="Y1377" s="3">
        <v>1655000000</v>
      </c>
      <c r="Z1377" s="3">
        <v>1230000000</v>
      </c>
      <c r="AA1377" t="str">
        <f>VLOOKUP($A1377,Mapping!$A:$D,2,FALSE)</f>
        <v>Slovakia</v>
      </c>
      <c r="AB1377" t="str">
        <f>VLOOKUP($A1377,Mapping!$A:$D,3,FALSE)</f>
        <v>SVK</v>
      </c>
      <c r="AC1377">
        <f>VLOOKUP($A1377,Mapping!$A:$D,4,FALSE)</f>
        <v>703</v>
      </c>
    </row>
    <row r="1378" spans="1:29" x14ac:dyDescent="0.2">
      <c r="A1378" t="s">
        <v>157</v>
      </c>
      <c r="B1378" t="s">
        <v>116</v>
      </c>
      <c r="C1378" s="1">
        <v>39052</v>
      </c>
      <c r="D1378" s="2">
        <v>8.9999999999999993E-3</v>
      </c>
      <c r="E1378" s="2">
        <v>0.39200000000000002</v>
      </c>
      <c r="F1378" s="4">
        <v>16245</v>
      </c>
      <c r="G1378">
        <v>60</v>
      </c>
      <c r="I1378" s="4">
        <v>7321</v>
      </c>
      <c r="J1378" s="3">
        <v>38945146500</v>
      </c>
      <c r="K1378" s="2">
        <v>8.3000000000000004E-2</v>
      </c>
      <c r="L1378" s="3">
        <v>1610</v>
      </c>
      <c r="M1378">
        <v>260</v>
      </c>
      <c r="N1378" s="2">
        <v>3.0000000000000001E-3</v>
      </c>
      <c r="O1378">
        <v>0.5</v>
      </c>
      <c r="P1378" s="2">
        <v>7.3999999999999996E-2</v>
      </c>
      <c r="Q1378">
        <v>82</v>
      </c>
      <c r="R1378">
        <v>75</v>
      </c>
      <c r="S1378">
        <v>0.9</v>
      </c>
      <c r="T1378" s="2">
        <v>0.14000000000000001</v>
      </c>
      <c r="U1378" s="2">
        <v>0.70199999999999996</v>
      </c>
      <c r="V1378" s="2">
        <v>0.158</v>
      </c>
      <c r="W1378" s="4">
        <v>2006868</v>
      </c>
      <c r="X1378" s="2">
        <v>0.504</v>
      </c>
      <c r="Y1378" s="3">
        <v>2074000000</v>
      </c>
      <c r="Z1378" s="3">
        <v>1058000000</v>
      </c>
      <c r="AA1378" t="str">
        <f>VLOOKUP($A1378,Mapping!$A:$D,2,FALSE)</f>
        <v>Slovenia</v>
      </c>
      <c r="AB1378" t="str">
        <f>VLOOKUP($A1378,Mapping!$A:$D,3,FALSE)</f>
        <v>SVN</v>
      </c>
      <c r="AC1378">
        <f>VLOOKUP($A1378,Mapping!$A:$D,4,FALSE)</f>
        <v>705</v>
      </c>
    </row>
    <row r="1379" spans="1:29" x14ac:dyDescent="0.2">
      <c r="A1379" t="s">
        <v>158</v>
      </c>
      <c r="B1379" t="s">
        <v>116</v>
      </c>
      <c r="C1379" s="1">
        <v>39052</v>
      </c>
      <c r="D1379" s="2">
        <v>1.0999999999999999E-2</v>
      </c>
      <c r="E1379" s="2">
        <v>0.61899999999999999</v>
      </c>
      <c r="F1379" s="4">
        <v>350037</v>
      </c>
      <c r="G1379">
        <v>47</v>
      </c>
      <c r="I1379" s="4">
        <v>141748</v>
      </c>
      <c r="J1379" s="3">
        <v>1236352422042</v>
      </c>
      <c r="K1379" s="2">
        <v>8.4000000000000005E-2</v>
      </c>
      <c r="L1379" s="3">
        <v>2371</v>
      </c>
      <c r="M1379">
        <v>298</v>
      </c>
      <c r="N1379" s="2">
        <v>5.0000000000000001E-3</v>
      </c>
      <c r="O1379">
        <v>0.5</v>
      </c>
      <c r="Q1379">
        <v>84</v>
      </c>
      <c r="R1379">
        <v>78</v>
      </c>
      <c r="S1379">
        <v>1</v>
      </c>
      <c r="T1379" s="2">
        <v>0.14499999999999999</v>
      </c>
      <c r="U1379" s="2">
        <v>0.68700000000000006</v>
      </c>
      <c r="V1379" s="2">
        <v>0.16800000000000001</v>
      </c>
      <c r="W1379" s="4">
        <v>44397319</v>
      </c>
      <c r="X1379" s="2">
        <v>0.77500000000000002</v>
      </c>
      <c r="Y1379" s="3">
        <v>57543000000</v>
      </c>
      <c r="Z1379" s="3">
        <v>20348000000</v>
      </c>
      <c r="AA1379" t="str">
        <f>VLOOKUP($A1379,Mapping!$A:$D,2,FALSE)</f>
        <v>Spain</v>
      </c>
      <c r="AB1379" t="str">
        <f>VLOOKUP($A1379,Mapping!$A:$D,3,FALSE)</f>
        <v>ESP</v>
      </c>
      <c r="AC1379">
        <f>VLOOKUP($A1379,Mapping!$A:$D,4,FALSE)</f>
        <v>724</v>
      </c>
    </row>
    <row r="1380" spans="1:29" x14ac:dyDescent="0.2">
      <c r="A1380" t="s">
        <v>159</v>
      </c>
      <c r="B1380" t="s">
        <v>116</v>
      </c>
      <c r="C1380" s="1">
        <v>39052</v>
      </c>
      <c r="D1380" s="2">
        <v>1.2E-2</v>
      </c>
      <c r="E1380" s="2">
        <v>0.54100000000000004</v>
      </c>
      <c r="F1380" s="4">
        <v>49571</v>
      </c>
      <c r="G1380">
        <v>16</v>
      </c>
      <c r="I1380" s="4">
        <v>50207</v>
      </c>
      <c r="J1380" s="3">
        <v>399075706646</v>
      </c>
      <c r="K1380" s="2">
        <v>8.8999999999999996E-2</v>
      </c>
      <c r="L1380" s="3">
        <v>3947</v>
      </c>
      <c r="M1380">
        <v>122</v>
      </c>
      <c r="N1380" s="2">
        <v>3.0000000000000001E-3</v>
      </c>
      <c r="O1380">
        <v>0.9</v>
      </c>
      <c r="Q1380">
        <v>83</v>
      </c>
      <c r="R1380">
        <v>79</v>
      </c>
      <c r="S1380">
        <v>1.1000000000000001</v>
      </c>
      <c r="T1380" s="2">
        <v>0.17199999999999999</v>
      </c>
      <c r="U1380" s="2">
        <v>0.65500000000000003</v>
      </c>
      <c r="V1380" s="2">
        <v>0.17399999999999999</v>
      </c>
      <c r="W1380" s="4">
        <v>9080505</v>
      </c>
      <c r="X1380" s="2">
        <v>0.84399999999999997</v>
      </c>
      <c r="Y1380" s="3">
        <v>10016000000</v>
      </c>
      <c r="Z1380" s="3">
        <v>11685000000</v>
      </c>
      <c r="AA1380" t="str">
        <f>VLOOKUP($A1380,Mapping!$A:$D,2,FALSE)</f>
        <v>Sweden</v>
      </c>
      <c r="AB1380" t="str">
        <f>VLOOKUP($A1380,Mapping!$A:$D,3,FALSE)</f>
        <v>SWE</v>
      </c>
      <c r="AC1380">
        <f>VLOOKUP($A1380,Mapping!$A:$D,4,FALSE)</f>
        <v>752</v>
      </c>
    </row>
    <row r="1381" spans="1:29" x14ac:dyDescent="0.2">
      <c r="A1381" t="s">
        <v>160</v>
      </c>
      <c r="B1381" t="s">
        <v>116</v>
      </c>
      <c r="C1381" s="1">
        <v>39052</v>
      </c>
      <c r="D1381" s="2">
        <v>0.01</v>
      </c>
      <c r="E1381" s="2">
        <v>0.27600000000000002</v>
      </c>
      <c r="F1381" s="4">
        <v>41877</v>
      </c>
      <c r="G1381">
        <v>18</v>
      </c>
      <c r="I1381" s="4">
        <v>27084</v>
      </c>
      <c r="J1381" s="3">
        <v>405182837674</v>
      </c>
      <c r="K1381" s="2">
        <v>0.104</v>
      </c>
      <c r="L1381" s="3">
        <v>5643</v>
      </c>
      <c r="M1381">
        <v>63</v>
      </c>
      <c r="N1381" s="2">
        <v>4.0000000000000001E-3</v>
      </c>
      <c r="O1381">
        <v>0.8</v>
      </c>
      <c r="P1381" s="2">
        <v>0.03</v>
      </c>
      <c r="Q1381">
        <v>84</v>
      </c>
      <c r="R1381">
        <v>79</v>
      </c>
      <c r="S1381">
        <v>1</v>
      </c>
      <c r="T1381" s="2">
        <v>0.16</v>
      </c>
      <c r="U1381" s="2">
        <v>0.68</v>
      </c>
      <c r="V1381" s="2">
        <v>0.16</v>
      </c>
      <c r="W1381" s="4">
        <v>7483934</v>
      </c>
      <c r="X1381" s="2">
        <v>0.73499999999999999</v>
      </c>
      <c r="Y1381" s="3">
        <v>12852000000</v>
      </c>
      <c r="Z1381" s="3">
        <v>11199000000</v>
      </c>
      <c r="AA1381" t="str">
        <f>VLOOKUP($A1381,Mapping!$A:$D,2,FALSE)</f>
        <v>Switzerland</v>
      </c>
      <c r="AB1381" t="str">
        <f>VLOOKUP($A1381,Mapping!$A:$D,3,FALSE)</f>
        <v>CHE</v>
      </c>
      <c r="AC1381">
        <f>VLOOKUP($A1381,Mapping!$A:$D,4,FALSE)</f>
        <v>756</v>
      </c>
    </row>
    <row r="1382" spans="1:29" x14ac:dyDescent="0.2">
      <c r="A1382" t="s">
        <v>161</v>
      </c>
      <c r="B1382" t="s">
        <v>116</v>
      </c>
      <c r="C1382" s="1">
        <v>39052</v>
      </c>
      <c r="D1382" s="2">
        <v>1.9E-2</v>
      </c>
      <c r="E1382" s="2">
        <v>0.52400000000000002</v>
      </c>
      <c r="F1382" s="4">
        <v>261571</v>
      </c>
      <c r="G1382">
        <v>6</v>
      </c>
      <c r="I1382" s="4">
        <v>93035</v>
      </c>
      <c r="J1382" s="3">
        <v>530900094651</v>
      </c>
      <c r="K1382" s="2">
        <v>5.8000000000000003E-2</v>
      </c>
      <c r="L1382" s="3">
        <v>422</v>
      </c>
      <c r="M1382">
        <v>254</v>
      </c>
      <c r="N1382" s="2">
        <v>2.4E-2</v>
      </c>
      <c r="O1382">
        <v>0.2</v>
      </c>
      <c r="Q1382">
        <v>76</v>
      </c>
      <c r="R1382">
        <v>69</v>
      </c>
      <c r="S1382">
        <v>0.8</v>
      </c>
      <c r="T1382" s="2">
        <v>0.28100000000000003</v>
      </c>
      <c r="U1382" s="2">
        <v>0.65200000000000002</v>
      </c>
      <c r="V1382" s="2">
        <v>6.7000000000000004E-2</v>
      </c>
      <c r="W1382" s="4">
        <v>68626337</v>
      </c>
      <c r="X1382" s="2">
        <v>0.68400000000000005</v>
      </c>
      <c r="Y1382" s="3">
        <v>19137000000</v>
      </c>
      <c r="Z1382" s="3">
        <v>3517000000</v>
      </c>
      <c r="AA1382" t="str">
        <f>VLOOKUP($A1382,Mapping!$A:$D,2,FALSE)</f>
        <v>Turkey</v>
      </c>
      <c r="AB1382" t="str">
        <f>VLOOKUP($A1382,Mapping!$A:$D,3,FALSE)</f>
        <v>TUR</v>
      </c>
      <c r="AC1382">
        <f>VLOOKUP($A1382,Mapping!$A:$D,4,FALSE)</f>
        <v>792</v>
      </c>
    </row>
    <row r="1383" spans="1:29" x14ac:dyDescent="0.2">
      <c r="A1383" t="s">
        <v>162</v>
      </c>
      <c r="B1383" t="s">
        <v>116</v>
      </c>
      <c r="C1383" s="1">
        <v>39052</v>
      </c>
      <c r="D1383" s="2">
        <v>0.01</v>
      </c>
      <c r="E1383" s="2">
        <v>0.56999999999999995</v>
      </c>
      <c r="F1383" s="4">
        <v>326480</v>
      </c>
      <c r="G1383">
        <v>33</v>
      </c>
      <c r="I1383" s="4">
        <v>137333</v>
      </c>
      <c r="J1383" s="3">
        <v>107753069307</v>
      </c>
      <c r="K1383" s="2">
        <v>6.4000000000000001E-2</v>
      </c>
      <c r="L1383" s="3">
        <v>147</v>
      </c>
      <c r="M1383" s="4">
        <v>2085</v>
      </c>
      <c r="N1383" s="2">
        <v>1.2E-2</v>
      </c>
      <c r="O1383">
        <v>0</v>
      </c>
      <c r="P1383" s="2">
        <v>0.152</v>
      </c>
      <c r="Q1383">
        <v>74</v>
      </c>
      <c r="R1383">
        <v>62</v>
      </c>
      <c r="S1383">
        <v>1</v>
      </c>
      <c r="T1383" s="2">
        <v>0.14299999999999999</v>
      </c>
      <c r="U1383" s="2">
        <v>0.69699999999999995</v>
      </c>
      <c r="V1383" s="2">
        <v>0.16</v>
      </c>
      <c r="W1383" s="4">
        <v>46787750</v>
      </c>
      <c r="X1383" s="2">
        <v>0.68</v>
      </c>
      <c r="Y1383" s="3">
        <v>4018000000</v>
      </c>
      <c r="Z1383" s="3">
        <v>3202000000</v>
      </c>
      <c r="AA1383" t="str">
        <f>VLOOKUP($A1383,Mapping!$A:$D,2,FALSE)</f>
        <v>Ukraine</v>
      </c>
      <c r="AB1383" t="str">
        <f>VLOOKUP($A1383,Mapping!$A:$D,3,FALSE)</f>
        <v>UKR</v>
      </c>
      <c r="AC1383">
        <f>VLOOKUP($A1383,Mapping!$A:$D,4,FALSE)</f>
        <v>804</v>
      </c>
    </row>
    <row r="1384" spans="1:29" x14ac:dyDescent="0.2">
      <c r="A1384" t="s">
        <v>163</v>
      </c>
      <c r="B1384" t="s">
        <v>116</v>
      </c>
      <c r="C1384" s="1">
        <v>39052</v>
      </c>
      <c r="D1384" s="2">
        <v>1.2E-2</v>
      </c>
      <c r="E1384" s="2">
        <v>0.34599999999999997</v>
      </c>
      <c r="F1384" s="4">
        <v>542041</v>
      </c>
      <c r="G1384">
        <v>13</v>
      </c>
      <c r="I1384" s="4">
        <v>218961</v>
      </c>
      <c r="J1384" s="3">
        <v>2483010316107</v>
      </c>
      <c r="K1384" s="2">
        <v>8.4000000000000005E-2</v>
      </c>
      <c r="L1384" s="3">
        <v>3423</v>
      </c>
      <c r="M1384">
        <v>105</v>
      </c>
      <c r="N1384" s="2">
        <v>5.0000000000000001E-3</v>
      </c>
      <c r="O1384">
        <v>0.7</v>
      </c>
      <c r="P1384" s="2">
        <v>4.5999999999999999E-2</v>
      </c>
      <c r="Q1384">
        <v>81</v>
      </c>
      <c r="R1384">
        <v>77</v>
      </c>
      <c r="S1384">
        <v>1.2</v>
      </c>
      <c r="T1384" s="2">
        <v>0.17799999999999999</v>
      </c>
      <c r="U1384" s="2">
        <v>0.66200000000000003</v>
      </c>
      <c r="V1384" s="2">
        <v>0.16</v>
      </c>
      <c r="W1384" s="4">
        <v>60846820</v>
      </c>
      <c r="X1384" s="2">
        <v>0.80200000000000005</v>
      </c>
      <c r="Y1384" s="3">
        <v>43803000000</v>
      </c>
      <c r="Z1384" s="3">
        <v>77674000000</v>
      </c>
      <c r="AA1384" t="str">
        <f>VLOOKUP($A1384,Mapping!$A:$D,2,FALSE)</f>
        <v>United Kingdom of Great Britain and Northern Ireland</v>
      </c>
      <c r="AB1384" t="str">
        <f>VLOOKUP($A1384,Mapping!$A:$D,3,FALSE)</f>
        <v>GBR</v>
      </c>
      <c r="AC1384">
        <f>VLOOKUP($A1384,Mapping!$A:$D,4,FALSE)</f>
        <v>826</v>
      </c>
    </row>
    <row r="1385" spans="1:29" x14ac:dyDescent="0.2">
      <c r="A1385" t="s">
        <v>164</v>
      </c>
      <c r="B1385" t="s">
        <v>165</v>
      </c>
      <c r="C1385" s="1">
        <v>39052</v>
      </c>
      <c r="D1385" s="2">
        <v>1.7999999999999999E-2</v>
      </c>
      <c r="F1385" s="4">
        <v>19497</v>
      </c>
      <c r="I1385" s="4">
        <v>8093</v>
      </c>
      <c r="J1385" s="3">
        <v>18505250857</v>
      </c>
      <c r="K1385" s="2">
        <v>3.5999999999999997E-2</v>
      </c>
      <c r="L1385" s="3">
        <v>599</v>
      </c>
      <c r="N1385" s="2">
        <v>8.9999999999999993E-3</v>
      </c>
      <c r="O1385">
        <v>0.3</v>
      </c>
      <c r="P1385" s="2">
        <v>0.08</v>
      </c>
      <c r="Q1385">
        <v>76</v>
      </c>
      <c r="R1385">
        <v>75</v>
      </c>
      <c r="S1385">
        <v>1</v>
      </c>
      <c r="T1385" s="2">
        <v>0.252</v>
      </c>
      <c r="U1385" s="2">
        <v>0.72699999999999998</v>
      </c>
      <c r="V1385" s="2">
        <v>2.1999999999999999E-2</v>
      </c>
      <c r="W1385" s="4">
        <v>950951</v>
      </c>
      <c r="X1385" s="2">
        <v>0.88400000000000001</v>
      </c>
      <c r="Y1385" s="3">
        <v>1786000000</v>
      </c>
      <c r="Z1385" s="3">
        <v>639000000</v>
      </c>
      <c r="AA1385" t="str">
        <f>VLOOKUP($A1385,Mapping!$A:$D,2,FALSE)</f>
        <v>Bahrain</v>
      </c>
      <c r="AB1385" t="str">
        <f>VLOOKUP($A1385,Mapping!$A:$D,3,FALSE)</f>
        <v>BHR</v>
      </c>
      <c r="AC1385">
        <f>VLOOKUP($A1385,Mapping!$A:$D,4,FALSE)</f>
        <v>48</v>
      </c>
    </row>
    <row r="1386" spans="1:29" x14ac:dyDescent="0.2">
      <c r="A1386" t="s">
        <v>166</v>
      </c>
      <c r="B1386" t="s">
        <v>165</v>
      </c>
      <c r="C1386" s="1">
        <v>39052</v>
      </c>
      <c r="D1386" s="2">
        <v>1.7999999999999999E-2</v>
      </c>
      <c r="E1386" s="2">
        <v>0.442</v>
      </c>
      <c r="F1386" s="4">
        <v>509889</v>
      </c>
      <c r="G1386">
        <v>28</v>
      </c>
      <c r="I1386" s="4">
        <v>180242</v>
      </c>
      <c r="J1386" s="3">
        <v>222880533511</v>
      </c>
      <c r="K1386" s="2">
        <v>5.0999999999999997E-2</v>
      </c>
      <c r="L1386" s="3">
        <v>174</v>
      </c>
      <c r="M1386">
        <v>344</v>
      </c>
      <c r="N1386" s="2">
        <v>2.1000000000000001E-2</v>
      </c>
      <c r="O1386">
        <v>0.1</v>
      </c>
      <c r="P1386" s="2">
        <v>0.14000000000000001</v>
      </c>
      <c r="Q1386">
        <v>74</v>
      </c>
      <c r="R1386">
        <v>70</v>
      </c>
      <c r="S1386">
        <v>0.2</v>
      </c>
      <c r="T1386" s="2">
        <v>0.249</v>
      </c>
      <c r="U1386" s="2">
        <v>0.70099999999999996</v>
      </c>
      <c r="V1386" s="2">
        <v>0.05</v>
      </c>
      <c r="W1386" s="4">
        <v>70976584</v>
      </c>
      <c r="X1386" s="2">
        <v>0.68200000000000005</v>
      </c>
      <c r="Y1386" s="3">
        <v>1464000000</v>
      </c>
      <c r="Z1386" s="3">
        <v>5066000000</v>
      </c>
      <c r="AA1386" t="str">
        <f>VLOOKUP($A1386,Mapping!$A:$D,2,FALSE)</f>
        <v>Iran (Islamic Republic of)</v>
      </c>
      <c r="AB1386" t="str">
        <f>VLOOKUP($A1386,Mapping!$A:$D,3,FALSE)</f>
        <v>IRN</v>
      </c>
      <c r="AC1386">
        <f>VLOOKUP($A1386,Mapping!$A:$D,4,FALSE)</f>
        <v>364</v>
      </c>
    </row>
    <row r="1387" spans="1:29" x14ac:dyDescent="0.2">
      <c r="A1387" t="s">
        <v>167</v>
      </c>
      <c r="B1387" t="s">
        <v>165</v>
      </c>
      <c r="C1387" s="1">
        <v>39052</v>
      </c>
      <c r="D1387" s="2">
        <v>3.4000000000000002E-2</v>
      </c>
      <c r="E1387" s="2">
        <v>0.27800000000000002</v>
      </c>
      <c r="F1387" s="4">
        <v>99544</v>
      </c>
      <c r="G1387">
        <v>32</v>
      </c>
      <c r="I1387" s="4">
        <v>21503</v>
      </c>
      <c r="J1387" s="3">
        <v>65141035028</v>
      </c>
      <c r="K1387" s="2">
        <v>0.03</v>
      </c>
      <c r="L1387" s="3">
        <v>58</v>
      </c>
      <c r="M1387">
        <v>312</v>
      </c>
      <c r="N1387" s="2">
        <v>3.3000000000000002E-2</v>
      </c>
      <c r="O1387">
        <v>0</v>
      </c>
      <c r="P1387" s="2">
        <v>0.14499999999999999</v>
      </c>
      <c r="Q1387">
        <v>72</v>
      </c>
      <c r="R1387">
        <v>66</v>
      </c>
      <c r="S1387">
        <v>0.3</v>
      </c>
      <c r="T1387" s="2">
        <v>0.41799999999999998</v>
      </c>
      <c r="U1387" s="2">
        <v>0.54700000000000004</v>
      </c>
      <c r="V1387" s="2">
        <v>3.4000000000000002E-2</v>
      </c>
      <c r="W1387" s="4">
        <v>28064095</v>
      </c>
      <c r="X1387" s="2">
        <v>0.68799999999999994</v>
      </c>
      <c r="Y1387" s="3">
        <v>170000000</v>
      </c>
      <c r="Z1387" s="3">
        <v>526000000</v>
      </c>
      <c r="AA1387" t="str">
        <f>VLOOKUP($A1387,Mapping!$A:$D,2,FALSE)</f>
        <v>Iraq</v>
      </c>
      <c r="AB1387" t="str">
        <f>VLOOKUP($A1387,Mapping!$A:$D,3,FALSE)</f>
        <v>IRQ</v>
      </c>
      <c r="AC1387">
        <f>VLOOKUP($A1387,Mapping!$A:$D,4,FALSE)</f>
        <v>368</v>
      </c>
    </row>
    <row r="1388" spans="1:29" x14ac:dyDescent="0.2">
      <c r="A1388" t="s">
        <v>168</v>
      </c>
      <c r="B1388" t="s">
        <v>165</v>
      </c>
      <c r="C1388" s="1">
        <v>39052</v>
      </c>
      <c r="D1388" s="2">
        <v>2.1000000000000001E-2</v>
      </c>
      <c r="E1388" s="2">
        <v>0.38200000000000001</v>
      </c>
      <c r="F1388" s="4">
        <v>65977</v>
      </c>
      <c r="G1388">
        <v>20</v>
      </c>
      <c r="I1388" s="4">
        <v>20380</v>
      </c>
      <c r="J1388" s="3">
        <v>150985573253</v>
      </c>
      <c r="K1388" s="2">
        <v>7.3999999999999996E-2</v>
      </c>
      <c r="L1388" s="3">
        <v>1524</v>
      </c>
      <c r="M1388">
        <v>230</v>
      </c>
      <c r="N1388" s="2">
        <v>4.0000000000000001E-3</v>
      </c>
      <c r="O1388">
        <v>0.3</v>
      </c>
      <c r="P1388" s="2">
        <v>8.1000000000000003E-2</v>
      </c>
      <c r="Q1388">
        <v>83</v>
      </c>
      <c r="R1388">
        <v>88</v>
      </c>
      <c r="S1388">
        <v>1.2</v>
      </c>
      <c r="T1388" s="2">
        <v>0.27700000000000002</v>
      </c>
      <c r="U1388" s="2">
        <v>0.622</v>
      </c>
      <c r="V1388" s="2">
        <v>0.10100000000000001</v>
      </c>
      <c r="W1388" s="4">
        <v>7053700</v>
      </c>
      <c r="X1388" s="2">
        <v>0.91600000000000004</v>
      </c>
      <c r="Y1388" s="3">
        <v>3802000000</v>
      </c>
      <c r="Z1388" s="3">
        <v>4085000000</v>
      </c>
      <c r="AA1388" t="str">
        <f>VLOOKUP($A1388,Mapping!$A:$D,2,FALSE)</f>
        <v>Israel</v>
      </c>
      <c r="AB1388" t="str">
        <f>VLOOKUP($A1388,Mapping!$A:$D,3,FALSE)</f>
        <v>ISR</v>
      </c>
      <c r="AC1388">
        <f>VLOOKUP($A1388,Mapping!$A:$D,4,FALSE)</f>
        <v>376</v>
      </c>
    </row>
    <row r="1389" spans="1:29" x14ac:dyDescent="0.2">
      <c r="A1389" t="s">
        <v>169</v>
      </c>
      <c r="B1389" t="s">
        <v>165</v>
      </c>
      <c r="C1389" s="1">
        <v>39052</v>
      </c>
      <c r="D1389" s="2">
        <v>0.03</v>
      </c>
      <c r="E1389" s="2">
        <v>0.311</v>
      </c>
      <c r="F1389" s="4">
        <v>20733</v>
      </c>
      <c r="G1389">
        <v>16</v>
      </c>
      <c r="I1389" s="4">
        <v>6853</v>
      </c>
      <c r="J1389" s="3">
        <v>15056937190</v>
      </c>
      <c r="K1389" s="2">
        <v>8.1000000000000003E-2</v>
      </c>
      <c r="L1389" s="3">
        <v>224</v>
      </c>
      <c r="M1389">
        <v>136</v>
      </c>
      <c r="N1389" s="2">
        <v>0.02</v>
      </c>
      <c r="O1389">
        <v>0.1</v>
      </c>
      <c r="P1389" s="2">
        <v>8.2000000000000003E-2</v>
      </c>
      <c r="Q1389">
        <v>74</v>
      </c>
      <c r="R1389">
        <v>71</v>
      </c>
      <c r="S1389">
        <v>0.8</v>
      </c>
      <c r="T1389" s="2">
        <v>0.374</v>
      </c>
      <c r="U1389" s="2">
        <v>0.59399999999999997</v>
      </c>
      <c r="V1389" s="2">
        <v>3.2000000000000001E-2</v>
      </c>
      <c r="W1389" s="4">
        <v>5536000</v>
      </c>
      <c r="X1389" s="2">
        <v>0.81399999999999995</v>
      </c>
      <c r="Y1389" s="3">
        <v>2426000000</v>
      </c>
      <c r="Z1389" s="3">
        <v>956000000</v>
      </c>
      <c r="AA1389" t="str">
        <f>VLOOKUP($A1389,Mapping!$A:$D,2,FALSE)</f>
        <v>Jordan</v>
      </c>
      <c r="AB1389" t="str">
        <f>VLOOKUP($A1389,Mapping!$A:$D,3,FALSE)</f>
        <v>JOR</v>
      </c>
      <c r="AC1389">
        <f>VLOOKUP($A1389,Mapping!$A:$D,4,FALSE)</f>
        <v>400</v>
      </c>
    </row>
    <row r="1390" spans="1:29" x14ac:dyDescent="0.2">
      <c r="A1390" t="s">
        <v>170</v>
      </c>
      <c r="B1390" t="s">
        <v>165</v>
      </c>
      <c r="C1390" s="1">
        <v>39052</v>
      </c>
      <c r="D1390" s="2">
        <v>2.1000000000000001E-2</v>
      </c>
      <c r="E1390" s="2">
        <v>0.107</v>
      </c>
      <c r="F1390" s="4">
        <v>73769</v>
      </c>
      <c r="G1390">
        <v>35</v>
      </c>
      <c r="I1390" s="4">
        <v>25780</v>
      </c>
      <c r="J1390" s="3">
        <v>101561153806</v>
      </c>
      <c r="K1390" s="2">
        <v>2.1999999999999999E-2</v>
      </c>
      <c r="L1390" s="3">
        <v>943</v>
      </c>
      <c r="M1390">
        <v>98</v>
      </c>
      <c r="N1390" s="2">
        <v>0.01</v>
      </c>
      <c r="O1390">
        <v>0.3</v>
      </c>
      <c r="P1390" s="2">
        <v>8.5999999999999993E-2</v>
      </c>
      <c r="Q1390">
        <v>75</v>
      </c>
      <c r="R1390">
        <v>73</v>
      </c>
      <c r="S1390">
        <v>0.5</v>
      </c>
      <c r="T1390" s="2">
        <v>0.255</v>
      </c>
      <c r="U1390" s="2">
        <v>0.71499999999999997</v>
      </c>
      <c r="V1390" s="2">
        <v>3.1E-2</v>
      </c>
      <c r="W1390" s="4">
        <v>2417445</v>
      </c>
      <c r="X1390" s="2">
        <v>0.98199999999999998</v>
      </c>
      <c r="Y1390" s="3">
        <v>508000000</v>
      </c>
      <c r="Z1390" s="3">
        <v>6074000000</v>
      </c>
      <c r="AA1390" t="str">
        <f>VLOOKUP($A1390,Mapping!$A:$D,2,FALSE)</f>
        <v>Kuwait</v>
      </c>
      <c r="AB1390" t="str">
        <f>VLOOKUP($A1390,Mapping!$A:$D,3,FALSE)</f>
        <v>KWT</v>
      </c>
      <c r="AC1390">
        <f>VLOOKUP($A1390,Mapping!$A:$D,4,FALSE)</f>
        <v>414</v>
      </c>
    </row>
    <row r="1391" spans="1:29" x14ac:dyDescent="0.2">
      <c r="A1391" t="s">
        <v>171</v>
      </c>
      <c r="B1391" t="s">
        <v>165</v>
      </c>
      <c r="C1391" s="1">
        <v>39052</v>
      </c>
      <c r="D1391" s="2">
        <v>1.4E-2</v>
      </c>
      <c r="E1391" s="2">
        <v>0.35399999999999998</v>
      </c>
      <c r="F1391" s="4">
        <v>14499</v>
      </c>
      <c r="G1391">
        <v>46</v>
      </c>
      <c r="I1391" s="4">
        <v>4774</v>
      </c>
      <c r="J1391" s="3">
        <v>21796351575</v>
      </c>
      <c r="K1391" s="2">
        <v>8.1000000000000003E-2</v>
      </c>
      <c r="L1391" s="3">
        <v>443</v>
      </c>
      <c r="M1391">
        <v>180</v>
      </c>
      <c r="N1391" s="2">
        <v>1.0999999999999999E-2</v>
      </c>
      <c r="O1391">
        <v>0.2</v>
      </c>
      <c r="P1391" s="2">
        <v>0.10299999999999999</v>
      </c>
      <c r="Q1391">
        <v>80</v>
      </c>
      <c r="R1391">
        <v>76</v>
      </c>
      <c r="S1391">
        <v>0.3</v>
      </c>
      <c r="T1391" s="2">
        <v>0.27400000000000002</v>
      </c>
      <c r="U1391" s="2">
        <v>0.65</v>
      </c>
      <c r="V1391" s="2">
        <v>7.5999999999999998E-2</v>
      </c>
      <c r="W1391" s="4">
        <v>4079823</v>
      </c>
      <c r="X1391" s="2">
        <v>0.86699999999999999</v>
      </c>
      <c r="Y1391" s="3">
        <v>5457000000</v>
      </c>
      <c r="Z1391" s="3">
        <v>3783000000</v>
      </c>
      <c r="AA1391" t="str">
        <f>VLOOKUP($A1391,Mapping!$A:$D,2,FALSE)</f>
        <v>Lebanon</v>
      </c>
      <c r="AB1391" t="str">
        <f>VLOOKUP($A1391,Mapping!$A:$D,3,FALSE)</f>
        <v>LBN</v>
      </c>
      <c r="AC1391">
        <f>VLOOKUP($A1391,Mapping!$A:$D,4,FALSE)</f>
        <v>422</v>
      </c>
    </row>
    <row r="1392" spans="1:29" x14ac:dyDescent="0.2">
      <c r="A1392" t="s">
        <v>172</v>
      </c>
      <c r="B1392" t="s">
        <v>165</v>
      </c>
      <c r="C1392" s="1">
        <v>39052</v>
      </c>
      <c r="D1392" s="2">
        <v>2.1999999999999999E-2</v>
      </c>
      <c r="E1392" s="2">
        <v>0.20300000000000001</v>
      </c>
      <c r="F1392" s="4">
        <v>39604</v>
      </c>
      <c r="G1392">
        <v>35</v>
      </c>
      <c r="I1392" s="4">
        <v>15183</v>
      </c>
      <c r="J1392" s="3">
        <v>36803641389</v>
      </c>
      <c r="K1392" s="2">
        <v>2.3E-2</v>
      </c>
      <c r="L1392" s="3">
        <v>346</v>
      </c>
      <c r="M1392">
        <v>52</v>
      </c>
      <c r="N1392" s="2">
        <v>1.0999999999999999E-2</v>
      </c>
      <c r="O1392">
        <v>0.1</v>
      </c>
      <c r="P1392" s="2">
        <v>7.3999999999999996E-2</v>
      </c>
      <c r="Q1392">
        <v>77</v>
      </c>
      <c r="R1392">
        <v>73</v>
      </c>
      <c r="S1392">
        <v>0.7</v>
      </c>
      <c r="T1392" s="2">
        <v>0.34</v>
      </c>
      <c r="U1392" s="2">
        <v>0.63500000000000001</v>
      </c>
      <c r="V1392" s="2">
        <v>2.5000000000000001E-2</v>
      </c>
      <c r="W1392" s="4">
        <v>2554905</v>
      </c>
      <c r="X1392" s="2">
        <v>0.73</v>
      </c>
      <c r="Y1392" s="3">
        <v>749000000</v>
      </c>
      <c r="Z1392" s="3">
        <v>894000000</v>
      </c>
      <c r="AA1392" t="str">
        <f>VLOOKUP($A1392,Mapping!$A:$D,2,FALSE)</f>
        <v>Oman</v>
      </c>
      <c r="AB1392" t="str">
        <f>VLOOKUP($A1392,Mapping!$A:$D,3,FALSE)</f>
        <v>OMN</v>
      </c>
      <c r="AC1392">
        <f>VLOOKUP($A1392,Mapping!$A:$D,4,FALSE)</f>
        <v>512</v>
      </c>
    </row>
    <row r="1393" spans="1:29" x14ac:dyDescent="0.2">
      <c r="A1393" t="s">
        <v>173</v>
      </c>
      <c r="B1393" t="s">
        <v>165</v>
      </c>
      <c r="C1393" s="1">
        <v>39052</v>
      </c>
      <c r="D1393" s="2">
        <v>1.4E-2</v>
      </c>
      <c r="F1393" s="4">
        <v>56736</v>
      </c>
      <c r="I1393" s="4">
        <v>19606</v>
      </c>
      <c r="J1393" s="3">
        <v>60882141103</v>
      </c>
      <c r="K1393" s="2">
        <v>2.5999999999999999E-2</v>
      </c>
      <c r="L1393" s="3">
        <v>1625</v>
      </c>
      <c r="N1393" s="2">
        <v>8.9999999999999993E-3</v>
      </c>
      <c r="O1393">
        <v>0.3</v>
      </c>
      <c r="P1393" s="2">
        <v>7.1999999999999995E-2</v>
      </c>
      <c r="Q1393">
        <v>78</v>
      </c>
      <c r="R1393">
        <v>77</v>
      </c>
      <c r="S1393">
        <v>1</v>
      </c>
      <c r="T1393" s="2">
        <v>0.21</v>
      </c>
      <c r="U1393" s="2">
        <v>0.77800000000000002</v>
      </c>
      <c r="V1393" s="2">
        <v>1.2999999999999999E-2</v>
      </c>
      <c r="W1393" s="4">
        <v>967602</v>
      </c>
      <c r="X1393" s="2">
        <v>0.97799999999999998</v>
      </c>
      <c r="Y1393" s="3">
        <v>874000000</v>
      </c>
      <c r="Z1393" s="3">
        <v>3751000000</v>
      </c>
      <c r="AA1393" t="str">
        <f>VLOOKUP($A1393,Mapping!$A:$D,2,FALSE)</f>
        <v>Qatar</v>
      </c>
      <c r="AB1393" t="str">
        <f>VLOOKUP($A1393,Mapping!$A:$D,3,FALSE)</f>
        <v>QAT</v>
      </c>
      <c r="AC1393">
        <f>VLOOKUP($A1393,Mapping!$A:$D,4,FALSE)</f>
        <v>634</v>
      </c>
    </row>
    <row r="1394" spans="1:29" x14ac:dyDescent="0.2">
      <c r="A1394" t="s">
        <v>174</v>
      </c>
      <c r="B1394" t="s">
        <v>165</v>
      </c>
      <c r="C1394" s="1">
        <v>39052</v>
      </c>
      <c r="D1394" s="2">
        <v>2.3E-2</v>
      </c>
      <c r="E1394" s="2">
        <v>0.14499999999999999</v>
      </c>
      <c r="F1394" s="4">
        <v>432739</v>
      </c>
      <c r="G1394">
        <v>42</v>
      </c>
      <c r="I1394" s="4">
        <v>158214</v>
      </c>
      <c r="J1394" s="3">
        <v>376900133511</v>
      </c>
      <c r="K1394" s="2">
        <v>3.6999999999999998E-2</v>
      </c>
      <c r="L1394" s="3">
        <v>537</v>
      </c>
      <c r="M1394">
        <v>79</v>
      </c>
      <c r="N1394" s="2">
        <v>1.6E-2</v>
      </c>
      <c r="O1394">
        <v>0.2</v>
      </c>
      <c r="Q1394">
        <v>76</v>
      </c>
      <c r="R1394">
        <v>72</v>
      </c>
      <c r="S1394">
        <v>0.8</v>
      </c>
      <c r="T1394" s="2">
        <v>0.33500000000000002</v>
      </c>
      <c r="U1394" s="2">
        <v>0.63400000000000001</v>
      </c>
      <c r="V1394" s="2">
        <v>0.03</v>
      </c>
      <c r="W1394" s="4">
        <v>25371936</v>
      </c>
      <c r="X1394" s="2">
        <v>0.81200000000000006</v>
      </c>
      <c r="Y1394" s="3">
        <v>4769000000</v>
      </c>
      <c r="Z1394" s="3">
        <v>12979000000</v>
      </c>
      <c r="AA1394" t="str">
        <f>VLOOKUP($A1394,Mapping!$A:$D,2,FALSE)</f>
        <v>Saudi Arabia</v>
      </c>
      <c r="AB1394" t="str">
        <f>VLOOKUP($A1394,Mapping!$A:$D,3,FALSE)</f>
        <v>SAU</v>
      </c>
      <c r="AC1394">
        <f>VLOOKUP($A1394,Mapping!$A:$D,4,FALSE)</f>
        <v>682</v>
      </c>
    </row>
    <row r="1395" spans="1:29" x14ac:dyDescent="0.2">
      <c r="A1395" t="s">
        <v>175</v>
      </c>
      <c r="B1395" t="s">
        <v>165</v>
      </c>
      <c r="C1395" s="1">
        <v>39052</v>
      </c>
      <c r="D1395" s="2">
        <v>2.7E-2</v>
      </c>
      <c r="E1395" s="2">
        <v>0.433</v>
      </c>
      <c r="F1395" s="4">
        <v>53590</v>
      </c>
      <c r="G1395">
        <v>43</v>
      </c>
      <c r="I1395" s="4">
        <v>21630</v>
      </c>
      <c r="J1395" s="3">
        <v>33332844575</v>
      </c>
      <c r="K1395" s="2">
        <v>3.7999999999999999E-2</v>
      </c>
      <c r="L1395" s="3">
        <v>66</v>
      </c>
      <c r="M1395">
        <v>336</v>
      </c>
      <c r="N1395" s="2">
        <v>1.4999999999999999E-2</v>
      </c>
      <c r="O1395">
        <v>0.1</v>
      </c>
      <c r="P1395" s="2">
        <v>0.08</v>
      </c>
      <c r="Q1395">
        <v>77</v>
      </c>
      <c r="R1395">
        <v>73</v>
      </c>
      <c r="S1395">
        <v>0.2</v>
      </c>
      <c r="T1395" s="2">
        <v>0.38</v>
      </c>
      <c r="U1395" s="2">
        <v>0.58499999999999996</v>
      </c>
      <c r="V1395" s="2">
        <v>3.4000000000000002E-2</v>
      </c>
      <c r="W1395" s="4">
        <v>18804914</v>
      </c>
      <c r="X1395" s="2">
        <v>0.54200000000000004</v>
      </c>
      <c r="Y1395" s="3">
        <v>2113000000</v>
      </c>
      <c r="Z1395" s="3">
        <v>585000000</v>
      </c>
      <c r="AA1395" t="str">
        <f>VLOOKUP($A1395,Mapping!$A:$D,2,FALSE)</f>
        <v>Syrian Arab Republic</v>
      </c>
      <c r="AB1395" t="str">
        <f>VLOOKUP($A1395,Mapping!$A:$D,3,FALSE)</f>
        <v>SYR</v>
      </c>
      <c r="AC1395">
        <f>VLOOKUP($A1395,Mapping!$A:$D,4,FALSE)</f>
        <v>760</v>
      </c>
    </row>
    <row r="1396" spans="1:29" x14ac:dyDescent="0.2">
      <c r="A1396" t="s">
        <v>176</v>
      </c>
      <c r="B1396" t="s">
        <v>165</v>
      </c>
      <c r="C1396" s="1">
        <v>39052</v>
      </c>
      <c r="D1396" s="2">
        <v>1.6E-2</v>
      </c>
      <c r="E1396" s="2">
        <v>0.14399999999999999</v>
      </c>
      <c r="F1396" s="4">
        <v>123875</v>
      </c>
      <c r="G1396">
        <v>19</v>
      </c>
      <c r="I1396" s="4">
        <v>45911</v>
      </c>
      <c r="J1396" s="3">
        <v>222105928741</v>
      </c>
      <c r="K1396" s="2">
        <v>2.3E-2</v>
      </c>
      <c r="L1396" s="3">
        <v>1109</v>
      </c>
      <c r="M1396">
        <v>12</v>
      </c>
      <c r="N1396" s="2">
        <v>8.0000000000000002E-3</v>
      </c>
      <c r="O1396">
        <v>0.5</v>
      </c>
      <c r="Q1396">
        <v>77</v>
      </c>
      <c r="R1396">
        <v>75</v>
      </c>
      <c r="S1396">
        <v>1.1000000000000001</v>
      </c>
      <c r="T1396" s="2">
        <v>0.18</v>
      </c>
      <c r="U1396" s="2">
        <v>0.81299999999999994</v>
      </c>
      <c r="V1396" s="2">
        <v>7.0000000000000001E-3</v>
      </c>
      <c r="W1396" s="4">
        <v>4875639</v>
      </c>
      <c r="X1396" s="2">
        <v>0.82599999999999996</v>
      </c>
      <c r="Y1396" s="3">
        <v>4972000000</v>
      </c>
      <c r="Z1396" s="3">
        <v>8827000000</v>
      </c>
      <c r="AA1396" t="str">
        <f>VLOOKUP($A1396,Mapping!$A:$D,2,FALSE)</f>
        <v>United Arab Emirates</v>
      </c>
      <c r="AB1396" t="str">
        <f>VLOOKUP($A1396,Mapping!$A:$D,3,FALSE)</f>
        <v>ARE</v>
      </c>
      <c r="AC1396">
        <f>VLOOKUP($A1396,Mapping!$A:$D,4,FALSE)</f>
        <v>784</v>
      </c>
    </row>
    <row r="1397" spans="1:29" x14ac:dyDescent="0.2">
      <c r="A1397" t="s">
        <v>177</v>
      </c>
      <c r="B1397" t="s">
        <v>165</v>
      </c>
      <c r="C1397" s="1">
        <v>39052</v>
      </c>
      <c r="D1397" s="2">
        <v>3.5000000000000003E-2</v>
      </c>
      <c r="E1397" s="2">
        <v>0.47899999999999998</v>
      </c>
      <c r="F1397" s="4">
        <v>20796</v>
      </c>
      <c r="G1397">
        <v>63</v>
      </c>
      <c r="I1397" s="4">
        <v>7054</v>
      </c>
      <c r="J1397" s="3">
        <v>19081726103</v>
      </c>
      <c r="K1397" s="2">
        <v>4.8000000000000001E-2</v>
      </c>
      <c r="L1397" s="3">
        <v>52</v>
      </c>
      <c r="M1397">
        <v>248</v>
      </c>
      <c r="N1397" s="2">
        <v>5.3999999999999999E-2</v>
      </c>
      <c r="O1397">
        <v>0</v>
      </c>
      <c r="P1397" s="2">
        <v>0.18</v>
      </c>
      <c r="Q1397">
        <v>63</v>
      </c>
      <c r="R1397">
        <v>60</v>
      </c>
      <c r="S1397">
        <v>0.1</v>
      </c>
      <c r="T1397" s="2">
        <v>0.44900000000000001</v>
      </c>
      <c r="U1397" s="2">
        <v>0.52400000000000002</v>
      </c>
      <c r="V1397" s="2">
        <v>2.5999999999999999E-2</v>
      </c>
      <c r="W1397" s="4">
        <v>20661714</v>
      </c>
      <c r="X1397" s="2">
        <v>0.29499999999999998</v>
      </c>
      <c r="Y1397" s="3">
        <v>181000000</v>
      </c>
      <c r="Z1397" s="3">
        <v>225000000</v>
      </c>
      <c r="AA1397" t="str">
        <f>VLOOKUP($A1397,Mapping!$A:$D,2,FALSE)</f>
        <v>Yemen</v>
      </c>
      <c r="AB1397" t="str">
        <f>VLOOKUP($A1397,Mapping!$A:$D,3,FALSE)</f>
        <v>YEM</v>
      </c>
      <c r="AC1397">
        <f>VLOOKUP($A1397,Mapping!$A:$D,4,FALSE)</f>
        <v>887</v>
      </c>
    </row>
    <row r="1398" spans="1:29" x14ac:dyDescent="0.2">
      <c r="A1398" t="s">
        <v>178</v>
      </c>
      <c r="B1398" t="s">
        <v>179</v>
      </c>
      <c r="C1398" s="1">
        <v>39052</v>
      </c>
      <c r="D1398" s="2">
        <v>2.1999999999999999E-2</v>
      </c>
      <c r="W1398" s="4">
        <v>58652</v>
      </c>
      <c r="X1398" s="2">
        <v>0.88</v>
      </c>
      <c r="AA1398" t="str">
        <f>VLOOKUP($A1398,Mapping!$A:$D,2,FALSE)</f>
        <v>American Samoa</v>
      </c>
      <c r="AB1398" t="str">
        <f>VLOOKUP($A1398,Mapping!$A:$D,3,FALSE)</f>
        <v>ASM</v>
      </c>
      <c r="AC1398">
        <f>VLOOKUP($A1398,Mapping!$A:$D,4,FALSE)</f>
        <v>16</v>
      </c>
    </row>
    <row r="1399" spans="1:29" x14ac:dyDescent="0.2">
      <c r="A1399" t="s">
        <v>180</v>
      </c>
      <c r="B1399" t="s">
        <v>179</v>
      </c>
      <c r="C1399" s="1">
        <v>39052</v>
      </c>
      <c r="D1399" s="2">
        <v>1.2999999999999999E-2</v>
      </c>
      <c r="E1399" s="2">
        <v>0.51100000000000001</v>
      </c>
      <c r="F1399" s="4">
        <v>371214</v>
      </c>
      <c r="G1399">
        <v>3</v>
      </c>
      <c r="I1399" s="4">
        <v>115020</v>
      </c>
      <c r="J1399" s="3">
        <v>747463312369</v>
      </c>
      <c r="K1399" s="2">
        <v>8.5000000000000006E-2</v>
      </c>
      <c r="L1399" s="3">
        <v>3330</v>
      </c>
      <c r="M1399">
        <v>107</v>
      </c>
      <c r="N1399" s="2">
        <v>5.0000000000000001E-3</v>
      </c>
      <c r="O1399">
        <v>0.7</v>
      </c>
      <c r="P1399" s="2">
        <v>9.4E-2</v>
      </c>
      <c r="Q1399">
        <v>84</v>
      </c>
      <c r="R1399">
        <v>79</v>
      </c>
      <c r="S1399">
        <v>0.9</v>
      </c>
      <c r="T1399" s="2">
        <v>0.19500000000000001</v>
      </c>
      <c r="U1399" s="2">
        <v>0.67400000000000004</v>
      </c>
      <c r="V1399" s="2">
        <v>0.13</v>
      </c>
      <c r="W1399" s="4">
        <v>20697900</v>
      </c>
      <c r="X1399" s="2">
        <v>0.88200000000000001</v>
      </c>
      <c r="Y1399" s="3">
        <v>20726000000</v>
      </c>
      <c r="Z1399" s="3">
        <v>16446000000</v>
      </c>
      <c r="AA1399" t="str">
        <f>VLOOKUP($A1399,Mapping!$A:$D,2,FALSE)</f>
        <v>Australia</v>
      </c>
      <c r="AB1399" t="str">
        <f>VLOOKUP($A1399,Mapping!$A:$D,3,FALSE)</f>
        <v>AUS</v>
      </c>
      <c r="AC1399">
        <f>VLOOKUP($A1399,Mapping!$A:$D,4,FALSE)</f>
        <v>36</v>
      </c>
    </row>
    <row r="1400" spans="1:29" x14ac:dyDescent="0.2">
      <c r="A1400" t="s">
        <v>181</v>
      </c>
      <c r="B1400" t="s">
        <v>179</v>
      </c>
      <c r="C1400" s="1">
        <v>39052</v>
      </c>
      <c r="D1400" s="2">
        <v>2.3E-2</v>
      </c>
      <c r="E1400" s="2">
        <v>0.41499999999999998</v>
      </c>
      <c r="F1400" s="4">
        <v>1360</v>
      </c>
      <c r="G1400">
        <v>46</v>
      </c>
      <c r="I1400">
        <v>559</v>
      </c>
      <c r="J1400" s="3">
        <v>3103099942</v>
      </c>
      <c r="K1400" s="2">
        <v>3.7999999999999999E-2</v>
      </c>
      <c r="L1400" s="3">
        <v>144</v>
      </c>
      <c r="M1400">
        <v>140</v>
      </c>
      <c r="N1400" s="2">
        <v>0.02</v>
      </c>
      <c r="O1400">
        <v>0.1</v>
      </c>
      <c r="P1400" s="2">
        <v>7.2999999999999995E-2</v>
      </c>
      <c r="Q1400">
        <v>72</v>
      </c>
      <c r="R1400">
        <v>66</v>
      </c>
      <c r="S1400">
        <v>0.3</v>
      </c>
      <c r="T1400" s="2">
        <v>0.3</v>
      </c>
      <c r="U1400" s="2">
        <v>0.65700000000000003</v>
      </c>
      <c r="V1400" s="2">
        <v>4.2000000000000003E-2</v>
      </c>
      <c r="W1400" s="4">
        <v>828060</v>
      </c>
      <c r="X1400" s="2">
        <v>0.503</v>
      </c>
      <c r="Y1400" s="3">
        <v>684000000</v>
      </c>
      <c r="Z1400" s="3">
        <v>123000000</v>
      </c>
      <c r="AA1400" t="str">
        <f>VLOOKUP($A1400,Mapping!$A:$D,2,FALSE)</f>
        <v>Fiji</v>
      </c>
      <c r="AB1400" t="str">
        <f>VLOOKUP($A1400,Mapping!$A:$D,3,FALSE)</f>
        <v>FJI</v>
      </c>
      <c r="AC1400">
        <f>VLOOKUP($A1400,Mapping!$A:$D,4,FALSE)</f>
        <v>242</v>
      </c>
    </row>
    <row r="1401" spans="1:29" x14ac:dyDescent="0.2">
      <c r="A1401" t="s">
        <v>182</v>
      </c>
      <c r="B1401" t="s">
        <v>179</v>
      </c>
      <c r="C1401" s="1">
        <v>39052</v>
      </c>
      <c r="D1401" s="2">
        <v>1.7999999999999999E-2</v>
      </c>
      <c r="F1401">
        <v>851</v>
      </c>
      <c r="O1401">
        <v>0.3</v>
      </c>
      <c r="Q1401">
        <v>77</v>
      </c>
      <c r="R1401">
        <v>72</v>
      </c>
      <c r="S1401">
        <v>0.6</v>
      </c>
      <c r="T1401" s="2">
        <v>0.26900000000000002</v>
      </c>
      <c r="U1401" s="2">
        <v>0.67800000000000005</v>
      </c>
      <c r="V1401" s="2">
        <v>5.2999999999999999E-2</v>
      </c>
      <c r="W1401" s="4">
        <v>257731</v>
      </c>
      <c r="X1401" s="2">
        <v>0.56599999999999995</v>
      </c>
      <c r="Y1401" s="3">
        <v>463000000</v>
      </c>
      <c r="Z1401" s="3">
        <v>122000000</v>
      </c>
      <c r="AA1401" t="str">
        <f>VLOOKUP($A1401,Mapping!$A:$D,2,FALSE)</f>
        <v>French Polynesia</v>
      </c>
      <c r="AB1401" t="str">
        <f>VLOOKUP($A1401,Mapping!$A:$D,3,FALSE)</f>
        <v>PYF</v>
      </c>
      <c r="AC1401">
        <f>VLOOKUP($A1401,Mapping!$A:$D,4,FALSE)</f>
        <v>258</v>
      </c>
    </row>
    <row r="1402" spans="1:29" x14ac:dyDescent="0.2">
      <c r="A1402" t="s">
        <v>183</v>
      </c>
      <c r="B1402" t="s">
        <v>179</v>
      </c>
      <c r="C1402" s="1">
        <v>39052</v>
      </c>
      <c r="D1402" s="2">
        <v>1.9E-2</v>
      </c>
      <c r="O1402">
        <v>0.4</v>
      </c>
      <c r="Q1402">
        <v>80</v>
      </c>
      <c r="R1402">
        <v>74</v>
      </c>
      <c r="T1402" s="2">
        <v>0.29199999999999998</v>
      </c>
      <c r="U1402" s="2">
        <v>0.64200000000000002</v>
      </c>
      <c r="V1402" s="2">
        <v>6.6000000000000003E-2</v>
      </c>
      <c r="W1402" s="4">
        <v>158429</v>
      </c>
      <c r="X1402" s="2">
        <v>0.93700000000000006</v>
      </c>
      <c r="AA1402" t="str">
        <f>VLOOKUP($A1402,Mapping!$A:$D,2,FALSE)</f>
        <v>Guam</v>
      </c>
      <c r="AB1402" t="str">
        <f>VLOOKUP($A1402,Mapping!$A:$D,3,FALSE)</f>
        <v>GUM</v>
      </c>
      <c r="AC1402">
        <f>VLOOKUP($A1402,Mapping!$A:$D,4,FALSE)</f>
        <v>316</v>
      </c>
    </row>
    <row r="1403" spans="1:29" x14ac:dyDescent="0.2">
      <c r="A1403" t="s">
        <v>184</v>
      </c>
      <c r="B1403" t="s">
        <v>179</v>
      </c>
      <c r="C1403" s="1">
        <v>39052</v>
      </c>
      <c r="D1403" s="2">
        <v>2.4E-2</v>
      </c>
      <c r="E1403" s="2">
        <v>0.318</v>
      </c>
      <c r="F1403">
        <v>70</v>
      </c>
      <c r="G1403">
        <v>31</v>
      </c>
      <c r="I1403">
        <v>10</v>
      </c>
      <c r="J1403" s="3">
        <v>104668675</v>
      </c>
      <c r="K1403" s="2">
        <v>0.11</v>
      </c>
      <c r="L1403" s="3">
        <v>124</v>
      </c>
      <c r="M1403">
        <v>120</v>
      </c>
      <c r="N1403" s="2">
        <v>0.05</v>
      </c>
      <c r="O1403">
        <v>0</v>
      </c>
      <c r="Q1403">
        <v>69</v>
      </c>
      <c r="R1403">
        <v>64</v>
      </c>
      <c r="S1403">
        <v>0</v>
      </c>
      <c r="T1403" s="2">
        <v>0.36399999999999999</v>
      </c>
      <c r="U1403" s="2">
        <v>0.6</v>
      </c>
      <c r="V1403" s="2">
        <v>3.6999999999999998E-2</v>
      </c>
      <c r="W1403" s="4">
        <v>91953</v>
      </c>
      <c r="X1403" s="2">
        <v>0.436</v>
      </c>
      <c r="Y1403" s="3">
        <v>2300000</v>
      </c>
      <c r="Z1403" s="3">
        <v>5600000</v>
      </c>
      <c r="AA1403" t="str">
        <f>VLOOKUP($A1403,Mapping!$A:$D,2,FALSE)</f>
        <v>Kiribati</v>
      </c>
      <c r="AB1403" t="str">
        <f>VLOOKUP($A1403,Mapping!$A:$D,3,FALSE)</f>
        <v>KIR</v>
      </c>
      <c r="AC1403">
        <f>VLOOKUP($A1403,Mapping!$A:$D,4,FALSE)</f>
        <v>296</v>
      </c>
    </row>
    <row r="1404" spans="1:29" x14ac:dyDescent="0.2">
      <c r="A1404" t="s">
        <v>185</v>
      </c>
      <c r="B1404" t="s">
        <v>179</v>
      </c>
      <c r="C1404" s="1">
        <v>39052</v>
      </c>
      <c r="D1404" s="2">
        <v>3.5000000000000003E-2</v>
      </c>
      <c r="E1404" s="2">
        <v>0.64800000000000002</v>
      </c>
      <c r="F1404">
        <v>92</v>
      </c>
      <c r="G1404">
        <v>17</v>
      </c>
      <c r="I1404">
        <v>30</v>
      </c>
      <c r="J1404" s="3">
        <v>143352031</v>
      </c>
      <c r="K1404" s="2">
        <v>0.19600000000000001</v>
      </c>
      <c r="L1404" s="3">
        <v>547</v>
      </c>
      <c r="M1404">
        <v>128</v>
      </c>
      <c r="N1404" s="2">
        <v>3.3000000000000002E-2</v>
      </c>
      <c r="O1404">
        <v>0</v>
      </c>
      <c r="W1404" s="4">
        <v>52084</v>
      </c>
      <c r="X1404" s="2">
        <v>0.70199999999999996</v>
      </c>
      <c r="Y1404" s="3">
        <v>6600000</v>
      </c>
      <c r="Z1404" s="3">
        <v>400000</v>
      </c>
      <c r="AA1404" t="str">
        <f>VLOOKUP($A1404,Mapping!$A:$D,2,FALSE)</f>
        <v>Marshall Islands</v>
      </c>
      <c r="AB1404" t="str">
        <f>VLOOKUP($A1404,Mapping!$A:$D,3,FALSE)</f>
        <v>MHL</v>
      </c>
      <c r="AC1404">
        <f>VLOOKUP($A1404,Mapping!$A:$D,4,FALSE)</f>
        <v>584</v>
      </c>
    </row>
    <row r="1405" spans="1:29" x14ac:dyDescent="0.2">
      <c r="A1405" t="s">
        <v>186</v>
      </c>
      <c r="B1405" t="s">
        <v>179</v>
      </c>
      <c r="C1405" s="1">
        <v>39052</v>
      </c>
      <c r="D1405" s="2">
        <v>2.5000000000000001E-2</v>
      </c>
      <c r="E1405" s="2">
        <v>0.59599999999999997</v>
      </c>
      <c r="F1405">
        <v>103</v>
      </c>
      <c r="G1405">
        <v>16</v>
      </c>
      <c r="J1405" s="3">
        <v>252991205</v>
      </c>
      <c r="K1405" s="2">
        <v>0.11899999999999999</v>
      </c>
      <c r="L1405" s="3">
        <v>285</v>
      </c>
      <c r="M1405">
        <v>128</v>
      </c>
      <c r="N1405" s="2">
        <v>3.5999999999999997E-2</v>
      </c>
      <c r="O1405">
        <v>0.1</v>
      </c>
      <c r="P1405" s="2">
        <v>0.156</v>
      </c>
      <c r="Q1405">
        <v>69</v>
      </c>
      <c r="R1405">
        <v>67</v>
      </c>
      <c r="S1405">
        <v>0.2</v>
      </c>
      <c r="T1405" s="2">
        <v>0.38500000000000001</v>
      </c>
      <c r="U1405" s="2">
        <v>0.57499999999999996</v>
      </c>
      <c r="V1405" s="2">
        <v>0.04</v>
      </c>
      <c r="W1405" s="4">
        <v>105686</v>
      </c>
      <c r="X1405" s="2">
        <v>0.223</v>
      </c>
      <c r="Y1405" s="3">
        <v>23000000</v>
      </c>
      <c r="Z1405" s="3">
        <v>7000000</v>
      </c>
      <c r="AA1405" t="str">
        <f>VLOOKUP($A1405,Mapping!$A:$D,2,FALSE)</f>
        <v>Micronesia (Federated States of)</v>
      </c>
      <c r="AB1405" t="str">
        <f>VLOOKUP($A1405,Mapping!$A:$D,3,FALSE)</f>
        <v>FSM</v>
      </c>
      <c r="AC1405">
        <f>VLOOKUP($A1405,Mapping!$A:$D,4,FALSE)</f>
        <v>583</v>
      </c>
    </row>
    <row r="1406" spans="1:29" x14ac:dyDescent="0.2">
      <c r="A1406" t="s">
        <v>187</v>
      </c>
      <c r="B1406" t="s">
        <v>179</v>
      </c>
      <c r="C1406" s="1">
        <v>39052</v>
      </c>
      <c r="D1406" s="2">
        <v>1.7999999999999999E-2</v>
      </c>
      <c r="F1406" s="4">
        <v>2780</v>
      </c>
      <c r="O1406">
        <v>0.3</v>
      </c>
      <c r="Q1406">
        <v>80</v>
      </c>
      <c r="R1406">
        <v>73</v>
      </c>
      <c r="S1406">
        <v>0.7</v>
      </c>
      <c r="T1406" s="2">
        <v>0.26200000000000001</v>
      </c>
      <c r="U1406" s="2">
        <v>0.66400000000000003</v>
      </c>
      <c r="V1406" s="2">
        <v>7.3999999999999996E-2</v>
      </c>
      <c r="W1406" s="4">
        <v>238459</v>
      </c>
      <c r="X1406" s="2">
        <v>0.64600000000000002</v>
      </c>
      <c r="Y1406" s="3">
        <v>122000000</v>
      </c>
      <c r="Z1406" s="3">
        <v>129000000</v>
      </c>
      <c r="AA1406" t="str">
        <f>VLOOKUP($A1406,Mapping!$A:$D,2,FALSE)</f>
        <v>New Caledonia</v>
      </c>
      <c r="AB1406" t="str">
        <f>VLOOKUP($A1406,Mapping!$A:$D,3,FALSE)</f>
        <v>NCL</v>
      </c>
      <c r="AC1406">
        <f>VLOOKUP($A1406,Mapping!$A:$D,4,FALSE)</f>
        <v>540</v>
      </c>
    </row>
    <row r="1407" spans="1:29" x14ac:dyDescent="0.2">
      <c r="A1407" t="s">
        <v>188</v>
      </c>
      <c r="B1407" t="s">
        <v>179</v>
      </c>
      <c r="C1407" s="1">
        <v>39052</v>
      </c>
      <c r="D1407" s="2">
        <v>1.4E-2</v>
      </c>
      <c r="E1407" s="2">
        <v>0.35399999999999998</v>
      </c>
      <c r="F1407" s="4">
        <v>33553</v>
      </c>
      <c r="G1407">
        <v>12</v>
      </c>
      <c r="I1407" s="4">
        <v>16965</v>
      </c>
      <c r="J1407" s="3">
        <v>110205467385</v>
      </c>
      <c r="K1407" s="2">
        <v>8.7999999999999995E-2</v>
      </c>
      <c r="L1407" s="3">
        <v>2295</v>
      </c>
      <c r="M1407">
        <v>172</v>
      </c>
      <c r="N1407" s="2">
        <v>5.0000000000000001E-3</v>
      </c>
      <c r="O1407">
        <v>0.7</v>
      </c>
      <c r="P1407" s="2">
        <v>8.2000000000000003E-2</v>
      </c>
      <c r="Q1407">
        <v>82</v>
      </c>
      <c r="R1407">
        <v>78</v>
      </c>
      <c r="S1407">
        <v>0.9</v>
      </c>
      <c r="T1407" s="2">
        <v>0.21299999999999999</v>
      </c>
      <c r="U1407" s="2">
        <v>0.66600000000000004</v>
      </c>
      <c r="V1407" s="2">
        <v>0.121</v>
      </c>
      <c r="W1407" s="4">
        <v>4184600</v>
      </c>
      <c r="X1407" s="2">
        <v>0.86099999999999999</v>
      </c>
      <c r="Y1407" s="3">
        <v>4792000000</v>
      </c>
      <c r="Z1407" s="3">
        <v>2534000000</v>
      </c>
      <c r="AA1407" t="str">
        <f>VLOOKUP($A1407,Mapping!$A:$D,2,FALSE)</f>
        <v>New Zealand</v>
      </c>
      <c r="AB1407" t="str">
        <f>VLOOKUP($A1407,Mapping!$A:$D,3,FALSE)</f>
        <v>NZL</v>
      </c>
      <c r="AC1407">
        <f>VLOOKUP($A1407,Mapping!$A:$D,4,FALSE)</f>
        <v>554</v>
      </c>
    </row>
    <row r="1408" spans="1:29" x14ac:dyDescent="0.2">
      <c r="A1408" t="s">
        <v>189</v>
      </c>
      <c r="B1408" t="s">
        <v>179</v>
      </c>
      <c r="C1408" s="1">
        <v>39052</v>
      </c>
      <c r="D1408" s="2">
        <v>3.2000000000000001E-2</v>
      </c>
      <c r="E1408" s="2">
        <v>0.41499999999999998</v>
      </c>
      <c r="F1408" s="4">
        <v>4595</v>
      </c>
      <c r="G1408">
        <v>51</v>
      </c>
      <c r="J1408" s="3">
        <v>5598700444</v>
      </c>
      <c r="K1408" s="2">
        <v>3.5000000000000003E-2</v>
      </c>
      <c r="L1408" s="3">
        <v>31</v>
      </c>
      <c r="M1408">
        <v>207</v>
      </c>
      <c r="N1408" s="2">
        <v>5.5E-2</v>
      </c>
      <c r="O1408">
        <v>0</v>
      </c>
      <c r="P1408" s="2">
        <v>0.106</v>
      </c>
      <c r="Q1408">
        <v>63</v>
      </c>
      <c r="R1408">
        <v>59</v>
      </c>
      <c r="S1408">
        <v>0</v>
      </c>
      <c r="T1408" s="2">
        <v>0.39900000000000002</v>
      </c>
      <c r="U1408" s="2">
        <v>0.57499999999999996</v>
      </c>
      <c r="V1408" s="2">
        <v>2.5999999999999999E-2</v>
      </c>
      <c r="W1408" s="4">
        <v>6245797</v>
      </c>
      <c r="X1408" s="2">
        <v>0.13100000000000001</v>
      </c>
      <c r="Y1408" s="3">
        <v>3900000</v>
      </c>
      <c r="Z1408" s="3">
        <v>43000000</v>
      </c>
      <c r="AA1408" t="str">
        <f>VLOOKUP($A1408,Mapping!$A:$D,2,FALSE)</f>
        <v>Papua New Guinea</v>
      </c>
      <c r="AB1408" t="str">
        <f>VLOOKUP($A1408,Mapping!$A:$D,3,FALSE)</f>
        <v>PNG</v>
      </c>
      <c r="AC1408">
        <f>VLOOKUP($A1408,Mapping!$A:$D,4,FALSE)</f>
        <v>598</v>
      </c>
    </row>
    <row r="1409" spans="1:29" x14ac:dyDescent="0.2">
      <c r="A1409" t="s">
        <v>190</v>
      </c>
      <c r="B1409" t="s">
        <v>179</v>
      </c>
      <c r="C1409" s="1">
        <v>39052</v>
      </c>
      <c r="D1409" s="2">
        <v>2.9000000000000001E-2</v>
      </c>
      <c r="E1409" s="2">
        <v>0.20200000000000001</v>
      </c>
      <c r="F1409">
        <v>158</v>
      </c>
      <c r="G1409">
        <v>35</v>
      </c>
      <c r="I1409">
        <v>57</v>
      </c>
      <c r="J1409" s="3">
        <v>453082900</v>
      </c>
      <c r="K1409" s="2">
        <v>5.1999999999999998E-2</v>
      </c>
      <c r="L1409" s="3">
        <v>129</v>
      </c>
      <c r="M1409">
        <v>224</v>
      </c>
      <c r="N1409" s="2">
        <v>1.6E-2</v>
      </c>
      <c r="O1409">
        <v>0</v>
      </c>
      <c r="P1409" s="2">
        <v>0.11700000000000001</v>
      </c>
      <c r="Q1409">
        <v>75</v>
      </c>
      <c r="R1409">
        <v>68</v>
      </c>
      <c r="S1409">
        <v>0.3</v>
      </c>
      <c r="T1409" s="2">
        <v>0.39300000000000002</v>
      </c>
      <c r="U1409" s="2">
        <v>0.55800000000000005</v>
      </c>
      <c r="V1409" s="2">
        <v>4.9000000000000002E-2</v>
      </c>
      <c r="W1409" s="4">
        <v>181073</v>
      </c>
      <c r="X1409" s="2">
        <v>0.21</v>
      </c>
      <c r="Y1409" s="3">
        <v>87000000</v>
      </c>
      <c r="Z1409" s="3">
        <v>21200000</v>
      </c>
      <c r="AA1409" t="str">
        <f>VLOOKUP($A1409,Mapping!$A:$D,2,FALSE)</f>
        <v>Samoa</v>
      </c>
      <c r="AB1409" t="str">
        <f>VLOOKUP($A1409,Mapping!$A:$D,3,FALSE)</f>
        <v>WSM</v>
      </c>
      <c r="AC1409">
        <f>VLOOKUP($A1409,Mapping!$A:$D,4,FALSE)</f>
        <v>882</v>
      </c>
    </row>
    <row r="1410" spans="1:29" x14ac:dyDescent="0.2">
      <c r="A1410" t="s">
        <v>191</v>
      </c>
      <c r="B1410" t="s">
        <v>179</v>
      </c>
      <c r="C1410" s="1">
        <v>39052</v>
      </c>
      <c r="D1410" s="2">
        <v>3.4000000000000002E-2</v>
      </c>
      <c r="E1410" s="2">
        <v>0.26100000000000001</v>
      </c>
      <c r="F1410">
        <v>180</v>
      </c>
      <c r="G1410">
        <v>56</v>
      </c>
      <c r="I1410">
        <v>59</v>
      </c>
      <c r="J1410" s="3">
        <v>456735445</v>
      </c>
      <c r="K1410" s="2">
        <v>6.7000000000000004E-2</v>
      </c>
      <c r="L1410" s="3">
        <v>63</v>
      </c>
      <c r="M1410">
        <v>80</v>
      </c>
      <c r="N1410" s="2">
        <v>2.9000000000000001E-2</v>
      </c>
      <c r="O1410">
        <v>0</v>
      </c>
      <c r="P1410" s="2">
        <v>0.13900000000000001</v>
      </c>
      <c r="Q1410">
        <v>67</v>
      </c>
      <c r="R1410">
        <v>65</v>
      </c>
      <c r="S1410">
        <v>0</v>
      </c>
      <c r="T1410" s="2">
        <v>0.41199999999999998</v>
      </c>
      <c r="U1410" s="2">
        <v>0.55700000000000005</v>
      </c>
      <c r="V1410" s="2">
        <v>0.03</v>
      </c>
      <c r="W1410" s="4">
        <v>480745</v>
      </c>
      <c r="X1410" s="2">
        <v>0.183</v>
      </c>
      <c r="Y1410" s="3">
        <v>35300000</v>
      </c>
      <c r="Z1410" s="3">
        <v>26500000</v>
      </c>
      <c r="AA1410" t="str">
        <f>VLOOKUP($A1410,Mapping!$A:$D,2,FALSE)</f>
        <v>Solomon Islands</v>
      </c>
      <c r="AB1410" t="str">
        <f>VLOOKUP($A1410,Mapping!$A:$D,3,FALSE)</f>
        <v>SLB</v>
      </c>
      <c r="AC1410">
        <f>VLOOKUP($A1410,Mapping!$A:$D,4,FALSE)</f>
        <v>90</v>
      </c>
    </row>
    <row r="1411" spans="1:29" x14ac:dyDescent="0.2">
      <c r="A1411" t="s">
        <v>192</v>
      </c>
      <c r="B1411" t="s">
        <v>179</v>
      </c>
      <c r="C1411" s="1">
        <v>39052</v>
      </c>
      <c r="D1411" s="2">
        <v>2.9000000000000001E-2</v>
      </c>
      <c r="E1411" s="2">
        <v>0.27500000000000002</v>
      </c>
      <c r="F1411">
        <v>176</v>
      </c>
      <c r="G1411">
        <v>32</v>
      </c>
      <c r="I1411">
        <v>57</v>
      </c>
      <c r="J1411" s="3">
        <v>295998379</v>
      </c>
      <c r="K1411" s="2">
        <v>5.5E-2</v>
      </c>
      <c r="L1411" s="3">
        <v>159</v>
      </c>
      <c r="M1411">
        <v>164</v>
      </c>
      <c r="N1411" s="2">
        <v>1.2999999999999999E-2</v>
      </c>
      <c r="O1411">
        <v>0.1</v>
      </c>
      <c r="P1411" s="2">
        <v>0.12</v>
      </c>
      <c r="Q1411">
        <v>74</v>
      </c>
      <c r="R1411">
        <v>69</v>
      </c>
      <c r="S1411">
        <v>0.3</v>
      </c>
      <c r="T1411" s="2">
        <v>0.38</v>
      </c>
      <c r="U1411" s="2">
        <v>0.56000000000000005</v>
      </c>
      <c r="V1411" s="2">
        <v>0.06</v>
      </c>
      <c r="W1411" s="4">
        <v>101617</v>
      </c>
      <c r="X1411" s="2">
        <v>0.23200000000000001</v>
      </c>
      <c r="Y1411" s="3">
        <v>15700000</v>
      </c>
      <c r="Z1411" s="3">
        <v>16400000</v>
      </c>
      <c r="AA1411" t="str">
        <f>VLOOKUP($A1411,Mapping!$A:$D,2,FALSE)</f>
        <v>Tonga</v>
      </c>
      <c r="AB1411" t="str">
        <f>VLOOKUP($A1411,Mapping!$A:$D,3,FALSE)</f>
        <v>TON</v>
      </c>
      <c r="AC1411">
        <f>VLOOKUP($A1411,Mapping!$A:$D,4,FALSE)</f>
        <v>776</v>
      </c>
    </row>
    <row r="1412" spans="1:29" x14ac:dyDescent="0.2">
      <c r="A1412" t="s">
        <v>193</v>
      </c>
      <c r="B1412" t="s">
        <v>179</v>
      </c>
      <c r="C1412" s="1">
        <v>39052</v>
      </c>
      <c r="D1412" s="2">
        <v>2.9000000000000001E-2</v>
      </c>
      <c r="E1412" s="2">
        <v>8.4000000000000005E-2</v>
      </c>
      <c r="F1412">
        <v>48</v>
      </c>
      <c r="G1412">
        <v>47</v>
      </c>
      <c r="I1412">
        <v>31</v>
      </c>
      <c r="J1412" s="3">
        <v>437072934</v>
      </c>
      <c r="K1412" s="2">
        <v>3.1E-2</v>
      </c>
      <c r="L1412" s="3">
        <v>64</v>
      </c>
      <c r="M1412">
        <v>120</v>
      </c>
      <c r="N1412" s="2">
        <v>1.7000000000000001E-2</v>
      </c>
      <c r="O1412">
        <v>0.1</v>
      </c>
      <c r="P1412" s="2">
        <v>8.3000000000000004E-2</v>
      </c>
      <c r="Q1412">
        <v>72</v>
      </c>
      <c r="R1412">
        <v>68</v>
      </c>
      <c r="S1412">
        <v>0.1</v>
      </c>
      <c r="T1412" s="2">
        <v>0.39400000000000002</v>
      </c>
      <c r="U1412" s="2">
        <v>0.57199999999999995</v>
      </c>
      <c r="V1412" s="2">
        <v>3.4000000000000002E-2</v>
      </c>
      <c r="W1412" s="4">
        <v>214654</v>
      </c>
      <c r="X1412" s="2">
        <v>0.23400000000000001</v>
      </c>
      <c r="Y1412" s="3">
        <v>109000000</v>
      </c>
      <c r="Z1412" s="3">
        <v>11000000</v>
      </c>
      <c r="AA1412" t="str">
        <f>VLOOKUP($A1412,Mapping!$A:$D,2,FALSE)</f>
        <v>Vanuatu</v>
      </c>
      <c r="AB1412" t="str">
        <f>VLOOKUP($A1412,Mapping!$A:$D,3,FALSE)</f>
        <v>VUT</v>
      </c>
      <c r="AC1412">
        <f>VLOOKUP($A1412,Mapping!$A:$D,4,FALSE)</f>
        <v>548</v>
      </c>
    </row>
    <row r="1413" spans="1:29" x14ac:dyDescent="0.2">
      <c r="A1413" t="s">
        <v>194</v>
      </c>
      <c r="B1413" t="s">
        <v>195</v>
      </c>
      <c r="C1413" s="1">
        <v>39052</v>
      </c>
      <c r="D1413" s="2">
        <v>1.7999999999999999E-2</v>
      </c>
      <c r="E1413" s="2">
        <v>0.47599999999999998</v>
      </c>
      <c r="F1413">
        <v>425</v>
      </c>
      <c r="G1413">
        <v>21</v>
      </c>
      <c r="I1413">
        <v>143</v>
      </c>
      <c r="J1413" s="3">
        <v>1141418340</v>
      </c>
      <c r="K1413" s="2">
        <v>4.4999999999999998E-2</v>
      </c>
      <c r="L1413" s="3">
        <v>607</v>
      </c>
      <c r="M1413">
        <v>184</v>
      </c>
      <c r="N1413" s="2">
        <v>0.01</v>
      </c>
      <c r="O1413">
        <v>0.3</v>
      </c>
      <c r="P1413" s="2">
        <v>0.109</v>
      </c>
      <c r="Q1413">
        <v>77</v>
      </c>
      <c r="R1413">
        <v>72</v>
      </c>
      <c r="S1413">
        <v>1.3</v>
      </c>
      <c r="T1413" s="2">
        <v>0.28000000000000003</v>
      </c>
      <c r="U1413" s="2">
        <v>0.64700000000000002</v>
      </c>
      <c r="V1413" s="2">
        <v>7.2999999999999995E-2</v>
      </c>
      <c r="W1413" s="4">
        <v>83467</v>
      </c>
      <c r="X1413" s="2">
        <v>0.28599999999999998</v>
      </c>
      <c r="Y1413" s="3">
        <v>327000000</v>
      </c>
      <c r="Z1413" s="3">
        <v>45000000</v>
      </c>
      <c r="AA1413" t="str">
        <f>VLOOKUP($A1413,Mapping!$A:$D,2,FALSE)</f>
        <v>Antigua and Barbuda</v>
      </c>
      <c r="AB1413" t="str">
        <f>VLOOKUP($A1413,Mapping!$A:$D,3,FALSE)</f>
        <v>ATG</v>
      </c>
      <c r="AC1413">
        <f>VLOOKUP($A1413,Mapping!$A:$D,4,FALSE)</f>
        <v>28</v>
      </c>
    </row>
    <row r="1414" spans="1:29" x14ac:dyDescent="0.2">
      <c r="A1414" t="s">
        <v>196</v>
      </c>
      <c r="B1414" t="s">
        <v>195</v>
      </c>
      <c r="C1414" s="1">
        <v>39052</v>
      </c>
      <c r="D1414" s="2">
        <v>1.7999999999999999E-2</v>
      </c>
      <c r="E1414" s="2">
        <v>1.0760000000000001</v>
      </c>
      <c r="F1414" s="4">
        <v>174238</v>
      </c>
      <c r="G1414">
        <v>30</v>
      </c>
      <c r="I1414" s="4">
        <v>73128</v>
      </c>
      <c r="J1414" s="3">
        <v>264489701813</v>
      </c>
      <c r="K1414" s="2">
        <v>8.3000000000000004E-2</v>
      </c>
      <c r="L1414" s="3">
        <v>454</v>
      </c>
      <c r="M1414">
        <v>453</v>
      </c>
      <c r="N1414" s="2">
        <v>1.4999999999999999E-2</v>
      </c>
      <c r="O1414">
        <v>0.2</v>
      </c>
      <c r="P1414" s="2">
        <v>8.5999999999999993E-2</v>
      </c>
      <c r="Q1414">
        <v>79</v>
      </c>
      <c r="R1414">
        <v>71</v>
      </c>
      <c r="S1414">
        <v>0.8</v>
      </c>
      <c r="T1414" s="2">
        <v>0.26</v>
      </c>
      <c r="U1414" s="2">
        <v>0.63700000000000001</v>
      </c>
      <c r="V1414" s="2">
        <v>0.10299999999999999</v>
      </c>
      <c r="W1414" s="4">
        <v>38988923</v>
      </c>
      <c r="X1414" s="2">
        <v>0.90300000000000002</v>
      </c>
      <c r="Y1414" s="3">
        <v>3899000000</v>
      </c>
      <c r="Z1414" s="3">
        <v>4038000000</v>
      </c>
      <c r="AA1414" t="str">
        <f>VLOOKUP($A1414,Mapping!$A:$D,2,FALSE)</f>
        <v>Argentina</v>
      </c>
      <c r="AB1414" t="str">
        <f>VLOOKUP($A1414,Mapping!$A:$D,3,FALSE)</f>
        <v>ARG</v>
      </c>
      <c r="AC1414">
        <f>VLOOKUP($A1414,Mapping!$A:$D,4,FALSE)</f>
        <v>32</v>
      </c>
    </row>
    <row r="1415" spans="1:29" x14ac:dyDescent="0.2">
      <c r="A1415" t="s">
        <v>197</v>
      </c>
      <c r="B1415" t="s">
        <v>195</v>
      </c>
      <c r="C1415" s="1">
        <v>39052</v>
      </c>
      <c r="D1415" s="2">
        <v>1.2E-2</v>
      </c>
      <c r="F1415" s="4">
        <v>2274</v>
      </c>
      <c r="J1415" s="3">
        <v>2421474860</v>
      </c>
      <c r="O1415">
        <v>0.3</v>
      </c>
      <c r="P1415" s="2">
        <v>0.113</v>
      </c>
      <c r="Q1415">
        <v>77</v>
      </c>
      <c r="R1415">
        <v>72</v>
      </c>
      <c r="S1415">
        <v>1.1000000000000001</v>
      </c>
      <c r="T1415" s="2">
        <v>0.21299999999999999</v>
      </c>
      <c r="U1415" s="2">
        <v>0.69799999999999995</v>
      </c>
      <c r="V1415" s="2">
        <v>8.8999999999999996E-2</v>
      </c>
      <c r="W1415" s="4">
        <v>100830</v>
      </c>
      <c r="X1415" s="2">
        <v>0.44500000000000001</v>
      </c>
      <c r="Y1415" s="3">
        <v>1064000000</v>
      </c>
      <c r="Z1415" s="3">
        <v>241000000</v>
      </c>
      <c r="AA1415" t="str">
        <f>VLOOKUP($A1415,Mapping!$A:$D,2,FALSE)</f>
        <v>Aruba</v>
      </c>
      <c r="AB1415" t="str">
        <f>VLOOKUP($A1415,Mapping!$A:$D,3,FALSE)</f>
        <v>ABW</v>
      </c>
      <c r="AC1415">
        <f>VLOOKUP($A1415,Mapping!$A:$D,4,FALSE)</f>
        <v>533</v>
      </c>
    </row>
    <row r="1416" spans="1:29" x14ac:dyDescent="0.2">
      <c r="A1416" t="s">
        <v>198</v>
      </c>
      <c r="B1416" t="s">
        <v>195</v>
      </c>
      <c r="C1416" s="1">
        <v>39052</v>
      </c>
      <c r="D1416" s="2">
        <v>1.4999999999999999E-2</v>
      </c>
      <c r="F1416" s="4">
        <v>1522</v>
      </c>
      <c r="I1416">
        <v>706</v>
      </c>
      <c r="J1416" s="3">
        <v>7965588000</v>
      </c>
      <c r="K1416" s="2">
        <v>6.9000000000000006E-2</v>
      </c>
      <c r="L1416" s="3">
        <v>1645</v>
      </c>
      <c r="N1416" s="2">
        <v>1.2E-2</v>
      </c>
      <c r="O1416">
        <v>0.3</v>
      </c>
      <c r="P1416" s="2">
        <v>5.5E-2</v>
      </c>
      <c r="Q1416">
        <v>77</v>
      </c>
      <c r="R1416">
        <v>71</v>
      </c>
      <c r="S1416">
        <v>0.8</v>
      </c>
      <c r="T1416" s="2">
        <v>0.249</v>
      </c>
      <c r="U1416" s="2">
        <v>0.68799999999999994</v>
      </c>
      <c r="V1416" s="2">
        <v>6.4000000000000001E-2</v>
      </c>
      <c r="W1416" s="4">
        <v>335622</v>
      </c>
      <c r="X1416" s="2">
        <v>0.82299999999999995</v>
      </c>
      <c r="Y1416" s="3">
        <v>2066000000</v>
      </c>
      <c r="Z1416" s="3">
        <v>541000000</v>
      </c>
      <c r="AA1416" t="str">
        <f>VLOOKUP($A1416,Mapping!$A:$D,2,FALSE)</f>
        <v>Bahamas</v>
      </c>
      <c r="AB1416" t="str">
        <f>VLOOKUP($A1416,Mapping!$A:$D,3,FALSE)</f>
        <v>BHS</v>
      </c>
      <c r="AC1416">
        <f>VLOOKUP($A1416,Mapping!$A:$D,4,FALSE)</f>
        <v>44</v>
      </c>
    </row>
    <row r="1417" spans="1:29" x14ac:dyDescent="0.2">
      <c r="A1417" t="s">
        <v>199</v>
      </c>
      <c r="B1417" t="s">
        <v>195</v>
      </c>
      <c r="C1417" s="1">
        <v>39052</v>
      </c>
      <c r="D1417" s="2">
        <v>1.2999999999999999E-2</v>
      </c>
      <c r="F1417" s="4">
        <v>1371</v>
      </c>
      <c r="I1417">
        <v>398</v>
      </c>
      <c r="J1417" s="3">
        <v>4314050000</v>
      </c>
      <c r="K1417" s="2">
        <v>7.0999999999999994E-2</v>
      </c>
      <c r="L1417" s="3">
        <v>826</v>
      </c>
      <c r="N1417" s="2">
        <v>1.4E-2</v>
      </c>
      <c r="O1417">
        <v>0.6</v>
      </c>
      <c r="P1417" s="2">
        <v>0.10299999999999999</v>
      </c>
      <c r="Q1417">
        <v>77</v>
      </c>
      <c r="R1417">
        <v>72</v>
      </c>
      <c r="S1417">
        <v>0.9</v>
      </c>
      <c r="T1417" s="2">
        <v>0.20300000000000001</v>
      </c>
      <c r="U1417" s="2">
        <v>0.69</v>
      </c>
      <c r="V1417" s="2">
        <v>0.107</v>
      </c>
      <c r="W1417" s="4">
        <v>274923</v>
      </c>
      <c r="X1417" s="2">
        <v>0.32800000000000001</v>
      </c>
      <c r="Y1417" s="3">
        <v>1235000000</v>
      </c>
      <c r="Z1417" s="3">
        <v>284000000</v>
      </c>
      <c r="AA1417" t="str">
        <f>VLOOKUP($A1417,Mapping!$A:$D,2,FALSE)</f>
        <v>Barbados</v>
      </c>
      <c r="AB1417" t="str">
        <f>VLOOKUP($A1417,Mapping!$A:$D,3,FALSE)</f>
        <v>BRB</v>
      </c>
      <c r="AC1417">
        <f>VLOOKUP($A1417,Mapping!$A:$D,4,FALSE)</f>
        <v>52</v>
      </c>
    </row>
    <row r="1418" spans="1:29" x14ac:dyDescent="0.2">
      <c r="A1418" t="s">
        <v>200</v>
      </c>
      <c r="B1418" t="s">
        <v>195</v>
      </c>
      <c r="C1418" s="1">
        <v>39052</v>
      </c>
      <c r="D1418" s="2">
        <v>2.5999999999999999E-2</v>
      </c>
      <c r="E1418" s="2">
        <v>0.34799999999999998</v>
      </c>
      <c r="F1418">
        <v>407</v>
      </c>
      <c r="G1418">
        <v>45</v>
      </c>
      <c r="I1418">
        <v>172</v>
      </c>
      <c r="J1418" s="3">
        <v>1217450000</v>
      </c>
      <c r="K1418" s="2">
        <v>4.3999999999999997E-2</v>
      </c>
      <c r="L1418" s="3">
        <v>192</v>
      </c>
      <c r="M1418">
        <v>147</v>
      </c>
      <c r="N1418" s="2">
        <v>1.7999999999999999E-2</v>
      </c>
      <c r="O1418">
        <v>0.1</v>
      </c>
      <c r="P1418" s="2">
        <v>0.14199999999999999</v>
      </c>
      <c r="Q1418">
        <v>75</v>
      </c>
      <c r="R1418">
        <v>69</v>
      </c>
      <c r="S1418">
        <v>0.4</v>
      </c>
      <c r="T1418" s="2">
        <v>0.374</v>
      </c>
      <c r="U1418" s="2">
        <v>0.58499999999999996</v>
      </c>
      <c r="V1418" s="2">
        <v>0.04</v>
      </c>
      <c r="W1418" s="4">
        <v>278985</v>
      </c>
      <c r="X1418" s="2">
        <v>0.46</v>
      </c>
      <c r="Y1418" s="3">
        <v>260000000</v>
      </c>
      <c r="Z1418" s="3">
        <v>43000000</v>
      </c>
      <c r="AA1418" t="str">
        <f>VLOOKUP($A1418,Mapping!$A:$D,2,FALSE)</f>
        <v>Belize</v>
      </c>
      <c r="AB1418" t="str">
        <f>VLOOKUP($A1418,Mapping!$A:$D,3,FALSE)</f>
        <v>BLZ</v>
      </c>
      <c r="AC1418">
        <f>VLOOKUP($A1418,Mapping!$A:$D,4,FALSE)</f>
        <v>84</v>
      </c>
    </row>
    <row r="1419" spans="1:29" x14ac:dyDescent="0.2">
      <c r="A1419" t="s">
        <v>201</v>
      </c>
      <c r="B1419" t="s">
        <v>195</v>
      </c>
      <c r="C1419" s="1">
        <v>39052</v>
      </c>
      <c r="D1419" s="2">
        <v>1.2999999999999999E-2</v>
      </c>
      <c r="F1419">
        <v>521</v>
      </c>
      <c r="J1419" s="3">
        <v>5414299000</v>
      </c>
      <c r="O1419">
        <v>0.7</v>
      </c>
      <c r="Q1419">
        <v>82</v>
      </c>
      <c r="R1419">
        <v>76</v>
      </c>
      <c r="S1419">
        <v>0.9</v>
      </c>
      <c r="W1419" s="4">
        <v>64523</v>
      </c>
      <c r="X1419" s="2">
        <v>1</v>
      </c>
      <c r="Y1419" s="3">
        <v>495000000</v>
      </c>
      <c r="Z1419" s="3">
        <v>394000000</v>
      </c>
      <c r="AA1419" t="str">
        <f>VLOOKUP($A1419,Mapping!$A:$D,2,FALSE)</f>
        <v>Bermuda</v>
      </c>
      <c r="AB1419" t="str">
        <f>VLOOKUP($A1419,Mapping!$A:$D,3,FALSE)</f>
        <v>BMU</v>
      </c>
      <c r="AC1419">
        <f>VLOOKUP($A1419,Mapping!$A:$D,4,FALSE)</f>
        <v>60</v>
      </c>
    </row>
    <row r="1420" spans="1:29" x14ac:dyDescent="0.2">
      <c r="A1420" t="s">
        <v>202</v>
      </c>
      <c r="B1420" t="s">
        <v>195</v>
      </c>
      <c r="C1420" s="1">
        <v>39052</v>
      </c>
      <c r="D1420" s="2">
        <v>2.8000000000000001E-2</v>
      </c>
      <c r="E1420" s="2">
        <v>0.8</v>
      </c>
      <c r="F1420" s="4">
        <v>14910</v>
      </c>
      <c r="G1420">
        <v>50</v>
      </c>
      <c r="I1420" s="4">
        <v>6439</v>
      </c>
      <c r="J1420" s="3">
        <v>11451845341</v>
      </c>
      <c r="K1420" s="2">
        <v>4.8000000000000001E-2</v>
      </c>
      <c r="L1420" s="3">
        <v>58</v>
      </c>
      <c r="M1420" s="4">
        <v>1080</v>
      </c>
      <c r="N1420" s="2">
        <v>4.2000000000000003E-2</v>
      </c>
      <c r="O1420">
        <v>0.1</v>
      </c>
      <c r="P1420" s="2">
        <v>0.11899999999999999</v>
      </c>
      <c r="Q1420">
        <v>67</v>
      </c>
      <c r="R1420">
        <v>63</v>
      </c>
      <c r="S1420">
        <v>0.3</v>
      </c>
      <c r="T1420" s="2">
        <v>0.379</v>
      </c>
      <c r="U1420" s="2">
        <v>0.57599999999999996</v>
      </c>
      <c r="V1420" s="2">
        <v>4.4999999999999998E-2</v>
      </c>
      <c r="W1420" s="4">
        <v>9517395</v>
      </c>
      <c r="X1420" s="2">
        <v>0.64700000000000002</v>
      </c>
      <c r="Y1420" s="3">
        <v>330000000</v>
      </c>
      <c r="Z1420" s="3">
        <v>360000000</v>
      </c>
      <c r="AA1420" t="str">
        <f>VLOOKUP($A1420,Mapping!$A:$D,2,FALSE)</f>
        <v>Bolivia (Plurinational State of)</v>
      </c>
      <c r="AB1420" t="str">
        <f>VLOOKUP($A1420,Mapping!$A:$D,3,FALSE)</f>
        <v>BOL</v>
      </c>
      <c r="AC1420">
        <f>VLOOKUP($A1420,Mapping!$A:$D,4,FALSE)</f>
        <v>68</v>
      </c>
    </row>
    <row r="1421" spans="1:29" x14ac:dyDescent="0.2">
      <c r="A1421" t="s">
        <v>203</v>
      </c>
      <c r="B1421" t="s">
        <v>195</v>
      </c>
      <c r="C1421" s="1">
        <v>39052</v>
      </c>
      <c r="D1421" s="2">
        <v>1.7000000000000001E-2</v>
      </c>
      <c r="E1421" s="2">
        <v>0.69</v>
      </c>
      <c r="F1421" s="4">
        <v>347668</v>
      </c>
      <c r="G1421">
        <v>149</v>
      </c>
      <c r="I1421" s="4">
        <v>222818</v>
      </c>
      <c r="J1421" s="3">
        <v>1088916819853</v>
      </c>
      <c r="K1421" s="2">
        <v>8.5000000000000006E-2</v>
      </c>
      <c r="L1421" s="3">
        <v>491</v>
      </c>
      <c r="M1421" s="4">
        <v>2600</v>
      </c>
      <c r="N1421" s="2">
        <v>1.9E-2</v>
      </c>
      <c r="O1421">
        <v>0.3</v>
      </c>
      <c r="P1421" s="2">
        <v>0.50800000000000001</v>
      </c>
      <c r="Q1421">
        <v>76</v>
      </c>
      <c r="R1421">
        <v>68</v>
      </c>
      <c r="S1421">
        <v>0.5</v>
      </c>
      <c r="T1421" s="2">
        <v>0.27200000000000002</v>
      </c>
      <c r="U1421" s="2">
        <v>0.66500000000000004</v>
      </c>
      <c r="V1421" s="2">
        <v>6.3E-2</v>
      </c>
      <c r="W1421" s="4">
        <v>188134315</v>
      </c>
      <c r="X1421" s="2">
        <v>0.83099999999999996</v>
      </c>
      <c r="Y1421" s="3">
        <v>4577000000</v>
      </c>
      <c r="Z1421" s="3">
        <v>7501000000</v>
      </c>
      <c r="AA1421" t="str">
        <f>VLOOKUP($A1421,Mapping!$A:$D,2,FALSE)</f>
        <v>Brazil</v>
      </c>
      <c r="AB1421" t="str">
        <f>VLOOKUP($A1421,Mapping!$A:$D,3,FALSE)</f>
        <v>BRA</v>
      </c>
      <c r="AC1421">
        <f>VLOOKUP($A1421,Mapping!$A:$D,4,FALSE)</f>
        <v>76</v>
      </c>
    </row>
    <row r="1422" spans="1:29" x14ac:dyDescent="0.2">
      <c r="A1422" t="s">
        <v>204</v>
      </c>
      <c r="B1422" t="s">
        <v>195</v>
      </c>
      <c r="C1422" s="1">
        <v>39052</v>
      </c>
      <c r="D1422" s="2">
        <v>1.0999999999999999E-2</v>
      </c>
      <c r="E1422" s="2">
        <v>0.45</v>
      </c>
      <c r="F1422" s="4">
        <v>550233</v>
      </c>
      <c r="G1422">
        <v>3</v>
      </c>
      <c r="I1422" s="4">
        <v>268302</v>
      </c>
      <c r="J1422" s="3">
        <v>1310795189078</v>
      </c>
      <c r="K1422" s="2">
        <v>0.1</v>
      </c>
      <c r="L1422" s="3">
        <v>3904</v>
      </c>
      <c r="M1422">
        <v>119</v>
      </c>
      <c r="N1422" s="2">
        <v>5.0000000000000001E-3</v>
      </c>
      <c r="O1422">
        <v>0.7</v>
      </c>
      <c r="P1422" s="2">
        <v>5.8000000000000003E-2</v>
      </c>
      <c r="Q1422">
        <v>83</v>
      </c>
      <c r="R1422">
        <v>78</v>
      </c>
      <c r="S1422">
        <v>0.6</v>
      </c>
      <c r="T1422" s="2">
        <v>0.17399999999999999</v>
      </c>
      <c r="U1422" s="2">
        <v>0.69399999999999995</v>
      </c>
      <c r="V1422" s="2">
        <v>0.13300000000000001</v>
      </c>
      <c r="W1422" s="4">
        <v>32570505</v>
      </c>
      <c r="X1422" s="2">
        <v>0.80200000000000005</v>
      </c>
      <c r="Y1422" s="3">
        <v>16837000000</v>
      </c>
      <c r="Z1422" s="3">
        <v>26067000000</v>
      </c>
      <c r="AA1422" t="str">
        <f>VLOOKUP($A1422,Mapping!$A:$D,2,FALSE)</f>
        <v>Canada</v>
      </c>
      <c r="AB1422" t="str">
        <f>VLOOKUP($A1422,Mapping!$A:$D,3,FALSE)</f>
        <v>CAN</v>
      </c>
      <c r="AC1422">
        <f>VLOOKUP($A1422,Mapping!$A:$D,4,FALSE)</f>
        <v>124</v>
      </c>
    </row>
    <row r="1423" spans="1:29" x14ac:dyDescent="0.2">
      <c r="A1423" t="s">
        <v>205</v>
      </c>
      <c r="B1423" t="s">
        <v>195</v>
      </c>
      <c r="C1423" s="1">
        <v>39052</v>
      </c>
      <c r="F1423">
        <v>517</v>
      </c>
      <c r="O1423">
        <v>0.4</v>
      </c>
      <c r="S1423">
        <v>1.9</v>
      </c>
      <c r="W1423" s="4">
        <v>50026</v>
      </c>
      <c r="X1423" s="2">
        <v>1</v>
      </c>
      <c r="Y1423" s="3">
        <v>509000000</v>
      </c>
      <c r="Z1423" s="3">
        <v>164000000</v>
      </c>
      <c r="AA1423" t="str">
        <f>VLOOKUP($A1423,Mapping!$A:$D,2,FALSE)</f>
        <v>Cayman Islands</v>
      </c>
      <c r="AB1423" t="str">
        <f>VLOOKUP($A1423,Mapping!$A:$D,3,FALSE)</f>
        <v>CYM</v>
      </c>
      <c r="AC1423">
        <f>VLOOKUP($A1423,Mapping!$A:$D,4,FALSE)</f>
        <v>136</v>
      </c>
    </row>
    <row r="1424" spans="1:29" x14ac:dyDescent="0.2">
      <c r="A1424" t="s">
        <v>206</v>
      </c>
      <c r="B1424" t="s">
        <v>195</v>
      </c>
      <c r="C1424" s="1">
        <v>39052</v>
      </c>
      <c r="D1424" s="2">
        <v>1.4999999999999999E-2</v>
      </c>
      <c r="E1424" s="2">
        <v>0.251</v>
      </c>
      <c r="F1424" s="4">
        <v>64393</v>
      </c>
      <c r="G1424">
        <v>27</v>
      </c>
      <c r="I1424" s="4">
        <v>29507</v>
      </c>
      <c r="J1424" s="3">
        <v>154671012211</v>
      </c>
      <c r="K1424" s="2">
        <v>6.2E-2</v>
      </c>
      <c r="L1424" s="3">
        <v>587</v>
      </c>
      <c r="M1424">
        <v>316</v>
      </c>
      <c r="N1424" s="2">
        <v>8.0000000000000002E-3</v>
      </c>
      <c r="O1424">
        <v>0.3</v>
      </c>
      <c r="P1424" s="2">
        <v>0.08</v>
      </c>
      <c r="Q1424">
        <v>81</v>
      </c>
      <c r="R1424">
        <v>75</v>
      </c>
      <c r="S1424">
        <v>0.8</v>
      </c>
      <c r="T1424" s="2">
        <v>0.24299999999999999</v>
      </c>
      <c r="U1424" s="2">
        <v>0.67500000000000004</v>
      </c>
      <c r="V1424" s="2">
        <v>8.2000000000000003E-2</v>
      </c>
      <c r="W1424" s="4">
        <v>16504530</v>
      </c>
      <c r="X1424" s="2">
        <v>0.877</v>
      </c>
      <c r="Y1424" s="3">
        <v>1891000000</v>
      </c>
      <c r="Z1424" s="3">
        <v>1573000000</v>
      </c>
      <c r="AA1424" t="str">
        <f>VLOOKUP($A1424,Mapping!$A:$D,2,FALSE)</f>
        <v>Chile</v>
      </c>
      <c r="AB1424" t="str">
        <f>VLOOKUP($A1424,Mapping!$A:$D,3,FALSE)</f>
        <v>CHL</v>
      </c>
      <c r="AC1424">
        <f>VLOOKUP($A1424,Mapping!$A:$D,4,FALSE)</f>
        <v>152</v>
      </c>
    </row>
    <row r="1425" spans="1:29" x14ac:dyDescent="0.2">
      <c r="A1425" t="s">
        <v>207</v>
      </c>
      <c r="B1425" t="s">
        <v>195</v>
      </c>
      <c r="C1425" s="1">
        <v>39052</v>
      </c>
      <c r="D1425" s="2">
        <v>2.1000000000000001E-2</v>
      </c>
      <c r="E1425" s="2">
        <v>0.84</v>
      </c>
      <c r="F1425" s="4">
        <v>62940</v>
      </c>
      <c r="G1425">
        <v>43</v>
      </c>
      <c r="I1425" s="4">
        <v>28568</v>
      </c>
      <c r="J1425" s="3">
        <v>162773603930</v>
      </c>
      <c r="K1425" s="2">
        <v>6.0999999999999999E-2</v>
      </c>
      <c r="L1425" s="3">
        <v>227</v>
      </c>
      <c r="M1425">
        <v>456</v>
      </c>
      <c r="N1425" s="2">
        <v>1.7999999999999999E-2</v>
      </c>
      <c r="O1425">
        <v>0.2</v>
      </c>
      <c r="P1425" s="2">
        <v>0.129</v>
      </c>
      <c r="Q1425">
        <v>76</v>
      </c>
      <c r="R1425">
        <v>69</v>
      </c>
      <c r="S1425">
        <v>0.7</v>
      </c>
      <c r="T1425" s="2">
        <v>0.30399999999999999</v>
      </c>
      <c r="U1425" s="2">
        <v>0.64500000000000002</v>
      </c>
      <c r="V1425" s="2">
        <v>5.1999999999999998E-2</v>
      </c>
      <c r="W1425" s="4">
        <v>43841370</v>
      </c>
      <c r="X1425" s="2">
        <v>0.73899999999999999</v>
      </c>
      <c r="Y1425" s="3">
        <v>2009000000</v>
      </c>
      <c r="Z1425" s="3">
        <v>1799000000</v>
      </c>
      <c r="AA1425" t="str">
        <f>VLOOKUP($A1425,Mapping!$A:$D,2,FALSE)</f>
        <v>Colombia</v>
      </c>
      <c r="AB1425" t="str">
        <f>VLOOKUP($A1425,Mapping!$A:$D,3,FALSE)</f>
        <v>COL</v>
      </c>
      <c r="AC1425">
        <f>VLOOKUP($A1425,Mapping!$A:$D,4,FALSE)</f>
        <v>170</v>
      </c>
    </row>
    <row r="1426" spans="1:29" x14ac:dyDescent="0.2">
      <c r="A1426" t="s">
        <v>208</v>
      </c>
      <c r="B1426" t="s">
        <v>195</v>
      </c>
      <c r="C1426" s="1">
        <v>39052</v>
      </c>
      <c r="D1426" s="2">
        <v>1.7000000000000001E-2</v>
      </c>
      <c r="E1426" s="2">
        <v>0.55200000000000005</v>
      </c>
      <c r="F1426" s="4">
        <v>7437</v>
      </c>
      <c r="G1426">
        <v>77</v>
      </c>
      <c r="I1426" s="4">
        <v>4182</v>
      </c>
      <c r="J1426" s="3">
        <v>22526464409</v>
      </c>
      <c r="K1426" s="2">
        <v>7.8E-2</v>
      </c>
      <c r="L1426" s="3">
        <v>410</v>
      </c>
      <c r="M1426">
        <v>402</v>
      </c>
      <c r="N1426" s="2">
        <v>8.9999999999999993E-3</v>
      </c>
      <c r="O1426">
        <v>0.3</v>
      </c>
      <c r="P1426" s="2">
        <v>0.222</v>
      </c>
      <c r="Q1426">
        <v>81</v>
      </c>
      <c r="R1426">
        <v>76</v>
      </c>
      <c r="S1426">
        <v>0.3</v>
      </c>
      <c r="T1426" s="2">
        <v>0.27200000000000002</v>
      </c>
      <c r="U1426" s="2">
        <v>0.66800000000000004</v>
      </c>
      <c r="V1426" s="2">
        <v>0.06</v>
      </c>
      <c r="W1426" s="4">
        <v>4392493</v>
      </c>
      <c r="X1426" s="2">
        <v>0.66900000000000004</v>
      </c>
      <c r="Y1426" s="3">
        <v>1865000000</v>
      </c>
      <c r="Z1426" s="3">
        <v>577000000</v>
      </c>
      <c r="AA1426" t="str">
        <f>VLOOKUP($A1426,Mapping!$A:$D,2,FALSE)</f>
        <v>Costa Rica</v>
      </c>
      <c r="AB1426" t="str">
        <f>VLOOKUP($A1426,Mapping!$A:$D,3,FALSE)</f>
        <v>CRI</v>
      </c>
      <c r="AC1426">
        <f>VLOOKUP($A1426,Mapping!$A:$D,4,FALSE)</f>
        <v>188</v>
      </c>
    </row>
    <row r="1427" spans="1:29" x14ac:dyDescent="0.2">
      <c r="A1427" t="s">
        <v>209</v>
      </c>
      <c r="B1427" t="s">
        <v>195</v>
      </c>
      <c r="C1427" s="1">
        <v>39052</v>
      </c>
      <c r="D1427" s="2">
        <v>1.0999999999999999E-2</v>
      </c>
      <c r="F1427" s="4">
        <v>27407</v>
      </c>
      <c r="I1427" s="4">
        <v>10847</v>
      </c>
      <c r="J1427" s="3">
        <v>52742100000</v>
      </c>
      <c r="K1427" s="2">
        <v>7.6999999999999999E-2</v>
      </c>
      <c r="L1427" s="3">
        <v>360</v>
      </c>
      <c r="N1427" s="2">
        <v>5.0000000000000001E-3</v>
      </c>
      <c r="O1427">
        <v>0.1</v>
      </c>
      <c r="Q1427">
        <v>80</v>
      </c>
      <c r="R1427">
        <v>76</v>
      </c>
      <c r="S1427">
        <v>0</v>
      </c>
      <c r="T1427" s="2">
        <v>0.19</v>
      </c>
      <c r="U1427" s="2">
        <v>0.69799999999999995</v>
      </c>
      <c r="V1427" s="2">
        <v>0.112</v>
      </c>
      <c r="W1427" s="4">
        <v>11301100</v>
      </c>
      <c r="X1427" s="2">
        <v>0.76200000000000001</v>
      </c>
      <c r="Y1427" s="3">
        <v>2414000000</v>
      </c>
      <c r="AA1427" t="str">
        <f>VLOOKUP($A1427,Mapping!$A:$D,2,FALSE)</f>
        <v>Cuba</v>
      </c>
      <c r="AB1427" t="str">
        <f>VLOOKUP($A1427,Mapping!$A:$D,3,FALSE)</f>
        <v>CUB</v>
      </c>
      <c r="AC1427">
        <f>VLOOKUP($A1427,Mapping!$A:$D,4,FALSE)</f>
        <v>192</v>
      </c>
    </row>
    <row r="1428" spans="1:29" x14ac:dyDescent="0.2">
      <c r="A1428" t="s">
        <v>210</v>
      </c>
      <c r="B1428" t="s">
        <v>195</v>
      </c>
      <c r="C1428" s="1">
        <v>39052</v>
      </c>
      <c r="D1428" s="2">
        <v>1.4E-2</v>
      </c>
      <c r="Q1428">
        <v>79</v>
      </c>
      <c r="R1428">
        <v>71</v>
      </c>
      <c r="T1428" s="2">
        <v>0.20599999999999999</v>
      </c>
      <c r="U1428" s="2">
        <v>0.67</v>
      </c>
      <c r="V1428" s="2">
        <v>0.124</v>
      </c>
      <c r="W1428" s="4">
        <v>140217</v>
      </c>
      <c r="X1428" s="2">
        <v>0.90400000000000003</v>
      </c>
      <c r="Y1428" s="3">
        <v>277000000</v>
      </c>
      <c r="Z1428" s="3">
        <v>191000000</v>
      </c>
      <c r="AA1428" t="str">
        <f>VLOOKUP($A1428,Mapping!$A:$D,2,FALSE)</f>
        <v>Curaçao</v>
      </c>
      <c r="AB1428" t="str">
        <f>VLOOKUP($A1428,Mapping!$A:$D,3,FALSE)</f>
        <v>CUW</v>
      </c>
      <c r="AC1428">
        <f>VLOOKUP($A1428,Mapping!$A:$D,4,FALSE)</f>
        <v>531</v>
      </c>
    </row>
    <row r="1429" spans="1:29" x14ac:dyDescent="0.2">
      <c r="A1429" t="s">
        <v>211</v>
      </c>
      <c r="B1429" t="s">
        <v>195</v>
      </c>
      <c r="C1429" s="1">
        <v>39052</v>
      </c>
      <c r="D1429" s="2">
        <v>1.4999999999999999E-2</v>
      </c>
      <c r="E1429" s="2">
        <v>0.37</v>
      </c>
      <c r="F1429">
        <v>110</v>
      </c>
      <c r="G1429">
        <v>14</v>
      </c>
      <c r="I1429">
        <v>42</v>
      </c>
      <c r="J1429" s="3">
        <v>382299140</v>
      </c>
      <c r="K1429" s="2">
        <v>0.05</v>
      </c>
      <c r="L1429" s="3">
        <v>271</v>
      </c>
      <c r="M1429">
        <v>147</v>
      </c>
      <c r="N1429" s="2">
        <v>1.2E-2</v>
      </c>
      <c r="O1429">
        <v>0.4</v>
      </c>
      <c r="P1429" s="2">
        <v>9.5000000000000001E-2</v>
      </c>
      <c r="S1429">
        <v>1</v>
      </c>
      <c r="W1429" s="4">
        <v>70690</v>
      </c>
      <c r="X1429" s="2">
        <v>0.66900000000000004</v>
      </c>
      <c r="Y1429" s="3">
        <v>72000000</v>
      </c>
      <c r="Z1429" s="3">
        <v>10000000</v>
      </c>
      <c r="AA1429" t="str">
        <f>VLOOKUP($A1429,Mapping!$A:$D,2,FALSE)</f>
        <v>Dominica</v>
      </c>
      <c r="AB1429" t="str">
        <f>VLOOKUP($A1429,Mapping!$A:$D,3,FALSE)</f>
        <v>DMA</v>
      </c>
      <c r="AC1429">
        <f>VLOOKUP($A1429,Mapping!$A:$D,4,FALSE)</f>
        <v>212</v>
      </c>
    </row>
    <row r="1430" spans="1:29" x14ac:dyDescent="0.2">
      <c r="A1430" t="s">
        <v>212</v>
      </c>
      <c r="B1430" t="s">
        <v>195</v>
      </c>
      <c r="C1430" s="1">
        <v>39052</v>
      </c>
      <c r="D1430" s="2">
        <v>2.3E-2</v>
      </c>
      <c r="E1430" s="2">
        <v>0.35799999999999998</v>
      </c>
      <c r="F1430" s="4">
        <v>20693</v>
      </c>
      <c r="G1430">
        <v>72</v>
      </c>
      <c r="I1430" s="4">
        <v>7068</v>
      </c>
      <c r="J1430" s="3">
        <v>35965041793</v>
      </c>
      <c r="K1430" s="2">
        <v>5.1999999999999998E-2</v>
      </c>
      <c r="L1430" s="3">
        <v>197</v>
      </c>
      <c r="M1430">
        <v>286</v>
      </c>
      <c r="N1430" s="2">
        <v>2.8000000000000001E-2</v>
      </c>
      <c r="O1430">
        <v>0.1</v>
      </c>
      <c r="P1430" s="2">
        <v>0.19500000000000001</v>
      </c>
      <c r="Q1430">
        <v>75</v>
      </c>
      <c r="R1430">
        <v>69</v>
      </c>
      <c r="S1430">
        <v>0.5</v>
      </c>
      <c r="T1430" s="2">
        <v>0.32700000000000001</v>
      </c>
      <c r="U1430" s="2">
        <v>0.61599999999999999</v>
      </c>
      <c r="V1430" s="2">
        <v>5.7000000000000002E-2</v>
      </c>
      <c r="W1430" s="4">
        <v>9479269</v>
      </c>
      <c r="X1430" s="2">
        <v>0.68700000000000006</v>
      </c>
      <c r="Y1430" s="3">
        <v>3917000000</v>
      </c>
      <c r="Z1430" s="3">
        <v>495000000</v>
      </c>
      <c r="AA1430" t="str">
        <f>VLOOKUP($A1430,Mapping!$A:$D,2,FALSE)</f>
        <v>Dominican Republic</v>
      </c>
      <c r="AB1430" t="str">
        <f>VLOOKUP($A1430,Mapping!$A:$D,3,FALSE)</f>
        <v>DOM</v>
      </c>
      <c r="AC1430">
        <f>VLOOKUP($A1430,Mapping!$A:$D,4,FALSE)</f>
        <v>214</v>
      </c>
    </row>
    <row r="1431" spans="1:29" x14ac:dyDescent="0.2">
      <c r="A1431" t="s">
        <v>213</v>
      </c>
      <c r="B1431" t="s">
        <v>195</v>
      </c>
      <c r="C1431" s="1">
        <v>39052</v>
      </c>
      <c r="D1431" s="2">
        <v>2.3E-2</v>
      </c>
      <c r="E1431" s="2">
        <v>0.35299999999999998</v>
      </c>
      <c r="F1431" s="4">
        <v>29688</v>
      </c>
      <c r="G1431">
        <v>65</v>
      </c>
      <c r="I1431" s="4">
        <v>10255</v>
      </c>
      <c r="J1431" s="3">
        <v>46802044000</v>
      </c>
      <c r="K1431" s="2">
        <v>6.5000000000000002E-2</v>
      </c>
      <c r="L1431" s="3">
        <v>216</v>
      </c>
      <c r="M1431">
        <v>600</v>
      </c>
      <c r="N1431" s="2">
        <v>2.3E-2</v>
      </c>
      <c r="O1431">
        <v>0.1</v>
      </c>
      <c r="P1431" s="2">
        <v>9.8000000000000004E-2</v>
      </c>
      <c r="Q1431">
        <v>78</v>
      </c>
      <c r="R1431">
        <v>72</v>
      </c>
      <c r="S1431">
        <v>0.6</v>
      </c>
      <c r="T1431" s="2">
        <v>0.32300000000000001</v>
      </c>
      <c r="U1431" s="2">
        <v>0.62</v>
      </c>
      <c r="V1431" s="2">
        <v>5.7000000000000002E-2</v>
      </c>
      <c r="W1431" s="4">
        <v>14023503</v>
      </c>
      <c r="X1431" s="2">
        <v>0.61899999999999999</v>
      </c>
      <c r="Y1431" s="3">
        <v>492000000</v>
      </c>
      <c r="Z1431" s="3">
        <v>706000000</v>
      </c>
      <c r="AA1431" t="str">
        <f>VLOOKUP($A1431,Mapping!$A:$D,2,FALSE)</f>
        <v>Ecuador</v>
      </c>
      <c r="AB1431" t="str">
        <f>VLOOKUP($A1431,Mapping!$A:$D,3,FALSE)</f>
        <v>ECU</v>
      </c>
      <c r="AC1431">
        <f>VLOOKUP($A1431,Mapping!$A:$D,4,FALSE)</f>
        <v>218</v>
      </c>
    </row>
    <row r="1432" spans="1:29" x14ac:dyDescent="0.2">
      <c r="A1432" t="s">
        <v>214</v>
      </c>
      <c r="B1432" t="s">
        <v>195</v>
      </c>
      <c r="C1432" s="1">
        <v>39052</v>
      </c>
      <c r="D1432" s="2">
        <v>2.1000000000000001E-2</v>
      </c>
      <c r="E1432" s="2">
        <v>0.34699999999999998</v>
      </c>
      <c r="F1432" s="4">
        <v>6846</v>
      </c>
      <c r="G1432">
        <v>26</v>
      </c>
      <c r="I1432" s="4">
        <v>4735</v>
      </c>
      <c r="J1432" s="3">
        <v>18550700000</v>
      </c>
      <c r="K1432" s="2">
        <v>6.7000000000000004E-2</v>
      </c>
      <c r="L1432" s="3">
        <v>203</v>
      </c>
      <c r="M1432">
        <v>320</v>
      </c>
      <c r="N1432" s="2">
        <v>1.9E-2</v>
      </c>
      <c r="O1432">
        <v>0.1</v>
      </c>
      <c r="Q1432">
        <v>76</v>
      </c>
      <c r="R1432">
        <v>66</v>
      </c>
      <c r="S1432">
        <v>0.6</v>
      </c>
      <c r="T1432" s="2">
        <v>0.35</v>
      </c>
      <c r="U1432" s="2">
        <v>0.58599999999999997</v>
      </c>
      <c r="V1432" s="2">
        <v>6.4000000000000001E-2</v>
      </c>
      <c r="W1432" s="4">
        <v>6096692</v>
      </c>
      <c r="X1432" s="2">
        <v>0.622</v>
      </c>
      <c r="Y1432" s="3">
        <v>686000000</v>
      </c>
      <c r="Z1432" s="3">
        <v>307000000</v>
      </c>
      <c r="AA1432" t="str">
        <f>VLOOKUP($A1432,Mapping!$A:$D,2,FALSE)</f>
        <v>El Salvador</v>
      </c>
      <c r="AB1432" t="str">
        <f>VLOOKUP($A1432,Mapping!$A:$D,3,FALSE)</f>
        <v>SLV</v>
      </c>
      <c r="AC1432">
        <f>VLOOKUP($A1432,Mapping!$A:$D,4,FALSE)</f>
        <v>222</v>
      </c>
    </row>
    <row r="1433" spans="1:29" x14ac:dyDescent="0.2">
      <c r="A1433" t="s">
        <v>215</v>
      </c>
      <c r="B1433" t="s">
        <v>195</v>
      </c>
      <c r="C1433" s="1">
        <v>39052</v>
      </c>
      <c r="D1433" s="2">
        <v>1.4999999999999999E-2</v>
      </c>
      <c r="F1433">
        <v>627</v>
      </c>
      <c r="J1433" s="3">
        <v>1738432116</v>
      </c>
      <c r="O1433">
        <v>0.6</v>
      </c>
      <c r="Q1433">
        <v>72</v>
      </c>
      <c r="R1433">
        <v>67</v>
      </c>
      <c r="S1433">
        <v>0.9</v>
      </c>
      <c r="W1433" s="4">
        <v>56774</v>
      </c>
      <c r="X1433" s="2">
        <v>0.83199999999999996</v>
      </c>
      <c r="AA1433" t="str">
        <f>VLOOKUP($A1433,Mapping!$A:$D,2,FALSE)</f>
        <v>Greenland</v>
      </c>
      <c r="AB1433" t="str">
        <f>VLOOKUP($A1433,Mapping!$A:$D,3,FALSE)</f>
        <v>GRL</v>
      </c>
      <c r="AC1433">
        <f>VLOOKUP($A1433,Mapping!$A:$D,4,FALSE)</f>
        <v>304</v>
      </c>
    </row>
    <row r="1434" spans="1:29" x14ac:dyDescent="0.2">
      <c r="A1434" t="s">
        <v>216</v>
      </c>
      <c r="B1434" t="s">
        <v>195</v>
      </c>
      <c r="C1434" s="1">
        <v>39052</v>
      </c>
      <c r="D1434" s="2">
        <v>1.9E-2</v>
      </c>
      <c r="E1434" s="2">
        <v>0.45300000000000001</v>
      </c>
      <c r="F1434">
        <v>231</v>
      </c>
      <c r="G1434">
        <v>20</v>
      </c>
      <c r="I1434">
        <v>81</v>
      </c>
      <c r="J1434" s="3">
        <v>704762536</v>
      </c>
      <c r="K1434" s="2">
        <v>6.4000000000000001E-2</v>
      </c>
      <c r="L1434" s="3">
        <v>435</v>
      </c>
      <c r="M1434">
        <v>140</v>
      </c>
      <c r="N1434" s="2">
        <v>1.2999999999999999E-2</v>
      </c>
      <c r="O1434">
        <v>0.2</v>
      </c>
      <c r="P1434" s="2">
        <v>9.9000000000000005E-2</v>
      </c>
      <c r="Q1434">
        <v>74</v>
      </c>
      <c r="R1434">
        <v>69</v>
      </c>
      <c r="S1434">
        <v>0.4</v>
      </c>
      <c r="T1434" s="2">
        <v>0.29299999999999998</v>
      </c>
      <c r="U1434" s="2">
        <v>0.63100000000000001</v>
      </c>
      <c r="V1434" s="2">
        <v>7.5999999999999998E-2</v>
      </c>
      <c r="W1434" s="4">
        <v>103260</v>
      </c>
      <c r="X1434" s="2">
        <v>0.35899999999999999</v>
      </c>
      <c r="Y1434" s="3">
        <v>94000000</v>
      </c>
      <c r="Z1434" s="3">
        <v>16000000</v>
      </c>
      <c r="AA1434" t="str">
        <f>VLOOKUP($A1434,Mapping!$A:$D,2,FALSE)</f>
        <v>Grenada</v>
      </c>
      <c r="AB1434" t="str">
        <f>VLOOKUP($A1434,Mapping!$A:$D,3,FALSE)</f>
        <v>GRD</v>
      </c>
      <c r="AC1434">
        <f>VLOOKUP($A1434,Mapping!$A:$D,4,FALSE)</f>
        <v>308</v>
      </c>
    </row>
    <row r="1435" spans="1:29" x14ac:dyDescent="0.2">
      <c r="A1435" t="s">
        <v>217</v>
      </c>
      <c r="B1435" t="s">
        <v>195</v>
      </c>
      <c r="C1435" s="1">
        <v>39052</v>
      </c>
      <c r="D1435" s="2">
        <v>3.4000000000000002E-2</v>
      </c>
      <c r="E1435" s="2">
        <v>0.38700000000000001</v>
      </c>
      <c r="F1435" s="4">
        <v>12526</v>
      </c>
      <c r="G1435">
        <v>30</v>
      </c>
      <c r="I1435" s="4">
        <v>7940</v>
      </c>
      <c r="J1435" s="3">
        <v>30231130543</v>
      </c>
      <c r="K1435" s="2">
        <v>7.2999999999999995E-2</v>
      </c>
      <c r="L1435" s="3">
        <v>171</v>
      </c>
      <c r="M1435">
        <v>344</v>
      </c>
      <c r="N1435" s="2">
        <v>3.2000000000000001E-2</v>
      </c>
      <c r="O1435">
        <v>0.1</v>
      </c>
      <c r="P1435" s="2">
        <v>0.128</v>
      </c>
      <c r="Q1435">
        <v>73</v>
      </c>
      <c r="R1435">
        <v>66</v>
      </c>
      <c r="S1435">
        <v>0.6</v>
      </c>
      <c r="T1435" s="2">
        <v>0.42899999999999999</v>
      </c>
      <c r="U1435" s="2">
        <v>0.52800000000000002</v>
      </c>
      <c r="V1435" s="2">
        <v>4.2999999999999997E-2</v>
      </c>
      <c r="W1435" s="4">
        <v>12995374</v>
      </c>
      <c r="X1435" s="2">
        <v>0.47599999999999998</v>
      </c>
      <c r="Y1435" s="3">
        <v>919000000</v>
      </c>
      <c r="Z1435" s="3">
        <v>655000000</v>
      </c>
      <c r="AA1435" t="str">
        <f>VLOOKUP($A1435,Mapping!$A:$D,2,FALSE)</f>
        <v>Guatemala</v>
      </c>
      <c r="AB1435" t="str">
        <f>VLOOKUP($A1435,Mapping!$A:$D,3,FALSE)</f>
        <v>GTM</v>
      </c>
      <c r="AC1435">
        <f>VLOOKUP($A1435,Mapping!$A:$D,4,FALSE)</f>
        <v>320</v>
      </c>
    </row>
    <row r="1436" spans="1:29" x14ac:dyDescent="0.2">
      <c r="A1436" t="s">
        <v>218</v>
      </c>
      <c r="B1436" t="s">
        <v>195</v>
      </c>
      <c r="C1436" s="1">
        <v>39052</v>
      </c>
      <c r="D1436" s="2">
        <v>2.1999999999999999E-2</v>
      </c>
      <c r="E1436" s="2">
        <v>0.39</v>
      </c>
      <c r="F1436" s="4">
        <v>1291</v>
      </c>
      <c r="G1436">
        <v>41</v>
      </c>
      <c r="I1436">
        <v>500</v>
      </c>
      <c r="J1436" s="3">
        <v>1458449058</v>
      </c>
      <c r="K1436" s="2">
        <v>4.1000000000000002E-2</v>
      </c>
      <c r="L1436" s="3">
        <v>79</v>
      </c>
      <c r="M1436">
        <v>288</v>
      </c>
      <c r="N1436" s="2">
        <v>3.5000000000000003E-2</v>
      </c>
      <c r="P1436" s="2">
        <v>0.14499999999999999</v>
      </c>
      <c r="Q1436">
        <v>68</v>
      </c>
      <c r="R1436">
        <v>62</v>
      </c>
      <c r="S1436">
        <v>0.5</v>
      </c>
      <c r="T1436" s="2">
        <v>0.36899999999999999</v>
      </c>
      <c r="U1436" s="2">
        <v>0.59399999999999997</v>
      </c>
      <c r="V1436" s="2">
        <v>3.6999999999999998E-2</v>
      </c>
      <c r="W1436" s="4">
        <v>765367</v>
      </c>
      <c r="X1436" s="2">
        <v>0.28299999999999997</v>
      </c>
      <c r="Y1436" s="3">
        <v>37000000</v>
      </c>
      <c r="Z1436" s="3">
        <v>49000000</v>
      </c>
      <c r="AA1436" t="str">
        <f>VLOOKUP($A1436,Mapping!$A:$D,2,FALSE)</f>
        <v>Guyana</v>
      </c>
      <c r="AB1436" t="str">
        <f>VLOOKUP($A1436,Mapping!$A:$D,3,FALSE)</f>
        <v>GUY</v>
      </c>
      <c r="AC1436">
        <f>VLOOKUP($A1436,Mapping!$A:$D,4,FALSE)</f>
        <v>328</v>
      </c>
    </row>
    <row r="1437" spans="1:29" x14ac:dyDescent="0.2">
      <c r="A1437" t="s">
        <v>219</v>
      </c>
      <c r="B1437" t="s">
        <v>195</v>
      </c>
      <c r="C1437" s="1">
        <v>39052</v>
      </c>
      <c r="D1437" s="2">
        <v>2.8000000000000001E-2</v>
      </c>
      <c r="E1437" s="2">
        <v>0.40400000000000003</v>
      </c>
      <c r="F1437" s="4">
        <v>2112</v>
      </c>
      <c r="G1437">
        <v>202</v>
      </c>
      <c r="I1437" s="4">
        <v>2645</v>
      </c>
      <c r="J1437" s="3">
        <v>4879738636</v>
      </c>
      <c r="K1437" s="2">
        <v>5.7000000000000002E-2</v>
      </c>
      <c r="L1437" s="3">
        <v>30</v>
      </c>
      <c r="M1437">
        <v>184</v>
      </c>
      <c r="N1437" s="2">
        <v>6.4000000000000001E-2</v>
      </c>
      <c r="O1437">
        <v>0.1</v>
      </c>
      <c r="P1437" s="2">
        <v>0.26400000000000001</v>
      </c>
      <c r="Q1437">
        <v>62</v>
      </c>
      <c r="R1437">
        <v>58</v>
      </c>
      <c r="S1437">
        <v>0.1</v>
      </c>
      <c r="T1437" s="2">
        <v>0.377</v>
      </c>
      <c r="U1437" s="2">
        <v>0.58099999999999996</v>
      </c>
      <c r="V1437" s="2">
        <v>4.2000000000000003E-2</v>
      </c>
      <c r="W1437" s="4">
        <v>9388642</v>
      </c>
      <c r="X1437" s="2">
        <v>0.45800000000000002</v>
      </c>
      <c r="Y1437" s="3">
        <v>126000000</v>
      </c>
      <c r="Z1437" s="3">
        <v>239000000</v>
      </c>
      <c r="AA1437" t="str">
        <f>VLOOKUP($A1437,Mapping!$A:$D,2,FALSE)</f>
        <v>Haiti</v>
      </c>
      <c r="AB1437" t="str">
        <f>VLOOKUP($A1437,Mapping!$A:$D,3,FALSE)</f>
        <v>HTI</v>
      </c>
      <c r="AC1437">
        <f>VLOOKUP($A1437,Mapping!$A:$D,4,FALSE)</f>
        <v>332</v>
      </c>
    </row>
    <row r="1438" spans="1:29" x14ac:dyDescent="0.2">
      <c r="A1438" t="s">
        <v>220</v>
      </c>
      <c r="B1438" t="s">
        <v>195</v>
      </c>
      <c r="C1438" s="1">
        <v>39052</v>
      </c>
      <c r="D1438" s="2">
        <v>2.8000000000000001E-2</v>
      </c>
      <c r="E1438" s="2">
        <v>0.44</v>
      </c>
      <c r="F1438" s="4">
        <v>7008</v>
      </c>
      <c r="G1438">
        <v>44</v>
      </c>
      <c r="I1438" s="4">
        <v>3993</v>
      </c>
      <c r="J1438" s="3">
        <v>10841723354</v>
      </c>
      <c r="K1438" s="2">
        <v>7.5999999999999998E-2</v>
      </c>
      <c r="L1438" s="3">
        <v>118</v>
      </c>
      <c r="M1438">
        <v>424</v>
      </c>
      <c r="N1438" s="2">
        <v>2.5000000000000001E-2</v>
      </c>
      <c r="O1438">
        <v>0.1</v>
      </c>
      <c r="P1438" s="2">
        <v>0.17399999999999999</v>
      </c>
      <c r="Q1438">
        <v>74</v>
      </c>
      <c r="R1438">
        <v>69</v>
      </c>
      <c r="S1438">
        <v>0.3</v>
      </c>
      <c r="T1438" s="2">
        <v>0.39200000000000002</v>
      </c>
      <c r="U1438" s="2">
        <v>0.56599999999999995</v>
      </c>
      <c r="V1438" s="2">
        <v>4.2000000000000003E-2</v>
      </c>
      <c r="W1438" s="4">
        <v>7037428</v>
      </c>
      <c r="X1438" s="2">
        <v>0.49199999999999999</v>
      </c>
      <c r="Y1438" s="3">
        <v>516000000</v>
      </c>
      <c r="Z1438" s="3">
        <v>425000000</v>
      </c>
      <c r="AA1438" t="str">
        <f>VLOOKUP($A1438,Mapping!$A:$D,2,FALSE)</f>
        <v>Honduras</v>
      </c>
      <c r="AB1438" t="str">
        <f>VLOOKUP($A1438,Mapping!$A:$D,3,FALSE)</f>
        <v>HND</v>
      </c>
      <c r="AC1438">
        <f>VLOOKUP($A1438,Mapping!$A:$D,4,FALSE)</f>
        <v>340</v>
      </c>
    </row>
    <row r="1439" spans="1:29" x14ac:dyDescent="0.2">
      <c r="A1439" t="s">
        <v>221</v>
      </c>
      <c r="B1439" t="s">
        <v>195</v>
      </c>
      <c r="C1439" s="1">
        <v>39052</v>
      </c>
      <c r="D1439" s="2">
        <v>1.6E-2</v>
      </c>
      <c r="E1439" s="2">
        <v>0.499</v>
      </c>
      <c r="F1439" s="4">
        <v>12020</v>
      </c>
      <c r="G1439">
        <v>8</v>
      </c>
      <c r="I1439" s="4">
        <v>4176</v>
      </c>
      <c r="J1439" s="3">
        <v>11903020644</v>
      </c>
      <c r="K1439" s="2">
        <v>4.2000000000000003E-2</v>
      </c>
      <c r="L1439" s="3">
        <v>187</v>
      </c>
      <c r="M1439">
        <v>414</v>
      </c>
      <c r="N1439" s="2">
        <v>1.7999999999999999E-2</v>
      </c>
      <c r="O1439">
        <v>0.2</v>
      </c>
      <c r="P1439" s="2">
        <v>0.17599999999999999</v>
      </c>
      <c r="Q1439">
        <v>75</v>
      </c>
      <c r="R1439">
        <v>69</v>
      </c>
      <c r="S1439">
        <v>0.8</v>
      </c>
      <c r="T1439" s="2">
        <v>0.308</v>
      </c>
      <c r="U1439" s="2">
        <v>0.61499999999999999</v>
      </c>
      <c r="V1439" s="2">
        <v>7.6999999999999999E-2</v>
      </c>
      <c r="W1439" s="4">
        <v>2653042</v>
      </c>
      <c r="X1439" s="2">
        <v>0.53</v>
      </c>
      <c r="Y1439" s="3">
        <v>2094000000</v>
      </c>
      <c r="Z1439" s="3">
        <v>315000000</v>
      </c>
      <c r="AA1439" t="str">
        <f>VLOOKUP($A1439,Mapping!$A:$D,2,FALSE)</f>
        <v>Jamaica</v>
      </c>
      <c r="AB1439" t="str">
        <f>VLOOKUP($A1439,Mapping!$A:$D,3,FALSE)</f>
        <v>JAM</v>
      </c>
      <c r="AC1439">
        <f>VLOOKUP($A1439,Mapping!$A:$D,4,FALSE)</f>
        <v>388</v>
      </c>
    </row>
    <row r="1440" spans="1:29" x14ac:dyDescent="0.2">
      <c r="A1440" t="s">
        <v>222</v>
      </c>
      <c r="B1440" t="s">
        <v>195</v>
      </c>
      <c r="C1440" s="1">
        <v>39052</v>
      </c>
      <c r="D1440" s="2">
        <v>2.1000000000000001E-2</v>
      </c>
      <c r="E1440" s="2">
        <v>0.53100000000000003</v>
      </c>
      <c r="F1440" s="4">
        <v>441796</v>
      </c>
      <c r="G1440">
        <v>25</v>
      </c>
      <c r="I1440" s="4">
        <v>172307</v>
      </c>
      <c r="J1440" s="3">
        <v>966735935558</v>
      </c>
      <c r="K1440" s="2">
        <v>5.7000000000000002E-2</v>
      </c>
      <c r="L1440" s="3">
        <v>515</v>
      </c>
      <c r="M1440">
        <v>560</v>
      </c>
      <c r="N1440" s="2">
        <v>1.6E-2</v>
      </c>
      <c r="O1440">
        <v>0.2</v>
      </c>
      <c r="P1440" s="2">
        <v>7.4999999999999997E-2</v>
      </c>
      <c r="Q1440">
        <v>78</v>
      </c>
      <c r="R1440">
        <v>73</v>
      </c>
      <c r="S1440">
        <v>0.5</v>
      </c>
      <c r="T1440" s="2">
        <v>0.31900000000000001</v>
      </c>
      <c r="U1440" s="2">
        <v>0.627</v>
      </c>
      <c r="V1440" s="2">
        <v>5.3999999999999999E-2</v>
      </c>
      <c r="W1440" s="4">
        <v>112116694</v>
      </c>
      <c r="X1440" s="2">
        <v>0.76600000000000001</v>
      </c>
      <c r="Y1440" s="3">
        <v>13329000000</v>
      </c>
      <c r="Z1440" s="3">
        <v>9387000000</v>
      </c>
      <c r="AA1440" t="str">
        <f>VLOOKUP($A1440,Mapping!$A:$D,2,FALSE)</f>
        <v>Mexico</v>
      </c>
      <c r="AB1440" t="str">
        <f>VLOOKUP($A1440,Mapping!$A:$D,3,FALSE)</f>
        <v>MEX</v>
      </c>
      <c r="AC1440">
        <f>VLOOKUP($A1440,Mapping!$A:$D,4,FALSE)</f>
        <v>484</v>
      </c>
    </row>
    <row r="1441" spans="1:29" x14ac:dyDescent="0.2">
      <c r="A1441" t="s">
        <v>223</v>
      </c>
      <c r="B1441" t="s">
        <v>195</v>
      </c>
      <c r="C1441" s="1">
        <v>39052</v>
      </c>
      <c r="D1441" s="2">
        <v>2.5000000000000001E-2</v>
      </c>
      <c r="E1441" s="2">
        <v>0.63500000000000001</v>
      </c>
      <c r="F1441" s="4">
        <v>4466</v>
      </c>
      <c r="G1441">
        <v>39</v>
      </c>
      <c r="I1441" s="4">
        <v>2824</v>
      </c>
      <c r="J1441" s="3">
        <v>6786340353</v>
      </c>
      <c r="K1441" s="2">
        <v>6.3E-2</v>
      </c>
      <c r="L1441" s="3">
        <v>78</v>
      </c>
      <c r="M1441">
        <v>240</v>
      </c>
      <c r="N1441" s="2">
        <v>2.5000000000000001E-2</v>
      </c>
      <c r="O1441">
        <v>0</v>
      </c>
      <c r="P1441" s="2">
        <v>0.11600000000000001</v>
      </c>
      <c r="Q1441">
        <v>75</v>
      </c>
      <c r="R1441">
        <v>69</v>
      </c>
      <c r="S1441">
        <v>0.3</v>
      </c>
      <c r="T1441" s="2">
        <v>0.371</v>
      </c>
      <c r="U1441" s="2">
        <v>0.58699999999999997</v>
      </c>
      <c r="V1441" s="2">
        <v>4.2000000000000003E-2</v>
      </c>
      <c r="W1441" s="4">
        <v>5524927</v>
      </c>
      <c r="X1441" s="2">
        <v>0.56200000000000006</v>
      </c>
      <c r="Y1441" s="3">
        <v>231000000</v>
      </c>
      <c r="Z1441" s="3">
        <v>188000000</v>
      </c>
      <c r="AA1441" t="str">
        <f>VLOOKUP($A1441,Mapping!$A:$D,2,FALSE)</f>
        <v>Nicaragua</v>
      </c>
      <c r="AB1441" t="str">
        <f>VLOOKUP($A1441,Mapping!$A:$D,3,FALSE)</f>
        <v>NIC</v>
      </c>
      <c r="AC1441">
        <f>VLOOKUP($A1441,Mapping!$A:$D,4,FALSE)</f>
        <v>558</v>
      </c>
    </row>
    <row r="1442" spans="1:29" x14ac:dyDescent="0.2">
      <c r="A1442" t="s">
        <v>224</v>
      </c>
      <c r="B1442" t="s">
        <v>195</v>
      </c>
      <c r="C1442" s="1">
        <v>39052</v>
      </c>
      <c r="D1442" s="2">
        <v>2.1999999999999999E-2</v>
      </c>
      <c r="E1442" s="2">
        <v>0.441</v>
      </c>
      <c r="F1442" s="4">
        <v>7371</v>
      </c>
      <c r="G1442">
        <v>18</v>
      </c>
      <c r="I1442" s="4">
        <v>3093</v>
      </c>
      <c r="J1442" s="3">
        <v>17137000000</v>
      </c>
      <c r="K1442" s="2">
        <v>7.0000000000000007E-2</v>
      </c>
      <c r="L1442" s="3">
        <v>350</v>
      </c>
      <c r="M1442">
        <v>560</v>
      </c>
      <c r="N1442" s="2">
        <v>1.9E-2</v>
      </c>
      <c r="O1442">
        <v>0.2</v>
      </c>
      <c r="P1442" s="2">
        <v>8.4000000000000005E-2</v>
      </c>
      <c r="Q1442">
        <v>79</v>
      </c>
      <c r="R1442">
        <v>73</v>
      </c>
      <c r="S1442">
        <v>0.6</v>
      </c>
      <c r="T1442" s="2">
        <v>0.30499999999999999</v>
      </c>
      <c r="U1442" s="2">
        <v>0.63300000000000001</v>
      </c>
      <c r="V1442" s="2">
        <v>6.2E-2</v>
      </c>
      <c r="W1442" s="4">
        <v>3428509</v>
      </c>
      <c r="X1442" s="2">
        <v>0.64</v>
      </c>
      <c r="Y1442" s="3">
        <v>1425000000</v>
      </c>
      <c r="Z1442" s="3">
        <v>403000000</v>
      </c>
      <c r="AA1442" t="str">
        <f>VLOOKUP($A1442,Mapping!$A:$D,2,FALSE)</f>
        <v>Panama</v>
      </c>
      <c r="AB1442" t="str">
        <f>VLOOKUP($A1442,Mapping!$A:$D,3,FALSE)</f>
        <v>PAN</v>
      </c>
      <c r="AC1442">
        <f>VLOOKUP($A1442,Mapping!$A:$D,4,FALSE)</f>
        <v>591</v>
      </c>
    </row>
    <row r="1443" spans="1:29" x14ac:dyDescent="0.2">
      <c r="A1443" t="s">
        <v>225</v>
      </c>
      <c r="B1443" t="s">
        <v>195</v>
      </c>
      <c r="C1443" s="1">
        <v>39052</v>
      </c>
      <c r="D1443" s="2">
        <v>2.5000000000000001E-2</v>
      </c>
      <c r="E1443" s="2">
        <v>0.44800000000000001</v>
      </c>
      <c r="F1443" s="4">
        <v>3986</v>
      </c>
      <c r="G1443">
        <v>74</v>
      </c>
      <c r="I1443" s="4">
        <v>4076</v>
      </c>
      <c r="J1443" s="3">
        <v>10662013273</v>
      </c>
      <c r="K1443" s="2">
        <v>5.7000000000000002E-2</v>
      </c>
      <c r="L1443" s="3">
        <v>101</v>
      </c>
      <c r="M1443">
        <v>328</v>
      </c>
      <c r="N1443" s="2">
        <v>2.3E-2</v>
      </c>
      <c r="O1443">
        <v>0.1</v>
      </c>
      <c r="P1443" s="2">
        <v>0.30099999999999999</v>
      </c>
      <c r="Q1443">
        <v>74</v>
      </c>
      <c r="R1443">
        <v>69</v>
      </c>
      <c r="S1443">
        <v>0.5</v>
      </c>
      <c r="T1443" s="2">
        <v>0.35299999999999998</v>
      </c>
      <c r="U1443" s="2">
        <v>0.59799999999999998</v>
      </c>
      <c r="V1443" s="2">
        <v>4.8000000000000001E-2</v>
      </c>
      <c r="W1443" s="4">
        <v>6014781</v>
      </c>
      <c r="X1443" s="2">
        <v>0.57599999999999996</v>
      </c>
      <c r="Y1443" s="3">
        <v>112000000</v>
      </c>
      <c r="Z1443" s="3">
        <v>144000000</v>
      </c>
      <c r="AA1443" t="str">
        <f>VLOOKUP($A1443,Mapping!$A:$D,2,FALSE)</f>
        <v>Paraguay</v>
      </c>
      <c r="AB1443" t="str">
        <f>VLOOKUP($A1443,Mapping!$A:$D,3,FALSE)</f>
        <v>PRY</v>
      </c>
      <c r="AC1443">
        <f>VLOOKUP($A1443,Mapping!$A:$D,4,FALSE)</f>
        <v>600</v>
      </c>
    </row>
    <row r="1444" spans="1:29" x14ac:dyDescent="0.2">
      <c r="A1444" t="s">
        <v>226</v>
      </c>
      <c r="B1444" t="s">
        <v>195</v>
      </c>
      <c r="C1444" s="1">
        <v>39052</v>
      </c>
      <c r="D1444" s="2">
        <v>2.1999999999999999E-2</v>
      </c>
      <c r="E1444" s="2">
        <v>0.38300000000000001</v>
      </c>
      <c r="F1444" s="4">
        <v>35064</v>
      </c>
      <c r="G1444">
        <v>72</v>
      </c>
      <c r="I1444" s="4">
        <v>13248</v>
      </c>
      <c r="J1444" s="3">
        <v>87554128440</v>
      </c>
      <c r="K1444" s="2">
        <v>4.4999999999999998E-2</v>
      </c>
      <c r="L1444" s="3">
        <v>149</v>
      </c>
      <c r="M1444">
        <v>424</v>
      </c>
      <c r="N1444" s="2">
        <v>0.02</v>
      </c>
      <c r="O1444">
        <v>0.2</v>
      </c>
      <c r="P1444" s="2">
        <v>0.23899999999999999</v>
      </c>
      <c r="Q1444">
        <v>75</v>
      </c>
      <c r="R1444">
        <v>70</v>
      </c>
      <c r="S1444">
        <v>0.3</v>
      </c>
      <c r="T1444" s="2">
        <v>0.316</v>
      </c>
      <c r="U1444" s="2">
        <v>0.629</v>
      </c>
      <c r="V1444" s="2">
        <v>5.5E-2</v>
      </c>
      <c r="W1444" s="4">
        <v>28030688</v>
      </c>
      <c r="X1444" s="2">
        <v>0.754</v>
      </c>
      <c r="Y1444" s="3">
        <v>1775000000</v>
      </c>
      <c r="Z1444" s="3">
        <v>1047000000</v>
      </c>
      <c r="AA1444" t="str">
        <f>VLOOKUP($A1444,Mapping!$A:$D,2,FALSE)</f>
        <v>Peru</v>
      </c>
      <c r="AB1444" t="str">
        <f>VLOOKUP($A1444,Mapping!$A:$D,3,FALSE)</f>
        <v>PER</v>
      </c>
      <c r="AC1444">
        <f>VLOOKUP($A1444,Mapping!$A:$D,4,FALSE)</f>
        <v>604</v>
      </c>
    </row>
    <row r="1445" spans="1:29" x14ac:dyDescent="0.2">
      <c r="A1445" t="s">
        <v>227</v>
      </c>
      <c r="B1445" t="s">
        <v>195</v>
      </c>
      <c r="C1445" s="1">
        <v>39052</v>
      </c>
      <c r="D1445" s="2">
        <v>1.2E-2</v>
      </c>
      <c r="E1445" s="2">
        <v>0.57599999999999996</v>
      </c>
      <c r="G1445">
        <v>7</v>
      </c>
      <c r="J1445" s="3">
        <v>87276164365</v>
      </c>
      <c r="M1445">
        <v>140</v>
      </c>
      <c r="O1445">
        <v>0.3</v>
      </c>
      <c r="Q1445">
        <v>83</v>
      </c>
      <c r="R1445">
        <v>74</v>
      </c>
      <c r="S1445">
        <v>0.6</v>
      </c>
      <c r="T1445" s="2">
        <v>0.219</v>
      </c>
      <c r="U1445" s="2">
        <v>0.65800000000000003</v>
      </c>
      <c r="V1445" s="2">
        <v>0.123</v>
      </c>
      <c r="W1445" s="4">
        <v>3805214</v>
      </c>
      <c r="X1445" s="2">
        <v>0.94099999999999995</v>
      </c>
      <c r="Y1445" s="3">
        <v>3369000000</v>
      </c>
      <c r="Z1445" s="3">
        <v>1752000000</v>
      </c>
      <c r="AA1445" t="str">
        <f>VLOOKUP($A1445,Mapping!$A:$D,2,FALSE)</f>
        <v>Puerto Rico</v>
      </c>
      <c r="AB1445" t="str">
        <f>VLOOKUP($A1445,Mapping!$A:$D,3,FALSE)</f>
        <v>PRI</v>
      </c>
      <c r="AC1445">
        <f>VLOOKUP($A1445,Mapping!$A:$D,4,FALSE)</f>
        <v>630</v>
      </c>
    </row>
    <row r="1446" spans="1:29" x14ac:dyDescent="0.2">
      <c r="A1446" t="s">
        <v>228</v>
      </c>
      <c r="B1446" t="s">
        <v>195</v>
      </c>
      <c r="C1446" s="1">
        <v>39052</v>
      </c>
      <c r="W1446" s="4">
        <v>38272</v>
      </c>
      <c r="X1446" s="2">
        <v>1</v>
      </c>
      <c r="Y1446" s="3">
        <v>651000000</v>
      </c>
      <c r="Z1446" s="3">
        <v>86000000</v>
      </c>
      <c r="AA1446" t="str">
        <f>VLOOKUP($A1446,Mapping!$A:$D,2,FALSE)</f>
        <v>Sint Maarten (Dutch part)</v>
      </c>
      <c r="AB1446" t="str">
        <f>VLOOKUP($A1446,Mapping!$A:$D,3,FALSE)</f>
        <v>SXM</v>
      </c>
      <c r="AC1446">
        <f>VLOOKUP($A1446,Mapping!$A:$D,4,FALSE)</f>
        <v>534</v>
      </c>
    </row>
    <row r="1447" spans="1:29" x14ac:dyDescent="0.2">
      <c r="A1447" t="s">
        <v>229</v>
      </c>
      <c r="B1447" t="s">
        <v>195</v>
      </c>
      <c r="C1447" s="1">
        <v>39052</v>
      </c>
      <c r="E1447" s="2">
        <v>0.52300000000000002</v>
      </c>
      <c r="F1447">
        <v>235</v>
      </c>
      <c r="G1447">
        <v>19</v>
      </c>
      <c r="I1447">
        <v>79</v>
      </c>
      <c r="J1447" s="3">
        <v>629511778</v>
      </c>
      <c r="K1447" s="2">
        <v>0.04</v>
      </c>
      <c r="L1447" s="3">
        <v>517</v>
      </c>
      <c r="M1447">
        <v>172</v>
      </c>
      <c r="N1447" s="2">
        <v>0.01</v>
      </c>
      <c r="O1447">
        <v>0.5</v>
      </c>
      <c r="P1447" s="2">
        <v>9.2999999999999999E-2</v>
      </c>
      <c r="S1447">
        <v>1</v>
      </c>
      <c r="W1447" s="4">
        <v>49823</v>
      </c>
      <c r="X1447" s="2">
        <v>0.32</v>
      </c>
      <c r="Y1447" s="3">
        <v>132000000</v>
      </c>
      <c r="Z1447" s="3">
        <v>14000000</v>
      </c>
      <c r="AA1447" t="str">
        <f>VLOOKUP($A1447,Mapping!$A:$D,2,FALSE)</f>
        <v>Saint Kitts and Nevis</v>
      </c>
      <c r="AB1447" t="str">
        <f>VLOOKUP($A1447,Mapping!$A:$D,3,FALSE)</f>
        <v>KNA</v>
      </c>
      <c r="AC1447">
        <f>VLOOKUP($A1447,Mapping!$A:$D,4,FALSE)</f>
        <v>659</v>
      </c>
    </row>
    <row r="1448" spans="1:29" x14ac:dyDescent="0.2">
      <c r="A1448" t="s">
        <v>230</v>
      </c>
      <c r="B1448" t="s">
        <v>195</v>
      </c>
      <c r="C1448" s="1">
        <v>39052</v>
      </c>
      <c r="D1448" s="2">
        <v>1.7000000000000001E-2</v>
      </c>
      <c r="E1448" s="2">
        <v>0.34</v>
      </c>
      <c r="F1448">
        <v>367</v>
      </c>
      <c r="G1448">
        <v>20</v>
      </c>
      <c r="I1448">
        <v>119</v>
      </c>
      <c r="J1448" s="3">
        <v>1018069267</v>
      </c>
      <c r="K1448" s="2">
        <v>6.5000000000000002E-2</v>
      </c>
      <c r="L1448" s="3">
        <v>393</v>
      </c>
      <c r="M1448">
        <v>71</v>
      </c>
      <c r="N1448" s="2">
        <v>1.4999999999999999E-2</v>
      </c>
      <c r="O1448">
        <v>0.2</v>
      </c>
      <c r="P1448" s="2">
        <v>0.108</v>
      </c>
      <c r="Q1448">
        <v>76</v>
      </c>
      <c r="R1448">
        <v>71</v>
      </c>
      <c r="S1448">
        <v>0.6</v>
      </c>
      <c r="T1448" s="2">
        <v>0.27700000000000002</v>
      </c>
      <c r="U1448" s="2">
        <v>0.64900000000000002</v>
      </c>
      <c r="V1448" s="2">
        <v>7.3999999999999996E-2</v>
      </c>
      <c r="W1448" s="4">
        <v>167658</v>
      </c>
      <c r="X1448" s="2">
        <v>0.221</v>
      </c>
      <c r="Y1448" s="3">
        <v>294000000</v>
      </c>
      <c r="Z1448" s="3">
        <v>39000000</v>
      </c>
      <c r="AA1448" t="str">
        <f>VLOOKUP($A1448,Mapping!$A:$D,2,FALSE)</f>
        <v>Saint Lucia</v>
      </c>
      <c r="AB1448" t="str">
        <f>VLOOKUP($A1448,Mapping!$A:$D,3,FALSE)</f>
        <v>LCA</v>
      </c>
      <c r="AC1448">
        <f>VLOOKUP($A1448,Mapping!$A:$D,4,FALSE)</f>
        <v>662</v>
      </c>
    </row>
    <row r="1449" spans="1:29" x14ac:dyDescent="0.2">
      <c r="A1449" t="s">
        <v>231</v>
      </c>
      <c r="B1449" t="s">
        <v>195</v>
      </c>
      <c r="C1449" s="1">
        <v>39052</v>
      </c>
      <c r="D1449" s="2">
        <v>1.7999999999999999E-2</v>
      </c>
      <c r="Q1449">
        <v>81</v>
      </c>
      <c r="R1449">
        <v>75</v>
      </c>
      <c r="W1449" s="4">
        <v>28414</v>
      </c>
      <c r="AA1449" t="str">
        <f>VLOOKUP($A1449,Mapping!$A:$D,2,FALSE)</f>
        <v>Saint Martin (French part)</v>
      </c>
      <c r="AB1449" t="str">
        <f>VLOOKUP($A1449,Mapping!$A:$D,3,FALSE)</f>
        <v>MAF</v>
      </c>
      <c r="AC1449">
        <f>VLOOKUP($A1449,Mapping!$A:$D,4,FALSE)</f>
        <v>663</v>
      </c>
    </row>
    <row r="1450" spans="1:29" x14ac:dyDescent="0.2">
      <c r="A1450" t="s">
        <v>232</v>
      </c>
      <c r="B1450" t="s">
        <v>195</v>
      </c>
      <c r="C1450" s="1">
        <v>39052</v>
      </c>
      <c r="D1450" s="2">
        <v>1.7999999999999999E-2</v>
      </c>
      <c r="E1450" s="2">
        <v>0.45</v>
      </c>
      <c r="F1450">
        <v>202</v>
      </c>
      <c r="G1450">
        <v>12</v>
      </c>
      <c r="I1450">
        <v>70</v>
      </c>
      <c r="J1450" s="3">
        <v>611040126</v>
      </c>
      <c r="K1450" s="2">
        <v>3.9E-2</v>
      </c>
      <c r="L1450" s="3">
        <v>218</v>
      </c>
      <c r="M1450">
        <v>76</v>
      </c>
      <c r="N1450" s="2">
        <v>1.9E-2</v>
      </c>
      <c r="O1450">
        <v>0.1</v>
      </c>
      <c r="P1450" s="2">
        <v>9.7000000000000003E-2</v>
      </c>
      <c r="Q1450">
        <v>74</v>
      </c>
      <c r="R1450">
        <v>69</v>
      </c>
      <c r="S1450">
        <v>0.8</v>
      </c>
      <c r="T1450" s="2">
        <v>0.28100000000000003</v>
      </c>
      <c r="U1450" s="2">
        <v>0.64800000000000002</v>
      </c>
      <c r="V1450" s="2">
        <v>7.0999999999999994E-2</v>
      </c>
      <c r="W1450" s="4">
        <v>108908</v>
      </c>
      <c r="X1450" s="2">
        <v>0.47399999999999998</v>
      </c>
      <c r="Y1450" s="3">
        <v>113000000</v>
      </c>
      <c r="Z1450" s="3">
        <v>16000000</v>
      </c>
      <c r="AA1450" t="str">
        <f>VLOOKUP($A1450,Mapping!$A:$D,2,FALSE)</f>
        <v>Saint Vincent and the Grenadines</v>
      </c>
      <c r="AB1450" t="str">
        <f>VLOOKUP($A1450,Mapping!$A:$D,3,FALSE)</f>
        <v>VCT</v>
      </c>
      <c r="AC1450">
        <f>VLOOKUP($A1450,Mapping!$A:$D,4,FALSE)</f>
        <v>670</v>
      </c>
    </row>
    <row r="1451" spans="1:29" x14ac:dyDescent="0.2">
      <c r="A1451" t="s">
        <v>233</v>
      </c>
      <c r="B1451" t="s">
        <v>195</v>
      </c>
      <c r="C1451" s="1">
        <v>39052</v>
      </c>
      <c r="D1451" s="2">
        <v>0.02</v>
      </c>
      <c r="E1451" s="2">
        <v>0.27900000000000003</v>
      </c>
      <c r="F1451" s="4">
        <v>2442</v>
      </c>
      <c r="G1451">
        <v>694</v>
      </c>
      <c r="I1451">
        <v>714</v>
      </c>
      <c r="J1451" s="3">
        <v>2626093294</v>
      </c>
      <c r="K1451" s="2">
        <v>6.2E-2</v>
      </c>
      <c r="L1451" s="3">
        <v>323</v>
      </c>
      <c r="M1451">
        <v>199</v>
      </c>
      <c r="N1451" s="2">
        <v>2.5000000000000001E-2</v>
      </c>
      <c r="O1451">
        <v>0.1</v>
      </c>
      <c r="P1451" s="2">
        <v>0.156</v>
      </c>
      <c r="Q1451">
        <v>73</v>
      </c>
      <c r="R1451">
        <v>66</v>
      </c>
      <c r="S1451">
        <v>0.6</v>
      </c>
      <c r="T1451" s="2">
        <v>0.29699999999999999</v>
      </c>
      <c r="U1451" s="2">
        <v>0.64100000000000001</v>
      </c>
      <c r="V1451" s="2">
        <v>6.2E-2</v>
      </c>
      <c r="W1451" s="4">
        <v>505186</v>
      </c>
      <c r="X1451" s="2">
        <v>0.66600000000000004</v>
      </c>
      <c r="Y1451" s="3">
        <v>109000000</v>
      </c>
      <c r="Z1451" s="3">
        <v>33000000</v>
      </c>
      <c r="AA1451" t="str">
        <f>VLOOKUP($A1451,Mapping!$A:$D,2,FALSE)</f>
        <v>Suriname</v>
      </c>
      <c r="AB1451" t="str">
        <f>VLOOKUP($A1451,Mapping!$A:$D,3,FALSE)</f>
        <v>SUR</v>
      </c>
      <c r="AC1451">
        <f>VLOOKUP($A1451,Mapping!$A:$D,4,FALSE)</f>
        <v>740</v>
      </c>
    </row>
    <row r="1452" spans="1:29" x14ac:dyDescent="0.2">
      <c r="A1452" t="s">
        <v>234</v>
      </c>
      <c r="B1452" t="s">
        <v>195</v>
      </c>
      <c r="C1452" s="1">
        <v>39052</v>
      </c>
      <c r="D1452" s="2">
        <v>1.4999999999999999E-2</v>
      </c>
      <c r="E1452" s="2">
        <v>0.372</v>
      </c>
      <c r="F1452" s="4">
        <v>32152</v>
      </c>
      <c r="G1452">
        <v>43</v>
      </c>
      <c r="I1452" s="4">
        <v>19585</v>
      </c>
      <c r="J1452" s="3">
        <v>18460905284</v>
      </c>
      <c r="K1452" s="2">
        <v>4.3999999999999997E-2</v>
      </c>
      <c r="L1452" s="3">
        <v>625</v>
      </c>
      <c r="M1452">
        <v>210</v>
      </c>
      <c r="N1452" s="2">
        <v>2.3E-2</v>
      </c>
      <c r="O1452">
        <v>0.3</v>
      </c>
      <c r="P1452" s="2">
        <v>0.109</v>
      </c>
      <c r="Q1452">
        <v>73</v>
      </c>
      <c r="R1452">
        <v>66</v>
      </c>
      <c r="S1452">
        <v>1.2</v>
      </c>
      <c r="T1452" s="2">
        <v>0.214</v>
      </c>
      <c r="U1452" s="2">
        <v>0.71199999999999997</v>
      </c>
      <c r="V1452" s="2">
        <v>7.3999999999999996E-2</v>
      </c>
      <c r="W1452" s="4">
        <v>1303478</v>
      </c>
      <c r="X1452" s="2">
        <v>9.7000000000000003E-2</v>
      </c>
      <c r="Y1452" s="3">
        <v>517000000</v>
      </c>
      <c r="Z1452" s="3">
        <v>146000000</v>
      </c>
      <c r="AA1452" t="str">
        <f>VLOOKUP($A1452,Mapping!$A:$D,2,FALSE)</f>
        <v>Trinidad and Tobago</v>
      </c>
      <c r="AB1452" t="str">
        <f>VLOOKUP($A1452,Mapping!$A:$D,3,FALSE)</f>
        <v>TTO</v>
      </c>
      <c r="AC1452">
        <f>VLOOKUP($A1452,Mapping!$A:$D,4,FALSE)</f>
        <v>780</v>
      </c>
    </row>
    <row r="1453" spans="1:29" x14ac:dyDescent="0.2">
      <c r="A1453" t="s">
        <v>235</v>
      </c>
      <c r="B1453" t="s">
        <v>195</v>
      </c>
      <c r="C1453" s="1">
        <v>39052</v>
      </c>
      <c r="F1453">
        <v>143</v>
      </c>
      <c r="W1453" s="4">
        <v>27642</v>
      </c>
      <c r="X1453" s="2">
        <v>0.88300000000000001</v>
      </c>
      <c r="AA1453" t="str">
        <f>VLOOKUP($A1453,Mapping!$A:$D,2,FALSE)</f>
        <v>Turks and Caicos Islands</v>
      </c>
      <c r="AB1453" t="str">
        <f>VLOOKUP($A1453,Mapping!$A:$D,3,FALSE)</f>
        <v>TCA</v>
      </c>
      <c r="AC1453">
        <f>VLOOKUP($A1453,Mapping!$A:$D,4,FALSE)</f>
        <v>796</v>
      </c>
    </row>
    <row r="1454" spans="1:29" x14ac:dyDescent="0.2">
      <c r="A1454" t="s">
        <v>236</v>
      </c>
      <c r="B1454" t="s">
        <v>195</v>
      </c>
      <c r="C1454" s="1">
        <v>39052</v>
      </c>
      <c r="D1454" s="2">
        <v>1.4E-2</v>
      </c>
      <c r="E1454" s="2">
        <v>0.47399999999999998</v>
      </c>
      <c r="F1454" s="4">
        <v>5737616</v>
      </c>
      <c r="G1454">
        <v>6</v>
      </c>
      <c r="I1454" s="4">
        <v>2296686</v>
      </c>
      <c r="J1454" s="3">
        <v>13857900000000</v>
      </c>
      <c r="K1454" s="2">
        <v>0.159</v>
      </c>
      <c r="L1454" s="3">
        <v>7110</v>
      </c>
      <c r="M1454">
        <v>325</v>
      </c>
      <c r="N1454" s="2">
        <v>7.0000000000000001E-3</v>
      </c>
      <c r="O1454">
        <v>0.7</v>
      </c>
      <c r="P1454" s="2">
        <v>0.08</v>
      </c>
      <c r="Q1454">
        <v>80</v>
      </c>
      <c r="R1454">
        <v>75</v>
      </c>
      <c r="S1454">
        <v>0.8</v>
      </c>
      <c r="T1454" s="2">
        <v>0.20399999999999999</v>
      </c>
      <c r="U1454" s="2">
        <v>0.67200000000000004</v>
      </c>
      <c r="V1454" s="2">
        <v>0.124</v>
      </c>
      <c r="W1454" s="4">
        <v>298379912</v>
      </c>
      <c r="X1454" s="2">
        <v>0.80100000000000005</v>
      </c>
      <c r="Y1454" s="3">
        <v>133393000000</v>
      </c>
      <c r="Z1454" s="3">
        <v>105476000000</v>
      </c>
      <c r="AA1454" t="str">
        <f>VLOOKUP($A1454,Mapping!$A:$D,2,FALSE)</f>
        <v>United States of America</v>
      </c>
      <c r="AB1454" t="str">
        <f>VLOOKUP($A1454,Mapping!$A:$D,3,FALSE)</f>
        <v>USA</v>
      </c>
      <c r="AC1454">
        <f>VLOOKUP($A1454,Mapping!$A:$D,4,FALSE)</f>
        <v>840</v>
      </c>
    </row>
    <row r="1455" spans="1:29" x14ac:dyDescent="0.2">
      <c r="A1455" t="s">
        <v>237</v>
      </c>
      <c r="B1455" t="s">
        <v>195</v>
      </c>
      <c r="C1455" s="1">
        <v>39052</v>
      </c>
      <c r="D1455" s="2">
        <v>1.4999999999999999E-2</v>
      </c>
      <c r="E1455" s="2">
        <v>0.71299999999999997</v>
      </c>
      <c r="F1455" s="4">
        <v>6648</v>
      </c>
      <c r="G1455">
        <v>43</v>
      </c>
      <c r="I1455" s="4">
        <v>3183</v>
      </c>
      <c r="J1455" s="3">
        <v>19579479147</v>
      </c>
      <c r="K1455" s="2">
        <v>8.3000000000000004E-2</v>
      </c>
      <c r="L1455" s="3">
        <v>491</v>
      </c>
      <c r="M1455">
        <v>304</v>
      </c>
      <c r="N1455" s="2">
        <v>1.2E-2</v>
      </c>
      <c r="O1455">
        <v>0.3</v>
      </c>
      <c r="P1455" s="2">
        <v>9.2999999999999999E-2</v>
      </c>
      <c r="Q1455">
        <v>80</v>
      </c>
      <c r="R1455">
        <v>72</v>
      </c>
      <c r="S1455">
        <v>0.7</v>
      </c>
      <c r="T1455" s="2">
        <v>0.23499999999999999</v>
      </c>
      <c r="U1455" s="2">
        <v>0.628</v>
      </c>
      <c r="V1455" s="2">
        <v>0.13600000000000001</v>
      </c>
      <c r="W1455" s="4">
        <v>3330217</v>
      </c>
      <c r="X1455" s="2">
        <v>0.93600000000000005</v>
      </c>
      <c r="Y1455" s="3">
        <v>711000000</v>
      </c>
      <c r="Z1455" s="3">
        <v>305000000</v>
      </c>
      <c r="AA1455" t="str">
        <f>VLOOKUP($A1455,Mapping!$A:$D,2,FALSE)</f>
        <v>Uruguay</v>
      </c>
      <c r="AB1455" t="str">
        <f>VLOOKUP($A1455,Mapping!$A:$D,3,FALSE)</f>
        <v>URY</v>
      </c>
      <c r="AC1455">
        <f>VLOOKUP($A1455,Mapping!$A:$D,4,FALSE)</f>
        <v>858</v>
      </c>
    </row>
    <row r="1456" spans="1:29" x14ac:dyDescent="0.2">
      <c r="A1456" t="s">
        <v>238</v>
      </c>
      <c r="B1456" t="s">
        <v>195</v>
      </c>
      <c r="C1456" s="1">
        <v>39052</v>
      </c>
      <c r="D1456" s="2">
        <v>2.1999999999999999E-2</v>
      </c>
      <c r="E1456" s="2">
        <v>0.498</v>
      </c>
      <c r="F1456" s="4">
        <v>171825</v>
      </c>
      <c r="G1456">
        <v>141</v>
      </c>
      <c r="I1456" s="4">
        <v>63705</v>
      </c>
      <c r="J1456" s="3">
        <v>183477522124</v>
      </c>
      <c r="K1456" s="2">
        <v>5.7000000000000002E-2</v>
      </c>
      <c r="L1456" s="3">
        <v>387</v>
      </c>
      <c r="M1456">
        <v>864</v>
      </c>
      <c r="N1456" s="2">
        <v>1.4999999999999999E-2</v>
      </c>
      <c r="O1456">
        <v>0.2</v>
      </c>
      <c r="P1456" s="2">
        <v>0.155</v>
      </c>
      <c r="Q1456">
        <v>76</v>
      </c>
      <c r="R1456">
        <v>71</v>
      </c>
      <c r="S1456">
        <v>0.7</v>
      </c>
      <c r="T1456" s="2">
        <v>0.309</v>
      </c>
      <c r="U1456" s="2">
        <v>0.64</v>
      </c>
      <c r="V1456" s="2">
        <v>5.0999999999999997E-2</v>
      </c>
      <c r="W1456" s="4">
        <v>27190882</v>
      </c>
      <c r="X1456" s="2">
        <v>0.88600000000000001</v>
      </c>
      <c r="Y1456" s="3">
        <v>843000000</v>
      </c>
      <c r="Z1456" s="3">
        <v>1807000000</v>
      </c>
      <c r="AA1456" t="str">
        <f>VLOOKUP($A1456,Mapping!$A:$D,2,FALSE)</f>
        <v>Venezuela (Bolivarian Republic of)</v>
      </c>
      <c r="AB1456" t="str">
        <f>VLOOKUP($A1456,Mapping!$A:$D,3,FALSE)</f>
        <v>VEN</v>
      </c>
      <c r="AC1456">
        <f>VLOOKUP($A1456,Mapping!$A:$D,4,FALSE)</f>
        <v>862</v>
      </c>
    </row>
    <row r="1457" spans="1:29" x14ac:dyDescent="0.2">
      <c r="A1457" t="s">
        <v>239</v>
      </c>
      <c r="B1457" t="s">
        <v>195</v>
      </c>
      <c r="C1457" s="1">
        <v>39052</v>
      </c>
      <c r="D1457" s="2">
        <v>1.2999999999999999E-2</v>
      </c>
      <c r="O1457">
        <v>0.3</v>
      </c>
      <c r="Q1457">
        <v>82</v>
      </c>
      <c r="R1457">
        <v>76</v>
      </c>
      <c r="T1457" s="2">
        <v>0.219</v>
      </c>
      <c r="U1457" s="2">
        <v>0.67</v>
      </c>
      <c r="V1457" s="2">
        <v>0.111</v>
      </c>
      <c r="W1457" s="4">
        <v>107700</v>
      </c>
      <c r="X1457" s="2">
        <v>0.93899999999999995</v>
      </c>
      <c r="Y1457" s="3">
        <v>1467000000</v>
      </c>
      <c r="AA1457" t="str">
        <f>VLOOKUP($A1457,Mapping!$A:$D,2,FALSE)</f>
        <v>Virgin Islands (U.S.)</v>
      </c>
      <c r="AB1457" t="str">
        <f>VLOOKUP($A1457,Mapping!$A:$D,3,FALSE)</f>
        <v>VIR</v>
      </c>
      <c r="AC1457">
        <f>VLOOKUP($A1457,Mapping!$A:$D,4,FALSE)</f>
        <v>850</v>
      </c>
    </row>
    <row r="1458" spans="1:29" x14ac:dyDescent="0.2">
      <c r="A1458" t="s">
        <v>26</v>
      </c>
      <c r="B1458" t="s">
        <v>27</v>
      </c>
      <c r="C1458" s="1">
        <v>39417</v>
      </c>
      <c r="D1458" s="2">
        <v>2.3E-2</v>
      </c>
      <c r="E1458" s="2">
        <v>0.74199999999999999</v>
      </c>
      <c r="F1458" s="4">
        <v>112339</v>
      </c>
      <c r="G1458">
        <v>25</v>
      </c>
      <c r="I1458" s="4">
        <v>36793</v>
      </c>
      <c r="J1458" s="3">
        <v>134977867932</v>
      </c>
      <c r="K1458" s="2">
        <v>3.5000000000000003E-2</v>
      </c>
      <c r="L1458" s="3">
        <v>135</v>
      </c>
      <c r="M1458">
        <v>451</v>
      </c>
      <c r="N1458" s="2">
        <v>2.5999999999999999E-2</v>
      </c>
      <c r="O1458">
        <v>0.1</v>
      </c>
      <c r="P1458" s="2">
        <v>0.08</v>
      </c>
      <c r="Q1458">
        <v>72</v>
      </c>
      <c r="R1458">
        <v>69</v>
      </c>
      <c r="S1458">
        <v>0.8</v>
      </c>
      <c r="T1458" s="2">
        <v>0.27700000000000002</v>
      </c>
      <c r="U1458" s="2">
        <v>0.67700000000000005</v>
      </c>
      <c r="V1458" s="2">
        <v>4.5999999999999999E-2</v>
      </c>
      <c r="W1458" s="4">
        <v>35097043</v>
      </c>
      <c r="X1458" s="2">
        <v>0.65300000000000002</v>
      </c>
      <c r="Y1458" s="3">
        <v>332000000</v>
      </c>
      <c r="Z1458" s="3">
        <v>504000000</v>
      </c>
      <c r="AA1458" t="str">
        <f>VLOOKUP($A1458,Mapping!$A:$D,2,FALSE)</f>
        <v>Algeria</v>
      </c>
      <c r="AB1458" t="str">
        <f>VLOOKUP($A1458,Mapping!$A:$D,3,FALSE)</f>
        <v>DZA</v>
      </c>
      <c r="AC1458">
        <f>VLOOKUP($A1458,Mapping!$A:$D,4,FALSE)</f>
        <v>12</v>
      </c>
    </row>
    <row r="1459" spans="1:29" x14ac:dyDescent="0.2">
      <c r="A1459" t="s">
        <v>28</v>
      </c>
      <c r="B1459" t="s">
        <v>27</v>
      </c>
      <c r="C1459" s="1">
        <v>39417</v>
      </c>
      <c r="D1459" s="2">
        <v>4.8000000000000001E-2</v>
      </c>
      <c r="E1459" s="2">
        <v>0.52100000000000002</v>
      </c>
      <c r="F1459" s="4">
        <v>25152</v>
      </c>
      <c r="G1459">
        <v>119</v>
      </c>
      <c r="I1459" s="4">
        <v>10697</v>
      </c>
      <c r="J1459" s="3">
        <v>60448890972</v>
      </c>
      <c r="K1459" s="2">
        <v>3.4000000000000002E-2</v>
      </c>
      <c r="L1459" s="3">
        <v>115</v>
      </c>
      <c r="M1459">
        <v>272</v>
      </c>
      <c r="N1459" s="2">
        <v>0.11700000000000001</v>
      </c>
      <c r="O1459">
        <v>0</v>
      </c>
      <c r="P1459" s="2">
        <v>0.17699999999999999</v>
      </c>
      <c r="Q1459">
        <v>51</v>
      </c>
      <c r="R1459">
        <v>48</v>
      </c>
      <c r="S1459">
        <v>0.3</v>
      </c>
      <c r="T1459" s="2">
        <v>0.47899999999999998</v>
      </c>
      <c r="U1459" s="2">
        <v>0.497</v>
      </c>
      <c r="V1459" s="2">
        <v>2.4E-2</v>
      </c>
      <c r="W1459" s="4">
        <v>17712824</v>
      </c>
      <c r="X1459" s="2">
        <v>0.377</v>
      </c>
      <c r="Y1459" s="3">
        <v>236000000</v>
      </c>
      <c r="Z1459" s="3">
        <v>473000000</v>
      </c>
      <c r="AA1459" t="str">
        <f>VLOOKUP($A1459,Mapping!$A:$D,2,FALSE)</f>
        <v>Angola</v>
      </c>
      <c r="AB1459" t="str">
        <f>VLOOKUP($A1459,Mapping!$A:$D,3,FALSE)</f>
        <v>AGO</v>
      </c>
      <c r="AC1459">
        <f>VLOOKUP($A1459,Mapping!$A:$D,4,FALSE)</f>
        <v>24</v>
      </c>
    </row>
    <row r="1460" spans="1:29" x14ac:dyDescent="0.2">
      <c r="A1460" t="s">
        <v>29</v>
      </c>
      <c r="B1460" t="s">
        <v>27</v>
      </c>
      <c r="C1460" s="1">
        <v>39417</v>
      </c>
      <c r="D1460" s="2">
        <v>3.9E-2</v>
      </c>
      <c r="E1460" s="2">
        <v>0.73199999999999998</v>
      </c>
      <c r="F1460" s="4">
        <v>4499</v>
      </c>
      <c r="G1460">
        <v>31</v>
      </c>
      <c r="I1460" s="4">
        <v>3206</v>
      </c>
      <c r="J1460" s="3">
        <v>5506275948</v>
      </c>
      <c r="K1460" s="2">
        <v>4.4999999999999998E-2</v>
      </c>
      <c r="L1460" s="3">
        <v>29</v>
      </c>
      <c r="M1460">
        <v>270</v>
      </c>
      <c r="N1460" s="2">
        <v>6.9000000000000006E-2</v>
      </c>
      <c r="O1460">
        <v>0</v>
      </c>
      <c r="Q1460">
        <v>59</v>
      </c>
      <c r="R1460">
        <v>57</v>
      </c>
      <c r="S1460">
        <v>0.2</v>
      </c>
      <c r="T1460" s="2">
        <v>0.441</v>
      </c>
      <c r="U1460" s="2">
        <v>0.53100000000000003</v>
      </c>
      <c r="V1460" s="2">
        <v>2.8000000000000001E-2</v>
      </c>
      <c r="W1460" s="4">
        <v>8707490</v>
      </c>
      <c r="X1460" s="2">
        <v>0.40699999999999997</v>
      </c>
      <c r="Y1460" s="3">
        <v>206000000</v>
      </c>
      <c r="Z1460" s="3">
        <v>107000000</v>
      </c>
      <c r="AA1460" t="str">
        <f>VLOOKUP($A1460,Mapping!$A:$D,2,FALSE)</f>
        <v>Benin</v>
      </c>
      <c r="AB1460" t="str">
        <f>VLOOKUP($A1460,Mapping!$A:$D,3,FALSE)</f>
        <v>BEN</v>
      </c>
      <c r="AC1460">
        <f>VLOOKUP($A1460,Mapping!$A:$D,4,FALSE)</f>
        <v>204</v>
      </c>
    </row>
    <row r="1461" spans="1:29" x14ac:dyDescent="0.2">
      <c r="A1461" t="s">
        <v>30</v>
      </c>
      <c r="B1461" t="s">
        <v>27</v>
      </c>
      <c r="C1461" s="1">
        <v>39417</v>
      </c>
      <c r="D1461" s="2">
        <v>2.5000000000000001E-2</v>
      </c>
      <c r="E1461" s="2">
        <v>0.17100000000000001</v>
      </c>
      <c r="F1461" s="4">
        <v>4701</v>
      </c>
      <c r="G1461">
        <v>107</v>
      </c>
      <c r="I1461" s="4">
        <v>2033</v>
      </c>
      <c r="J1461" s="3">
        <v>10939028155</v>
      </c>
      <c r="K1461" s="2">
        <v>4.7E-2</v>
      </c>
      <c r="L1461" s="3">
        <v>269</v>
      </c>
      <c r="M1461">
        <v>140</v>
      </c>
      <c r="N1461" s="2">
        <v>4.2999999999999997E-2</v>
      </c>
      <c r="O1461">
        <v>0.1</v>
      </c>
      <c r="P1461" s="2">
        <v>0.16200000000000001</v>
      </c>
      <c r="Q1461">
        <v>46</v>
      </c>
      <c r="R1461">
        <v>46</v>
      </c>
      <c r="S1461">
        <v>0.6</v>
      </c>
      <c r="T1461" s="2">
        <v>0.35099999999999998</v>
      </c>
      <c r="U1461" s="2">
        <v>0.61599999999999999</v>
      </c>
      <c r="V1461" s="2">
        <v>3.3000000000000002E-2</v>
      </c>
      <c r="W1461" s="4">
        <v>1915187</v>
      </c>
      <c r="X1461" s="2">
        <v>0.55500000000000005</v>
      </c>
      <c r="Y1461" s="3">
        <v>548000000</v>
      </c>
      <c r="Z1461" s="3">
        <v>284000000</v>
      </c>
      <c r="AA1461" t="str">
        <f>VLOOKUP($A1461,Mapping!$A:$D,2,FALSE)</f>
        <v>Botswana</v>
      </c>
      <c r="AB1461" t="str">
        <f>VLOOKUP($A1461,Mapping!$A:$D,3,FALSE)</f>
        <v>BWA</v>
      </c>
      <c r="AC1461">
        <f>VLOOKUP($A1461,Mapping!$A:$D,4,FALSE)</f>
        <v>72</v>
      </c>
    </row>
    <row r="1462" spans="1:29" x14ac:dyDescent="0.2">
      <c r="A1462" t="s">
        <v>31</v>
      </c>
      <c r="B1462" t="s">
        <v>27</v>
      </c>
      <c r="C1462" s="1">
        <v>39417</v>
      </c>
      <c r="D1462" s="2">
        <v>4.3999999999999997E-2</v>
      </c>
      <c r="E1462" s="2">
        <v>0.47599999999999998</v>
      </c>
      <c r="F1462" s="4">
        <v>1646</v>
      </c>
      <c r="G1462">
        <v>18</v>
      </c>
      <c r="J1462" s="3">
        <v>6755823933</v>
      </c>
      <c r="K1462" s="2">
        <v>7.6999999999999999E-2</v>
      </c>
      <c r="L1462" s="3">
        <v>32</v>
      </c>
      <c r="M1462">
        <v>270</v>
      </c>
      <c r="N1462" s="2">
        <v>7.9000000000000001E-2</v>
      </c>
      <c r="O1462">
        <v>0</v>
      </c>
      <c r="Q1462">
        <v>54</v>
      </c>
      <c r="R1462">
        <v>53</v>
      </c>
      <c r="S1462">
        <v>0.1</v>
      </c>
      <c r="T1462" s="2">
        <v>0.46300000000000002</v>
      </c>
      <c r="U1462" s="2">
        <v>0.51100000000000001</v>
      </c>
      <c r="V1462" s="2">
        <v>2.5000000000000001E-2</v>
      </c>
      <c r="W1462" s="4">
        <v>14235075</v>
      </c>
      <c r="X1462" s="2">
        <v>0.23200000000000001</v>
      </c>
      <c r="Y1462" s="3">
        <v>61000000</v>
      </c>
      <c r="Z1462" s="3">
        <v>93000000</v>
      </c>
      <c r="AA1462" t="str">
        <f>VLOOKUP($A1462,Mapping!$A:$D,2,FALSE)</f>
        <v>Burkina Faso</v>
      </c>
      <c r="AB1462" t="str">
        <f>VLOOKUP($A1462,Mapping!$A:$D,3,FALSE)</f>
        <v>BFA</v>
      </c>
      <c r="AC1462">
        <f>VLOOKUP($A1462,Mapping!$A:$D,4,FALSE)</f>
        <v>854</v>
      </c>
    </row>
    <row r="1463" spans="1:29" x14ac:dyDescent="0.2">
      <c r="A1463" t="s">
        <v>32</v>
      </c>
      <c r="B1463" t="s">
        <v>27</v>
      </c>
      <c r="C1463" s="1">
        <v>39417</v>
      </c>
      <c r="D1463" s="2">
        <v>4.3999999999999997E-2</v>
      </c>
      <c r="E1463" s="2">
        <v>2.7970000000000002</v>
      </c>
      <c r="F1463">
        <v>191</v>
      </c>
      <c r="G1463">
        <v>13</v>
      </c>
      <c r="J1463" s="3">
        <v>1356078300</v>
      </c>
      <c r="K1463" s="2">
        <v>0.1</v>
      </c>
      <c r="L1463" s="3">
        <v>16</v>
      </c>
      <c r="M1463">
        <v>140</v>
      </c>
      <c r="N1463" s="2">
        <v>6.9000000000000006E-2</v>
      </c>
      <c r="O1463">
        <v>0</v>
      </c>
      <c r="P1463" s="2">
        <v>0.16800000000000001</v>
      </c>
      <c r="Q1463">
        <v>53</v>
      </c>
      <c r="R1463">
        <v>50</v>
      </c>
      <c r="S1463">
        <v>0</v>
      </c>
      <c r="T1463" s="2">
        <v>0.44500000000000001</v>
      </c>
      <c r="U1463" s="2">
        <v>0.52900000000000003</v>
      </c>
      <c r="V1463" s="2">
        <v>2.5999999999999999E-2</v>
      </c>
      <c r="W1463" s="4">
        <v>8328312</v>
      </c>
      <c r="X1463" s="2">
        <v>9.9000000000000005E-2</v>
      </c>
      <c r="Y1463" s="3">
        <v>2300000</v>
      </c>
      <c r="Z1463" s="3">
        <v>106000000</v>
      </c>
      <c r="AA1463" t="str">
        <f>VLOOKUP($A1463,Mapping!$A:$D,2,FALSE)</f>
        <v>Burundi</v>
      </c>
      <c r="AB1463" t="str">
        <f>VLOOKUP($A1463,Mapping!$A:$D,3,FALSE)</f>
        <v>BDI</v>
      </c>
      <c r="AC1463">
        <f>VLOOKUP($A1463,Mapping!$A:$D,4,FALSE)</f>
        <v>108</v>
      </c>
    </row>
    <row r="1464" spans="1:29" x14ac:dyDescent="0.2">
      <c r="A1464" t="s">
        <v>33</v>
      </c>
      <c r="B1464" t="s">
        <v>27</v>
      </c>
      <c r="C1464" s="1">
        <v>39417</v>
      </c>
      <c r="D1464" s="2">
        <v>0.04</v>
      </c>
      <c r="E1464" s="2">
        <v>0.50800000000000001</v>
      </c>
      <c r="F1464" s="4">
        <v>5834</v>
      </c>
      <c r="G1464">
        <v>38</v>
      </c>
      <c r="I1464" s="4">
        <v>6340</v>
      </c>
      <c r="J1464" s="3">
        <v>20431779034</v>
      </c>
      <c r="K1464" s="2">
        <v>4.7E-2</v>
      </c>
      <c r="L1464" s="3">
        <v>50</v>
      </c>
      <c r="M1464">
        <v>654</v>
      </c>
      <c r="N1464" s="2">
        <v>7.2999999999999995E-2</v>
      </c>
      <c r="O1464">
        <v>0</v>
      </c>
      <c r="P1464" s="2">
        <v>0.15</v>
      </c>
      <c r="Q1464">
        <v>53</v>
      </c>
      <c r="R1464">
        <v>52</v>
      </c>
      <c r="S1464">
        <v>0.2</v>
      </c>
      <c r="T1464" s="2">
        <v>0.439</v>
      </c>
      <c r="U1464" s="2">
        <v>0.52800000000000002</v>
      </c>
      <c r="V1464" s="2">
        <v>3.3000000000000002E-2</v>
      </c>
      <c r="W1464" s="4">
        <v>19097676</v>
      </c>
      <c r="X1464" s="2">
        <v>0.497</v>
      </c>
      <c r="Y1464" s="3">
        <v>254000000</v>
      </c>
      <c r="Z1464" s="3">
        <v>466000000</v>
      </c>
      <c r="AA1464" t="str">
        <f>VLOOKUP($A1464,Mapping!$A:$D,2,FALSE)</f>
        <v>Cameroon</v>
      </c>
      <c r="AB1464" t="str">
        <f>VLOOKUP($A1464,Mapping!$A:$D,3,FALSE)</f>
        <v>CMR</v>
      </c>
      <c r="AC1464">
        <f>VLOOKUP($A1464,Mapping!$A:$D,4,FALSE)</f>
        <v>120</v>
      </c>
    </row>
    <row r="1465" spans="1:29" x14ac:dyDescent="0.2">
      <c r="A1465" t="s">
        <v>34</v>
      </c>
      <c r="B1465" t="s">
        <v>27</v>
      </c>
      <c r="C1465" s="1">
        <v>39417</v>
      </c>
      <c r="D1465" s="2">
        <v>3.5999999999999997E-2</v>
      </c>
      <c r="E1465" s="2">
        <v>2.0379999999999998</v>
      </c>
      <c r="F1465">
        <v>235</v>
      </c>
      <c r="G1465">
        <v>22</v>
      </c>
      <c r="J1465" s="3">
        <v>1698125680</v>
      </c>
      <c r="K1465" s="2">
        <v>4.2999999999999997E-2</v>
      </c>
      <c r="L1465" s="3">
        <v>18</v>
      </c>
      <c r="M1465">
        <v>504</v>
      </c>
      <c r="N1465" s="2">
        <v>0.108</v>
      </c>
      <c r="O1465">
        <v>0</v>
      </c>
      <c r="P1465" s="2">
        <v>0.15</v>
      </c>
      <c r="Q1465">
        <v>48</v>
      </c>
      <c r="R1465">
        <v>45</v>
      </c>
      <c r="S1465">
        <v>0.1</v>
      </c>
      <c r="T1465" s="2">
        <v>0.41499999999999998</v>
      </c>
      <c r="U1465" s="2">
        <v>0.54600000000000004</v>
      </c>
      <c r="V1465" s="2">
        <v>3.9E-2</v>
      </c>
      <c r="W1465" s="4">
        <v>4106897</v>
      </c>
      <c r="X1465" s="2">
        <v>0.38300000000000001</v>
      </c>
      <c r="Y1465" s="3">
        <v>10800000</v>
      </c>
      <c r="Z1465" s="3">
        <v>54000000</v>
      </c>
      <c r="AA1465" t="str">
        <f>VLOOKUP($A1465,Mapping!$A:$D,2,FALSE)</f>
        <v>Central African Republic</v>
      </c>
      <c r="AB1465" t="str">
        <f>VLOOKUP($A1465,Mapping!$A:$D,3,FALSE)</f>
        <v>CAF</v>
      </c>
      <c r="AC1465">
        <f>VLOOKUP($A1465,Mapping!$A:$D,4,FALSE)</f>
        <v>140</v>
      </c>
    </row>
    <row r="1466" spans="1:29" x14ac:dyDescent="0.2">
      <c r="A1466" t="s">
        <v>35</v>
      </c>
      <c r="B1466" t="s">
        <v>27</v>
      </c>
      <c r="C1466" s="1">
        <v>39417</v>
      </c>
      <c r="D1466" s="2">
        <v>4.9000000000000002E-2</v>
      </c>
      <c r="E1466" s="2">
        <v>0.74</v>
      </c>
      <c r="F1466">
        <v>462</v>
      </c>
      <c r="G1466">
        <v>64</v>
      </c>
      <c r="J1466" s="3">
        <v>8638711757</v>
      </c>
      <c r="K1466" s="2">
        <v>4.2000000000000003E-2</v>
      </c>
      <c r="L1466" s="3">
        <v>27</v>
      </c>
      <c r="M1466">
        <v>732</v>
      </c>
      <c r="N1466" s="2">
        <v>9.9000000000000005E-2</v>
      </c>
      <c r="O1466">
        <v>0</v>
      </c>
      <c r="P1466" s="2">
        <v>0.15</v>
      </c>
      <c r="Q1466">
        <v>49</v>
      </c>
      <c r="R1466">
        <v>48</v>
      </c>
      <c r="S1466">
        <v>0.1</v>
      </c>
      <c r="T1466" s="2">
        <v>0.49199999999999999</v>
      </c>
      <c r="U1466" s="2">
        <v>0.48199999999999998</v>
      </c>
      <c r="V1466" s="2">
        <v>2.5999999999999999E-2</v>
      </c>
      <c r="W1466" s="4">
        <v>10694366</v>
      </c>
      <c r="X1466" s="2">
        <v>0.219</v>
      </c>
      <c r="AA1466" t="str">
        <f>VLOOKUP($A1466,Mapping!$A:$D,2,FALSE)</f>
        <v>Chad</v>
      </c>
      <c r="AB1466" t="str">
        <f>VLOOKUP($A1466,Mapping!$A:$D,3,FALSE)</f>
        <v>TCD</v>
      </c>
      <c r="AC1466">
        <f>VLOOKUP($A1466,Mapping!$A:$D,4,FALSE)</f>
        <v>148</v>
      </c>
    </row>
    <row r="1467" spans="1:29" x14ac:dyDescent="0.2">
      <c r="A1467" t="s">
        <v>36</v>
      </c>
      <c r="B1467" t="s">
        <v>27</v>
      </c>
      <c r="C1467" s="1">
        <v>39417</v>
      </c>
      <c r="D1467" s="2">
        <v>3.9E-2</v>
      </c>
      <c r="E1467" s="2">
        <v>2.1789999999999998</v>
      </c>
      <c r="F1467">
        <v>121</v>
      </c>
      <c r="G1467">
        <v>22</v>
      </c>
      <c r="I1467">
        <v>41</v>
      </c>
      <c r="J1467" s="3">
        <v>464948879</v>
      </c>
      <c r="K1467" s="2">
        <v>4.9000000000000002E-2</v>
      </c>
      <c r="L1467" s="3">
        <v>36</v>
      </c>
      <c r="M1467">
        <v>100</v>
      </c>
      <c r="N1467" s="2">
        <v>6.8000000000000005E-2</v>
      </c>
      <c r="O1467">
        <v>0</v>
      </c>
      <c r="P1467" s="2">
        <v>0.105</v>
      </c>
      <c r="Q1467">
        <v>61</v>
      </c>
      <c r="R1467">
        <v>58</v>
      </c>
      <c r="S1467">
        <v>0.1</v>
      </c>
      <c r="T1467" s="2">
        <v>0.41799999999999998</v>
      </c>
      <c r="U1467" s="2">
        <v>0.55200000000000005</v>
      </c>
      <c r="V1467" s="2">
        <v>0.03</v>
      </c>
      <c r="W1467" s="4">
        <v>632736</v>
      </c>
      <c r="X1467" s="2">
        <v>0.27900000000000003</v>
      </c>
      <c r="Y1467" s="3">
        <v>30000000</v>
      </c>
      <c r="Z1467" s="3">
        <v>15000000</v>
      </c>
      <c r="AA1467" t="str">
        <f>VLOOKUP($A1467,Mapping!$A:$D,2,FALSE)</f>
        <v>Comoros</v>
      </c>
      <c r="AB1467" t="str">
        <f>VLOOKUP($A1467,Mapping!$A:$D,3,FALSE)</f>
        <v>COM</v>
      </c>
      <c r="AC1467">
        <f>VLOOKUP($A1467,Mapping!$A:$D,4,FALSE)</f>
        <v>174</v>
      </c>
    </row>
    <row r="1468" spans="1:29" x14ac:dyDescent="0.2">
      <c r="A1468" t="s">
        <v>37</v>
      </c>
      <c r="B1468" t="s">
        <v>27</v>
      </c>
      <c r="C1468" s="1">
        <v>39417</v>
      </c>
      <c r="D1468" s="2">
        <v>4.4999999999999998E-2</v>
      </c>
      <c r="E1468" s="2">
        <v>2.8809999999999998</v>
      </c>
      <c r="F1468" s="4">
        <v>2604</v>
      </c>
      <c r="G1468">
        <v>133</v>
      </c>
      <c r="I1468" s="4">
        <v>21459</v>
      </c>
      <c r="J1468" s="3">
        <v>16364027647</v>
      </c>
      <c r="K1468" s="2">
        <v>5.8999999999999997E-2</v>
      </c>
      <c r="L1468" s="3">
        <v>10</v>
      </c>
      <c r="M1468">
        <v>308</v>
      </c>
      <c r="N1468" s="2">
        <v>0.1</v>
      </c>
      <c r="O1468">
        <v>0</v>
      </c>
      <c r="P1468" s="2">
        <v>0.47</v>
      </c>
      <c r="Q1468">
        <v>50</v>
      </c>
      <c r="R1468">
        <v>47</v>
      </c>
      <c r="S1468">
        <v>0.1</v>
      </c>
      <c r="T1468" s="2">
        <v>0.46</v>
      </c>
      <c r="U1468" s="2">
        <v>0.51200000000000001</v>
      </c>
      <c r="V1468" s="2">
        <v>2.8000000000000001E-2</v>
      </c>
      <c r="W1468" s="4">
        <v>57187942</v>
      </c>
      <c r="X1468" s="2">
        <v>0.38400000000000001</v>
      </c>
      <c r="Y1468" s="3">
        <v>700000</v>
      </c>
      <c r="Z1468" s="3">
        <v>109000000</v>
      </c>
      <c r="AA1468" t="str">
        <f>VLOOKUP($A1468,Mapping!$A:$D,2,FALSE)</f>
        <v>Congo (Democratic Republic of the)</v>
      </c>
      <c r="AB1468" t="str">
        <f>VLOOKUP($A1468,Mapping!$A:$D,3,FALSE)</f>
        <v>COD</v>
      </c>
      <c r="AC1468">
        <f>VLOOKUP($A1468,Mapping!$A:$D,4,FALSE)</f>
        <v>180</v>
      </c>
    </row>
    <row r="1469" spans="1:29" x14ac:dyDescent="0.2">
      <c r="A1469" t="s">
        <v>38</v>
      </c>
      <c r="B1469" t="s">
        <v>27</v>
      </c>
      <c r="C1469" s="1">
        <v>39417</v>
      </c>
      <c r="D1469" s="2">
        <v>3.9E-2</v>
      </c>
      <c r="E1469" s="2">
        <v>0.64900000000000002</v>
      </c>
      <c r="F1469" s="4">
        <v>1437</v>
      </c>
      <c r="G1469">
        <v>37</v>
      </c>
      <c r="I1469" s="4">
        <v>1209</v>
      </c>
      <c r="J1469" s="3">
        <v>8394688589</v>
      </c>
      <c r="K1469" s="2">
        <v>2.5000000000000001E-2</v>
      </c>
      <c r="L1469" s="3">
        <v>57</v>
      </c>
      <c r="M1469">
        <v>606</v>
      </c>
      <c r="N1469" s="2">
        <v>5.2999999999999999E-2</v>
      </c>
      <c r="O1469">
        <v>0</v>
      </c>
      <c r="P1469" s="2">
        <v>0.15</v>
      </c>
      <c r="Q1469">
        <v>57</v>
      </c>
      <c r="R1469">
        <v>54</v>
      </c>
      <c r="S1469">
        <v>0.3</v>
      </c>
      <c r="T1469" s="2">
        <v>0.42199999999999999</v>
      </c>
      <c r="U1469" s="2">
        <v>0.54300000000000004</v>
      </c>
      <c r="V1469" s="2">
        <v>3.5000000000000003E-2</v>
      </c>
      <c r="W1469" s="4">
        <v>3758858</v>
      </c>
      <c r="X1469" s="2">
        <v>0.61899999999999999</v>
      </c>
      <c r="Y1469" s="3">
        <v>54000000</v>
      </c>
      <c r="Z1469" s="3">
        <v>168000000</v>
      </c>
      <c r="AA1469" t="str">
        <f>VLOOKUP($A1469,Mapping!$A:$D,2,FALSE)</f>
        <v>Congo</v>
      </c>
      <c r="AB1469" t="str">
        <f>VLOOKUP($A1469,Mapping!$A:$D,3,FALSE)</f>
        <v>COG</v>
      </c>
      <c r="AC1469">
        <f>VLOOKUP($A1469,Mapping!$A:$D,4,FALSE)</f>
        <v>178</v>
      </c>
    </row>
    <row r="1470" spans="1:29" x14ac:dyDescent="0.2">
      <c r="A1470" t="s">
        <v>39</v>
      </c>
      <c r="B1470" t="s">
        <v>27</v>
      </c>
      <c r="C1470" s="1">
        <v>39417</v>
      </c>
      <c r="D1470" s="2">
        <v>3.5999999999999997E-2</v>
      </c>
      <c r="E1470" s="2">
        <v>0.44600000000000001</v>
      </c>
      <c r="F1470" s="4">
        <v>6883</v>
      </c>
      <c r="G1470">
        <v>40</v>
      </c>
      <c r="I1470" s="4">
        <v>10233</v>
      </c>
      <c r="J1470" s="3">
        <v>19795705245</v>
      </c>
      <c r="K1470" s="2">
        <v>6.6000000000000003E-2</v>
      </c>
      <c r="L1470" s="3">
        <v>72</v>
      </c>
      <c r="M1470">
        <v>270</v>
      </c>
      <c r="N1470" s="2">
        <v>8.4000000000000005E-2</v>
      </c>
      <c r="O1470">
        <v>0</v>
      </c>
      <c r="Q1470">
        <v>49</v>
      </c>
      <c r="R1470">
        <v>47</v>
      </c>
      <c r="S1470">
        <v>0.4</v>
      </c>
      <c r="T1470" s="2">
        <v>0.42199999999999999</v>
      </c>
      <c r="U1470" s="2">
        <v>0.54800000000000004</v>
      </c>
      <c r="V1470" s="2">
        <v>0.03</v>
      </c>
      <c r="W1470" s="4">
        <v>17949061</v>
      </c>
      <c r="X1470" s="2">
        <v>0.48299999999999998</v>
      </c>
      <c r="Y1470" s="3">
        <v>115000000</v>
      </c>
      <c r="Z1470" s="3">
        <v>606000000</v>
      </c>
      <c r="AA1470" t="str">
        <f>VLOOKUP($A1470,Mapping!$A:$D,2,FALSE)</f>
        <v>Côte d'Ivoire</v>
      </c>
      <c r="AB1470" t="str">
        <f>VLOOKUP($A1470,Mapping!$A:$D,3,FALSE)</f>
        <v>CIV</v>
      </c>
      <c r="AC1470">
        <f>VLOOKUP($A1470,Mapping!$A:$D,4,FALSE)</f>
        <v>384</v>
      </c>
    </row>
    <row r="1471" spans="1:29" x14ac:dyDescent="0.2">
      <c r="A1471" t="s">
        <v>40</v>
      </c>
      <c r="B1471" t="s">
        <v>27</v>
      </c>
      <c r="C1471" s="1">
        <v>39417</v>
      </c>
      <c r="D1471" s="2">
        <v>2.9000000000000001E-2</v>
      </c>
      <c r="E1471" s="2">
        <v>0.378</v>
      </c>
      <c r="F1471">
        <v>488</v>
      </c>
      <c r="G1471">
        <v>37</v>
      </c>
      <c r="I1471">
        <v>143</v>
      </c>
      <c r="J1471" s="3">
        <v>847918929</v>
      </c>
      <c r="K1471" s="2">
        <v>7.6999999999999999E-2</v>
      </c>
      <c r="L1471" s="3">
        <v>78</v>
      </c>
      <c r="M1471">
        <v>66</v>
      </c>
      <c r="N1471" s="2">
        <v>6.7000000000000004E-2</v>
      </c>
      <c r="O1471">
        <v>0</v>
      </c>
      <c r="P1471" s="2">
        <v>0.112</v>
      </c>
      <c r="Q1471">
        <v>60</v>
      </c>
      <c r="R1471">
        <v>57</v>
      </c>
      <c r="S1471">
        <v>0.1</v>
      </c>
      <c r="T1471" s="2">
        <v>0.35699999999999998</v>
      </c>
      <c r="U1471" s="2">
        <v>0.60799999999999998</v>
      </c>
      <c r="V1471" s="2">
        <v>3.5000000000000003E-2</v>
      </c>
      <c r="W1471" s="4">
        <v>798690</v>
      </c>
      <c r="X1471" s="2">
        <v>0.76900000000000002</v>
      </c>
      <c r="Y1471" s="3">
        <v>6800000</v>
      </c>
      <c r="Z1471" s="3">
        <v>14200000</v>
      </c>
      <c r="AA1471" t="str">
        <f>VLOOKUP($A1471,Mapping!$A:$D,2,FALSE)</f>
        <v>Djibouti</v>
      </c>
      <c r="AB1471" t="str">
        <f>VLOOKUP($A1471,Mapping!$A:$D,3,FALSE)</f>
        <v>DJI</v>
      </c>
      <c r="AC1471">
        <f>VLOOKUP($A1471,Mapping!$A:$D,4,FALSE)</f>
        <v>262</v>
      </c>
    </row>
    <row r="1472" spans="1:29" x14ac:dyDescent="0.2">
      <c r="A1472" t="s">
        <v>41</v>
      </c>
      <c r="B1472" t="s">
        <v>27</v>
      </c>
      <c r="C1472" s="1">
        <v>39417</v>
      </c>
      <c r="D1472" s="2">
        <v>2.4E-2</v>
      </c>
      <c r="E1472" s="2">
        <v>0.45100000000000001</v>
      </c>
      <c r="F1472" s="4">
        <v>192382</v>
      </c>
      <c r="G1472">
        <v>10</v>
      </c>
      <c r="I1472" s="4">
        <v>71189</v>
      </c>
      <c r="J1472" s="3">
        <v>130477817194</v>
      </c>
      <c r="K1472" s="2">
        <v>4.9000000000000002E-2</v>
      </c>
      <c r="L1472" s="3">
        <v>85</v>
      </c>
      <c r="M1472">
        <v>711</v>
      </c>
      <c r="N1472" s="2">
        <v>2.3E-2</v>
      </c>
      <c r="O1472">
        <v>0.2</v>
      </c>
      <c r="P1472" s="2">
        <v>0.125</v>
      </c>
      <c r="Q1472">
        <v>72</v>
      </c>
      <c r="R1472">
        <v>68</v>
      </c>
      <c r="S1472">
        <v>0.4</v>
      </c>
      <c r="T1472" s="2">
        <v>0.31900000000000001</v>
      </c>
      <c r="U1472" s="2">
        <v>0.626</v>
      </c>
      <c r="V1472" s="2">
        <v>5.3999999999999999E-2</v>
      </c>
      <c r="W1472" s="4">
        <v>74229577</v>
      </c>
      <c r="X1472" s="2">
        <v>0.43099999999999999</v>
      </c>
      <c r="Y1472" s="3">
        <v>10327000000</v>
      </c>
      <c r="Z1472" s="3">
        <v>2886000000</v>
      </c>
      <c r="AA1472" t="str">
        <f>VLOOKUP($A1472,Mapping!$A:$D,2,FALSE)</f>
        <v>Egypt</v>
      </c>
      <c r="AB1472" t="str">
        <f>VLOOKUP($A1472,Mapping!$A:$D,3,FALSE)</f>
        <v>EGY</v>
      </c>
      <c r="AC1472">
        <f>VLOOKUP($A1472,Mapping!$A:$D,4,FALSE)</f>
        <v>818</v>
      </c>
    </row>
    <row r="1473" spans="1:29" x14ac:dyDescent="0.2">
      <c r="A1473" t="s">
        <v>42</v>
      </c>
      <c r="B1473" t="s">
        <v>27</v>
      </c>
      <c r="C1473" s="1">
        <v>39417</v>
      </c>
      <c r="D1473" s="2">
        <v>3.7999999999999999E-2</v>
      </c>
      <c r="E1473" s="2">
        <v>0.441</v>
      </c>
      <c r="F1473" s="4">
        <v>4796</v>
      </c>
      <c r="G1473">
        <v>135</v>
      </c>
      <c r="I1473" s="4">
        <v>1759</v>
      </c>
      <c r="J1473" s="3">
        <v>10197937673</v>
      </c>
      <c r="K1473" s="2">
        <v>2.4E-2</v>
      </c>
      <c r="L1473" s="3">
        <v>380</v>
      </c>
      <c r="M1473">
        <v>492</v>
      </c>
      <c r="N1473" s="2">
        <v>8.2000000000000003E-2</v>
      </c>
      <c r="O1473">
        <v>0</v>
      </c>
      <c r="P1473" s="2">
        <v>0.15</v>
      </c>
      <c r="Q1473">
        <v>51</v>
      </c>
      <c r="R1473">
        <v>49</v>
      </c>
      <c r="S1473">
        <v>0.2</v>
      </c>
      <c r="T1473" s="2">
        <v>0.4</v>
      </c>
      <c r="U1473" s="2">
        <v>0.56899999999999995</v>
      </c>
      <c r="V1473" s="2">
        <v>3.1E-2</v>
      </c>
      <c r="W1473" s="4">
        <v>639618</v>
      </c>
      <c r="X1473" s="2">
        <v>0.39</v>
      </c>
      <c r="AA1473" t="str">
        <f>VLOOKUP($A1473,Mapping!$A:$D,2,FALSE)</f>
        <v>Equatorial Guinea</v>
      </c>
      <c r="AB1473" t="str">
        <f>VLOOKUP($A1473,Mapping!$A:$D,3,FALSE)</f>
        <v>GNQ</v>
      </c>
      <c r="AC1473">
        <f>VLOOKUP($A1473,Mapping!$A:$D,4,FALSE)</f>
        <v>226</v>
      </c>
    </row>
    <row r="1474" spans="1:29" x14ac:dyDescent="0.2">
      <c r="A1474" t="s">
        <v>43</v>
      </c>
      <c r="B1474" t="s">
        <v>27</v>
      </c>
      <c r="C1474" s="1">
        <v>39417</v>
      </c>
      <c r="D1474" s="2">
        <v>0.04</v>
      </c>
      <c r="E1474" s="2">
        <v>0.84499999999999997</v>
      </c>
      <c r="F1474">
        <v>579</v>
      </c>
      <c r="G1474">
        <v>84</v>
      </c>
      <c r="I1474">
        <v>721</v>
      </c>
      <c r="J1474" s="3">
        <v>1317974493</v>
      </c>
      <c r="K1474" s="2">
        <v>3.3000000000000002E-2</v>
      </c>
      <c r="L1474" s="3">
        <v>8</v>
      </c>
      <c r="M1474">
        <v>216</v>
      </c>
      <c r="N1474" s="2">
        <v>4.3999999999999997E-2</v>
      </c>
      <c r="O1474">
        <v>0</v>
      </c>
      <c r="Q1474">
        <v>62</v>
      </c>
      <c r="R1474">
        <v>57</v>
      </c>
      <c r="S1474">
        <v>0</v>
      </c>
      <c r="T1474" s="2">
        <v>0.43099999999999999</v>
      </c>
      <c r="U1474" s="2">
        <v>0.54900000000000004</v>
      </c>
      <c r="V1474" s="2">
        <v>0.02</v>
      </c>
      <c r="W1474" s="4">
        <v>5209846</v>
      </c>
      <c r="X1474" s="2">
        <v>0.19500000000000001</v>
      </c>
      <c r="Y1474" s="3">
        <v>61000000</v>
      </c>
      <c r="AA1474" t="str">
        <f>VLOOKUP($A1474,Mapping!$A:$D,2,FALSE)</f>
        <v>Eritrea</v>
      </c>
      <c r="AB1474" t="str">
        <f>VLOOKUP($A1474,Mapping!$A:$D,3,FALSE)</f>
        <v>ERI</v>
      </c>
      <c r="AC1474">
        <f>VLOOKUP($A1474,Mapping!$A:$D,4,FALSE)</f>
        <v>232</v>
      </c>
    </row>
    <row r="1475" spans="1:29" x14ac:dyDescent="0.2">
      <c r="A1475" t="s">
        <v>44</v>
      </c>
      <c r="B1475" t="s">
        <v>27</v>
      </c>
      <c r="C1475" s="1">
        <v>39417</v>
      </c>
      <c r="D1475" s="2">
        <v>3.6999999999999998E-2</v>
      </c>
      <c r="E1475" s="2">
        <v>0.30299999999999999</v>
      </c>
      <c r="F1475" s="4">
        <v>5915</v>
      </c>
      <c r="G1475">
        <v>18</v>
      </c>
      <c r="I1475" s="4">
        <v>30536</v>
      </c>
      <c r="J1475" s="3">
        <v>19346646117</v>
      </c>
      <c r="K1475" s="2">
        <v>4.8000000000000001E-2</v>
      </c>
      <c r="L1475" s="3">
        <v>11</v>
      </c>
      <c r="M1475">
        <v>198</v>
      </c>
      <c r="N1475" s="2">
        <v>6.0999999999999999E-2</v>
      </c>
      <c r="O1475">
        <v>0</v>
      </c>
      <c r="P1475" s="2">
        <v>7.4999999999999997E-2</v>
      </c>
      <c r="Q1475">
        <v>60</v>
      </c>
      <c r="R1475">
        <v>58</v>
      </c>
      <c r="S1475">
        <v>0</v>
      </c>
      <c r="T1475" s="2">
        <v>0.45700000000000002</v>
      </c>
      <c r="U1475" s="2">
        <v>0.51100000000000001</v>
      </c>
      <c r="V1475" s="2">
        <v>3.2000000000000001E-2</v>
      </c>
      <c r="W1475" s="4">
        <v>80440708</v>
      </c>
      <c r="X1475" s="2">
        <v>0.161</v>
      </c>
      <c r="Y1475" s="3">
        <v>790000000</v>
      </c>
      <c r="Z1475" s="3">
        <v>107000000</v>
      </c>
      <c r="AA1475" t="str">
        <f>VLOOKUP($A1475,Mapping!$A:$D,2,FALSE)</f>
        <v>Ethiopia</v>
      </c>
      <c r="AB1475" t="str">
        <f>VLOOKUP($A1475,Mapping!$A:$D,3,FALSE)</f>
        <v>ETH</v>
      </c>
      <c r="AC1475">
        <f>VLOOKUP($A1475,Mapping!$A:$D,4,FALSE)</f>
        <v>231</v>
      </c>
    </row>
    <row r="1476" spans="1:29" x14ac:dyDescent="0.2">
      <c r="A1476" t="s">
        <v>45</v>
      </c>
      <c r="B1476" t="s">
        <v>27</v>
      </c>
      <c r="C1476" s="1">
        <v>39417</v>
      </c>
      <c r="D1476" s="2">
        <v>3.3000000000000002E-2</v>
      </c>
      <c r="E1476" s="2">
        <v>0.44700000000000001</v>
      </c>
      <c r="F1476" s="4">
        <v>2332</v>
      </c>
      <c r="G1476">
        <v>57</v>
      </c>
      <c r="I1476" s="4">
        <v>1832</v>
      </c>
      <c r="J1476" s="3">
        <v>11570860872</v>
      </c>
      <c r="K1476" s="2">
        <v>3.3000000000000002E-2</v>
      </c>
      <c r="L1476" s="3">
        <v>262</v>
      </c>
      <c r="M1476">
        <v>488</v>
      </c>
      <c r="N1476" s="2">
        <v>4.8000000000000001E-2</v>
      </c>
      <c r="O1476">
        <v>0.1</v>
      </c>
      <c r="P1476" s="2">
        <v>0.15</v>
      </c>
      <c r="Q1476">
        <v>62</v>
      </c>
      <c r="R1476">
        <v>60</v>
      </c>
      <c r="S1476">
        <v>0.8</v>
      </c>
      <c r="T1476" s="2">
        <v>0.39100000000000001</v>
      </c>
      <c r="U1476" s="2">
        <v>0.55400000000000005</v>
      </c>
      <c r="V1476" s="2">
        <v>5.5E-2</v>
      </c>
      <c r="W1476" s="4">
        <v>1447388</v>
      </c>
      <c r="X1476" s="2">
        <v>0.84399999999999997</v>
      </c>
      <c r="AA1476" t="str">
        <f>VLOOKUP($A1476,Mapping!$A:$D,2,FALSE)</f>
        <v>Gabon</v>
      </c>
      <c r="AB1476" t="str">
        <f>VLOOKUP($A1476,Mapping!$A:$D,3,FALSE)</f>
        <v>GAB</v>
      </c>
      <c r="AC1476">
        <f>VLOOKUP($A1476,Mapping!$A:$D,4,FALSE)</f>
        <v>266</v>
      </c>
    </row>
    <row r="1477" spans="1:29" x14ac:dyDescent="0.2">
      <c r="A1477" t="s">
        <v>46</v>
      </c>
      <c r="B1477" t="s">
        <v>27</v>
      </c>
      <c r="C1477" s="1">
        <v>39417</v>
      </c>
      <c r="D1477" s="2">
        <v>4.3999999999999997E-2</v>
      </c>
      <c r="E1477" s="2">
        <v>2.9209999999999998</v>
      </c>
      <c r="F1477">
        <v>396</v>
      </c>
      <c r="G1477">
        <v>32</v>
      </c>
      <c r="I1477">
        <v>133</v>
      </c>
      <c r="J1477" s="3">
        <v>798869805</v>
      </c>
      <c r="K1477" s="2">
        <v>4.1000000000000002E-2</v>
      </c>
      <c r="L1477" s="3">
        <v>21</v>
      </c>
      <c r="M1477">
        <v>376</v>
      </c>
      <c r="N1477" s="2">
        <v>5.5E-2</v>
      </c>
      <c r="O1477">
        <v>0.1</v>
      </c>
      <c r="P1477" s="2">
        <v>0.27900000000000003</v>
      </c>
      <c r="Q1477">
        <v>59</v>
      </c>
      <c r="R1477">
        <v>56</v>
      </c>
      <c r="S1477">
        <v>0.5</v>
      </c>
      <c r="T1477" s="2">
        <v>0.46</v>
      </c>
      <c r="U1477" s="2">
        <v>0.51400000000000001</v>
      </c>
      <c r="V1477" s="2">
        <v>2.5000000000000001E-2</v>
      </c>
      <c r="W1477" s="4">
        <v>1529406</v>
      </c>
      <c r="X1477" s="2">
        <v>0.54</v>
      </c>
      <c r="Y1477" s="3">
        <v>87000000</v>
      </c>
      <c r="Z1477" s="3">
        <v>8000000</v>
      </c>
      <c r="AA1477" t="str">
        <f>VLOOKUP($A1477,Mapping!$A:$D,2,FALSE)</f>
        <v>Gambia</v>
      </c>
      <c r="AB1477" t="str">
        <f>VLOOKUP($A1477,Mapping!$A:$D,3,FALSE)</f>
        <v>GMB</v>
      </c>
      <c r="AC1477">
        <f>VLOOKUP($A1477,Mapping!$A:$D,4,FALSE)</f>
        <v>270</v>
      </c>
    </row>
    <row r="1478" spans="1:29" x14ac:dyDescent="0.2">
      <c r="A1478" t="s">
        <v>47</v>
      </c>
      <c r="B1478" t="s">
        <v>27</v>
      </c>
      <c r="C1478" s="1">
        <v>39417</v>
      </c>
      <c r="D1478" s="2">
        <v>3.3000000000000002E-2</v>
      </c>
      <c r="E1478" s="2">
        <v>0.32700000000000001</v>
      </c>
      <c r="F1478" s="4">
        <v>9578</v>
      </c>
      <c r="G1478">
        <v>15</v>
      </c>
      <c r="I1478" s="4">
        <v>9064</v>
      </c>
      <c r="J1478" s="3">
        <v>24757608488</v>
      </c>
      <c r="K1478" s="2">
        <v>0.06</v>
      </c>
      <c r="L1478" s="3">
        <v>66</v>
      </c>
      <c r="M1478">
        <v>304</v>
      </c>
      <c r="N1478" s="2">
        <v>5.7000000000000002E-2</v>
      </c>
      <c r="O1478">
        <v>0</v>
      </c>
      <c r="Q1478">
        <v>61</v>
      </c>
      <c r="R1478">
        <v>59</v>
      </c>
      <c r="S1478">
        <v>0.3</v>
      </c>
      <c r="T1478" s="2">
        <v>0.39700000000000002</v>
      </c>
      <c r="U1478" s="2">
        <v>0.56799999999999995</v>
      </c>
      <c r="V1478" s="2">
        <v>3.5000000000000003E-2</v>
      </c>
      <c r="W1478" s="4">
        <v>22525659</v>
      </c>
      <c r="X1478" s="2">
        <v>0.48699999999999999</v>
      </c>
      <c r="Y1478" s="3">
        <v>990000000</v>
      </c>
      <c r="Z1478" s="3">
        <v>816000000</v>
      </c>
      <c r="AA1478" t="str">
        <f>VLOOKUP($A1478,Mapping!$A:$D,2,FALSE)</f>
        <v>Ghana</v>
      </c>
      <c r="AB1478" t="str">
        <f>VLOOKUP($A1478,Mapping!$A:$D,3,FALSE)</f>
        <v>GHA</v>
      </c>
      <c r="AC1478">
        <f>VLOOKUP($A1478,Mapping!$A:$D,4,FALSE)</f>
        <v>288</v>
      </c>
    </row>
    <row r="1479" spans="1:29" x14ac:dyDescent="0.2">
      <c r="A1479" t="s">
        <v>48</v>
      </c>
      <c r="B1479" t="s">
        <v>27</v>
      </c>
      <c r="C1479" s="1">
        <v>39417</v>
      </c>
      <c r="D1479" s="2">
        <v>3.9E-2</v>
      </c>
      <c r="E1479" s="2">
        <v>0.80700000000000005</v>
      </c>
      <c r="F1479" s="4">
        <v>1210</v>
      </c>
      <c r="G1479">
        <v>40</v>
      </c>
      <c r="J1479" s="3">
        <v>4134173271</v>
      </c>
      <c r="K1479" s="2">
        <v>6.3E-2</v>
      </c>
      <c r="L1479" s="3">
        <v>26</v>
      </c>
      <c r="M1479">
        <v>416</v>
      </c>
      <c r="N1479" s="2">
        <v>7.9000000000000001E-2</v>
      </c>
      <c r="O1479">
        <v>0</v>
      </c>
      <c r="Q1479">
        <v>55</v>
      </c>
      <c r="R1479">
        <v>53</v>
      </c>
      <c r="S1479">
        <v>0.2</v>
      </c>
      <c r="T1479" s="2">
        <v>0.433</v>
      </c>
      <c r="U1479" s="2">
        <v>0.53400000000000003</v>
      </c>
      <c r="V1479" s="2">
        <v>3.2000000000000001E-2</v>
      </c>
      <c r="W1479" s="4">
        <v>10046967</v>
      </c>
      <c r="X1479" s="2">
        <v>0.33600000000000002</v>
      </c>
      <c r="Y1479" s="3">
        <v>1100000</v>
      </c>
      <c r="Z1479" s="3">
        <v>96000000</v>
      </c>
      <c r="AA1479" t="str">
        <f>VLOOKUP($A1479,Mapping!$A:$D,2,FALSE)</f>
        <v>Guinea</v>
      </c>
      <c r="AB1479" t="str">
        <f>VLOOKUP($A1479,Mapping!$A:$D,3,FALSE)</f>
        <v>GIN</v>
      </c>
      <c r="AC1479">
        <f>VLOOKUP($A1479,Mapping!$A:$D,4,FALSE)</f>
        <v>324</v>
      </c>
    </row>
    <row r="1480" spans="1:29" x14ac:dyDescent="0.2">
      <c r="A1480" t="s">
        <v>49</v>
      </c>
      <c r="B1480" t="s">
        <v>27</v>
      </c>
      <c r="C1480" s="1">
        <v>39417</v>
      </c>
      <c r="D1480" s="2">
        <v>0.04</v>
      </c>
      <c r="E1480" s="2">
        <v>0.45900000000000002</v>
      </c>
      <c r="F1480">
        <v>231</v>
      </c>
      <c r="G1480">
        <v>259</v>
      </c>
      <c r="I1480">
        <v>95</v>
      </c>
      <c r="J1480" s="3">
        <v>690721769</v>
      </c>
      <c r="K1480" s="2">
        <v>6.0999999999999999E-2</v>
      </c>
      <c r="L1480" s="3">
        <v>29</v>
      </c>
      <c r="M1480">
        <v>208</v>
      </c>
      <c r="N1480" s="2">
        <v>9.0999999999999998E-2</v>
      </c>
      <c r="O1480">
        <v>0</v>
      </c>
      <c r="Q1480">
        <v>54</v>
      </c>
      <c r="R1480">
        <v>52</v>
      </c>
      <c r="S1480">
        <v>0.2</v>
      </c>
      <c r="T1480" s="2">
        <v>0.42499999999999999</v>
      </c>
      <c r="U1480" s="2">
        <v>0.54600000000000004</v>
      </c>
      <c r="V1480" s="2">
        <v>2.9000000000000001E-2</v>
      </c>
      <c r="W1480" s="4">
        <v>1484337</v>
      </c>
      <c r="X1480" s="2">
        <v>0.42599999999999999</v>
      </c>
      <c r="Y1480" s="3">
        <v>28400000</v>
      </c>
      <c r="Z1480" s="3">
        <v>40700000</v>
      </c>
      <c r="AA1480" t="str">
        <f>VLOOKUP($A1480,Mapping!$A:$D,2,FALSE)</f>
        <v>Guinea-Bissau</v>
      </c>
      <c r="AB1480" t="str">
        <f>VLOOKUP($A1480,Mapping!$A:$D,3,FALSE)</f>
        <v>GNB</v>
      </c>
      <c r="AC1480">
        <f>VLOOKUP($A1480,Mapping!$A:$D,4,FALSE)</f>
        <v>624</v>
      </c>
    </row>
    <row r="1481" spans="1:29" x14ac:dyDescent="0.2">
      <c r="A1481" t="s">
        <v>50</v>
      </c>
      <c r="B1481" t="s">
        <v>27</v>
      </c>
      <c r="C1481" s="1">
        <v>39417</v>
      </c>
      <c r="D1481" s="2">
        <v>3.7999999999999999E-2</v>
      </c>
      <c r="E1481" s="2">
        <v>0.49299999999999999</v>
      </c>
      <c r="F1481" s="4">
        <v>9831</v>
      </c>
      <c r="G1481">
        <v>44</v>
      </c>
      <c r="I1481" s="4">
        <v>17230</v>
      </c>
      <c r="J1481" s="3">
        <v>27236739896</v>
      </c>
      <c r="K1481" s="2">
        <v>4.3999999999999997E-2</v>
      </c>
      <c r="L1481" s="3">
        <v>32</v>
      </c>
      <c r="M1481">
        <v>432</v>
      </c>
      <c r="N1481" s="2">
        <v>5.8000000000000003E-2</v>
      </c>
      <c r="O1481">
        <v>0.1</v>
      </c>
      <c r="P1481" s="2">
        <v>0.13300000000000001</v>
      </c>
      <c r="Q1481">
        <v>58</v>
      </c>
      <c r="R1481">
        <v>55</v>
      </c>
      <c r="S1481">
        <v>0.3</v>
      </c>
      <c r="T1481" s="2">
        <v>0.42599999999999999</v>
      </c>
      <c r="U1481" s="2">
        <v>0.54700000000000004</v>
      </c>
      <c r="V1481" s="2">
        <v>2.7E-2</v>
      </c>
      <c r="W1481" s="4">
        <v>37752304</v>
      </c>
      <c r="X1481" s="2">
        <v>0.224</v>
      </c>
      <c r="Y1481" s="3">
        <v>1514000000</v>
      </c>
      <c r="Z1481" s="3">
        <v>265000000</v>
      </c>
      <c r="AA1481" t="str">
        <f>VLOOKUP($A1481,Mapping!$A:$D,2,FALSE)</f>
        <v>Kenya</v>
      </c>
      <c r="AB1481" t="str">
        <f>VLOOKUP($A1481,Mapping!$A:$D,3,FALSE)</f>
        <v>KEN</v>
      </c>
      <c r="AC1481">
        <f>VLOOKUP($A1481,Mapping!$A:$D,4,FALSE)</f>
        <v>404</v>
      </c>
    </row>
    <row r="1482" spans="1:29" x14ac:dyDescent="0.2">
      <c r="A1482" t="s">
        <v>51</v>
      </c>
      <c r="B1482" t="s">
        <v>27</v>
      </c>
      <c r="C1482" s="1">
        <v>39417</v>
      </c>
      <c r="D1482" s="2">
        <v>2.8000000000000001E-2</v>
      </c>
      <c r="E1482" s="2">
        <v>0.224</v>
      </c>
      <c r="F1482">
        <v>7</v>
      </c>
      <c r="G1482">
        <v>73</v>
      </c>
      <c r="I1482">
        <v>19</v>
      </c>
      <c r="J1482" s="3">
        <v>1597484736</v>
      </c>
      <c r="K1482" s="2">
        <v>8.5000000000000006E-2</v>
      </c>
      <c r="L1482" s="3">
        <v>69</v>
      </c>
      <c r="M1482">
        <v>342</v>
      </c>
      <c r="N1482" s="2">
        <v>8.2000000000000003E-2</v>
      </c>
      <c r="O1482">
        <v>0</v>
      </c>
      <c r="P1482" s="2">
        <v>0.14099999999999999</v>
      </c>
      <c r="Q1482">
        <v>45</v>
      </c>
      <c r="R1482">
        <v>45</v>
      </c>
      <c r="S1482">
        <v>0.2</v>
      </c>
      <c r="T1482" s="2">
        <v>0.38900000000000001</v>
      </c>
      <c r="U1482" s="2">
        <v>0.56599999999999995</v>
      </c>
      <c r="V1482" s="2">
        <v>4.4999999999999998E-2</v>
      </c>
      <c r="W1482" s="4">
        <v>1955784</v>
      </c>
      <c r="X1482" s="2">
        <v>0.23300000000000001</v>
      </c>
      <c r="Y1482" s="3">
        <v>31000000</v>
      </c>
      <c r="Z1482" s="3">
        <v>276000000</v>
      </c>
      <c r="AA1482" t="str">
        <f>VLOOKUP($A1482,Mapping!$A:$D,2,FALSE)</f>
        <v>Lesotho</v>
      </c>
      <c r="AB1482" t="str">
        <f>VLOOKUP($A1482,Mapping!$A:$D,3,FALSE)</f>
        <v>LSO</v>
      </c>
      <c r="AC1482">
        <f>VLOOKUP($A1482,Mapping!$A:$D,4,FALSE)</f>
        <v>426</v>
      </c>
    </row>
    <row r="1483" spans="1:29" x14ac:dyDescent="0.2">
      <c r="A1483" t="s">
        <v>52</v>
      </c>
      <c r="B1483" t="s">
        <v>27</v>
      </c>
      <c r="C1483" s="1">
        <v>39417</v>
      </c>
      <c r="D1483" s="2">
        <v>3.9E-2</v>
      </c>
      <c r="E1483" s="2">
        <v>0.42899999999999999</v>
      </c>
      <c r="F1483">
        <v>678</v>
      </c>
      <c r="G1483">
        <v>68</v>
      </c>
      <c r="J1483" s="3">
        <v>739026892</v>
      </c>
      <c r="K1483" s="2">
        <v>0.10199999999999999</v>
      </c>
      <c r="L1483" s="3">
        <v>21</v>
      </c>
      <c r="M1483">
        <v>158</v>
      </c>
      <c r="N1483" s="2">
        <v>7.1999999999999995E-2</v>
      </c>
      <c r="O1483">
        <v>0</v>
      </c>
      <c r="P1483" s="2">
        <v>0.15</v>
      </c>
      <c r="Q1483">
        <v>58</v>
      </c>
      <c r="R1483">
        <v>56</v>
      </c>
      <c r="S1483">
        <v>0.2</v>
      </c>
      <c r="T1483" s="2">
        <v>0.434</v>
      </c>
      <c r="U1483" s="2">
        <v>0.53500000000000003</v>
      </c>
      <c r="V1483" s="2">
        <v>0.03</v>
      </c>
      <c r="W1483" s="4">
        <v>3522294</v>
      </c>
      <c r="X1483" s="2">
        <v>0.46700000000000003</v>
      </c>
      <c r="Y1483" s="3">
        <v>131000000</v>
      </c>
      <c r="Z1483" s="3">
        <v>48000000</v>
      </c>
      <c r="AA1483" t="str">
        <f>VLOOKUP($A1483,Mapping!$A:$D,2,FALSE)</f>
        <v>Liberia</v>
      </c>
      <c r="AB1483" t="str">
        <f>VLOOKUP($A1483,Mapping!$A:$D,3,FALSE)</f>
        <v>LBR</v>
      </c>
      <c r="AC1483">
        <f>VLOOKUP($A1483,Mapping!$A:$D,4,FALSE)</f>
        <v>430</v>
      </c>
    </row>
    <row r="1484" spans="1:29" x14ac:dyDescent="0.2">
      <c r="A1484" t="s">
        <v>53</v>
      </c>
      <c r="B1484" t="s">
        <v>27</v>
      </c>
      <c r="C1484" s="1">
        <v>39417</v>
      </c>
      <c r="D1484" s="2">
        <v>2.3E-2</v>
      </c>
      <c r="F1484" s="4">
        <v>54209</v>
      </c>
      <c r="I1484" s="4">
        <v>17525</v>
      </c>
      <c r="J1484" s="3">
        <v>71803278689</v>
      </c>
      <c r="K1484" s="2">
        <v>2.5000000000000001E-2</v>
      </c>
      <c r="L1484" s="3">
        <v>276</v>
      </c>
      <c r="N1484" s="2">
        <v>1.7000000000000001E-2</v>
      </c>
      <c r="O1484">
        <v>0</v>
      </c>
      <c r="P1484" s="2">
        <v>0.06</v>
      </c>
      <c r="Q1484">
        <v>76</v>
      </c>
      <c r="R1484">
        <v>72</v>
      </c>
      <c r="S1484">
        <v>0.8</v>
      </c>
      <c r="T1484" s="2">
        <v>0.3</v>
      </c>
      <c r="U1484" s="2">
        <v>0.65600000000000003</v>
      </c>
      <c r="V1484" s="2">
        <v>4.3999999999999997E-2</v>
      </c>
      <c r="W1484" s="4">
        <v>5782108</v>
      </c>
      <c r="X1484" s="2">
        <v>0.77200000000000002</v>
      </c>
      <c r="Y1484" s="3">
        <v>99000000</v>
      </c>
      <c r="Z1484" s="3">
        <v>1010000000</v>
      </c>
      <c r="AA1484" t="str">
        <f>VLOOKUP($A1484,Mapping!$A:$D,2,FALSE)</f>
        <v>Libya</v>
      </c>
      <c r="AB1484" t="str">
        <f>VLOOKUP($A1484,Mapping!$A:$D,3,FALSE)</f>
        <v>LBY</v>
      </c>
      <c r="AC1484">
        <f>VLOOKUP($A1484,Mapping!$A:$D,4,FALSE)</f>
        <v>434</v>
      </c>
    </row>
    <row r="1485" spans="1:29" x14ac:dyDescent="0.2">
      <c r="A1485" t="s">
        <v>54</v>
      </c>
      <c r="B1485" t="s">
        <v>27</v>
      </c>
      <c r="C1485" s="1">
        <v>39417</v>
      </c>
      <c r="D1485" s="2">
        <v>3.6999999999999998E-2</v>
      </c>
      <c r="E1485" s="2">
        <v>0.46500000000000002</v>
      </c>
      <c r="F1485" s="4">
        <v>1815</v>
      </c>
      <c r="G1485">
        <v>7</v>
      </c>
      <c r="J1485" s="3">
        <v>7342905883</v>
      </c>
      <c r="K1485" s="2">
        <v>0.05</v>
      </c>
      <c r="L1485" s="3">
        <v>19</v>
      </c>
      <c r="M1485">
        <v>238</v>
      </c>
      <c r="N1485" s="2">
        <v>4.9000000000000002E-2</v>
      </c>
      <c r="O1485">
        <v>0</v>
      </c>
      <c r="P1485" s="2">
        <v>0.45</v>
      </c>
      <c r="Q1485">
        <v>63</v>
      </c>
      <c r="R1485">
        <v>61</v>
      </c>
      <c r="S1485">
        <v>0.1</v>
      </c>
      <c r="T1485" s="2">
        <v>0.443</v>
      </c>
      <c r="U1485" s="2">
        <v>0.52800000000000002</v>
      </c>
      <c r="V1485" s="2">
        <v>2.9000000000000001E-2</v>
      </c>
      <c r="W1485" s="4">
        <v>19371023</v>
      </c>
      <c r="X1485" s="2">
        <v>0.3</v>
      </c>
      <c r="Y1485" s="3">
        <v>506000000</v>
      </c>
      <c r="Z1485" s="3">
        <v>94000000</v>
      </c>
      <c r="AA1485" t="str">
        <f>VLOOKUP($A1485,Mapping!$A:$D,2,FALSE)</f>
        <v>Madagascar</v>
      </c>
      <c r="AB1485" t="str">
        <f>VLOOKUP($A1485,Mapping!$A:$D,3,FALSE)</f>
        <v>MDG</v>
      </c>
      <c r="AC1485">
        <f>VLOOKUP($A1485,Mapping!$A:$D,4,FALSE)</f>
        <v>450</v>
      </c>
    </row>
    <row r="1486" spans="1:29" x14ac:dyDescent="0.2">
      <c r="A1486" t="s">
        <v>55</v>
      </c>
      <c r="B1486" t="s">
        <v>27</v>
      </c>
      <c r="C1486" s="1">
        <v>39417</v>
      </c>
      <c r="D1486" s="2">
        <v>4.2000000000000003E-2</v>
      </c>
      <c r="E1486" s="2">
        <v>0.33</v>
      </c>
      <c r="F1486">
        <v>953</v>
      </c>
      <c r="G1486">
        <v>39</v>
      </c>
      <c r="J1486" s="3">
        <v>3647817219</v>
      </c>
      <c r="K1486" s="2">
        <v>6.7000000000000004E-2</v>
      </c>
      <c r="L1486" s="3">
        <v>18</v>
      </c>
      <c r="M1486">
        <v>370</v>
      </c>
      <c r="N1486" s="2">
        <v>6.4000000000000001E-2</v>
      </c>
      <c r="O1486">
        <v>0</v>
      </c>
      <c r="P1486" s="2">
        <v>0.27700000000000002</v>
      </c>
      <c r="Q1486">
        <v>51</v>
      </c>
      <c r="R1486">
        <v>51</v>
      </c>
      <c r="S1486">
        <v>0.1</v>
      </c>
      <c r="T1486" s="2">
        <v>0.46100000000000002</v>
      </c>
      <c r="U1486" s="2">
        <v>0.50900000000000001</v>
      </c>
      <c r="V1486" s="2">
        <v>0.03</v>
      </c>
      <c r="W1486" s="4">
        <v>13713758</v>
      </c>
      <c r="X1486" s="2">
        <v>0.152</v>
      </c>
      <c r="Y1486" s="3">
        <v>43000000</v>
      </c>
      <c r="Z1486" s="3">
        <v>79000000</v>
      </c>
      <c r="AA1486" t="str">
        <f>VLOOKUP($A1486,Mapping!$A:$D,2,FALSE)</f>
        <v>Malawi</v>
      </c>
      <c r="AB1486" t="str">
        <f>VLOOKUP($A1486,Mapping!$A:$D,3,FALSE)</f>
        <v>MWI</v>
      </c>
      <c r="AC1486">
        <f>VLOOKUP($A1486,Mapping!$A:$D,4,FALSE)</f>
        <v>454</v>
      </c>
    </row>
    <row r="1487" spans="1:29" x14ac:dyDescent="0.2">
      <c r="A1487" t="s">
        <v>56</v>
      </c>
      <c r="B1487" t="s">
        <v>27</v>
      </c>
      <c r="C1487" s="1">
        <v>39417</v>
      </c>
      <c r="D1487" s="2">
        <v>4.8000000000000001E-2</v>
      </c>
      <c r="E1487" s="2">
        <v>0.51400000000000001</v>
      </c>
      <c r="F1487">
        <v>579</v>
      </c>
      <c r="G1487">
        <v>25</v>
      </c>
      <c r="J1487" s="3">
        <v>7145394015</v>
      </c>
      <c r="K1487" s="2">
        <v>7.0000000000000007E-2</v>
      </c>
      <c r="L1487" s="3">
        <v>39</v>
      </c>
      <c r="M1487">
        <v>270</v>
      </c>
      <c r="N1487" s="2">
        <v>0.09</v>
      </c>
      <c r="O1487">
        <v>0</v>
      </c>
      <c r="Q1487">
        <v>52</v>
      </c>
      <c r="R1487">
        <v>53</v>
      </c>
      <c r="S1487">
        <v>0.2</v>
      </c>
      <c r="T1487" s="2">
        <v>0.46400000000000002</v>
      </c>
      <c r="U1487" s="2">
        <v>0.50600000000000001</v>
      </c>
      <c r="V1487" s="2">
        <v>0.03</v>
      </c>
      <c r="W1487" s="4">
        <v>12725629</v>
      </c>
      <c r="X1487" s="2">
        <v>0.33600000000000002</v>
      </c>
      <c r="Y1487" s="3">
        <v>227000000</v>
      </c>
      <c r="Z1487" s="3">
        <v>201000000</v>
      </c>
      <c r="AA1487" t="str">
        <f>VLOOKUP($A1487,Mapping!$A:$D,2,FALSE)</f>
        <v>Mali</v>
      </c>
      <c r="AB1487" t="str">
        <f>VLOOKUP($A1487,Mapping!$A:$D,3,FALSE)</f>
        <v>MLI</v>
      </c>
      <c r="AC1487">
        <f>VLOOKUP($A1487,Mapping!$A:$D,4,FALSE)</f>
        <v>466</v>
      </c>
    </row>
    <row r="1488" spans="1:29" x14ac:dyDescent="0.2">
      <c r="A1488" t="s">
        <v>57</v>
      </c>
      <c r="B1488" t="s">
        <v>27</v>
      </c>
      <c r="C1488" s="1">
        <v>39417</v>
      </c>
      <c r="D1488" s="2">
        <v>3.5999999999999997E-2</v>
      </c>
      <c r="E1488" s="2">
        <v>0.94699999999999995</v>
      </c>
      <c r="F1488" s="4">
        <v>1914</v>
      </c>
      <c r="G1488">
        <v>65</v>
      </c>
      <c r="J1488" s="3">
        <v>3356758534</v>
      </c>
      <c r="K1488" s="2">
        <v>4.3999999999999997E-2</v>
      </c>
      <c r="L1488" s="3">
        <v>37</v>
      </c>
      <c r="M1488">
        <v>696</v>
      </c>
      <c r="N1488" s="2">
        <v>7.2999999999999995E-2</v>
      </c>
      <c r="O1488">
        <v>0</v>
      </c>
      <c r="P1488" s="2">
        <v>0.23499999999999999</v>
      </c>
      <c r="Q1488">
        <v>62</v>
      </c>
      <c r="R1488">
        <v>59</v>
      </c>
      <c r="S1488">
        <v>0.4</v>
      </c>
      <c r="T1488" s="2">
        <v>0.41099999999999998</v>
      </c>
      <c r="U1488" s="2">
        <v>0.55700000000000005</v>
      </c>
      <c r="V1488" s="2">
        <v>3.1E-2</v>
      </c>
      <c r="W1488" s="4">
        <v>3330037</v>
      </c>
      <c r="X1488" s="2">
        <v>0.54600000000000004</v>
      </c>
      <c r="AA1488" t="str">
        <f>VLOOKUP($A1488,Mapping!$A:$D,2,FALSE)</f>
        <v>Mauritania</v>
      </c>
      <c r="AB1488" t="str">
        <f>VLOOKUP($A1488,Mapping!$A:$D,3,FALSE)</f>
        <v>MRT</v>
      </c>
      <c r="AC1488">
        <f>VLOOKUP($A1488,Mapping!$A:$D,4,FALSE)</f>
        <v>478</v>
      </c>
    </row>
    <row r="1489" spans="1:29" x14ac:dyDescent="0.2">
      <c r="A1489" t="s">
        <v>58</v>
      </c>
      <c r="B1489" t="s">
        <v>27</v>
      </c>
      <c r="C1489" s="1">
        <v>39417</v>
      </c>
      <c r="D1489" s="2">
        <v>1.4E-2</v>
      </c>
      <c r="E1489" s="2">
        <v>0.24199999999999999</v>
      </c>
      <c r="F1489" s="4">
        <v>3887</v>
      </c>
      <c r="G1489">
        <v>7</v>
      </c>
      <c r="I1489" s="4">
        <v>1194</v>
      </c>
      <c r="J1489" s="3">
        <v>7792063567</v>
      </c>
      <c r="K1489" s="2">
        <v>0.05</v>
      </c>
      <c r="L1489" s="3">
        <v>316</v>
      </c>
      <c r="M1489">
        <v>161</v>
      </c>
      <c r="N1489" s="2">
        <v>1.4E-2</v>
      </c>
      <c r="O1489">
        <v>0.2</v>
      </c>
      <c r="P1489" s="2">
        <v>0.219</v>
      </c>
      <c r="Q1489">
        <v>76</v>
      </c>
      <c r="R1489">
        <v>69</v>
      </c>
      <c r="S1489">
        <v>0.8</v>
      </c>
      <c r="T1489" s="2">
        <v>0.23</v>
      </c>
      <c r="U1489" s="2">
        <v>0.7</v>
      </c>
      <c r="V1489" s="2">
        <v>7.0000000000000007E-2</v>
      </c>
      <c r="W1489" s="4">
        <v>1260403</v>
      </c>
      <c r="X1489" s="2">
        <v>0.41199999999999998</v>
      </c>
      <c r="Y1489" s="3">
        <v>1663000000</v>
      </c>
      <c r="Z1489" s="3">
        <v>384000000</v>
      </c>
      <c r="AA1489" t="str">
        <f>VLOOKUP($A1489,Mapping!$A:$D,2,FALSE)</f>
        <v>Mauritius</v>
      </c>
      <c r="AB1489" t="str">
        <f>VLOOKUP($A1489,Mapping!$A:$D,3,FALSE)</f>
        <v>MUS</v>
      </c>
      <c r="AC1489">
        <f>VLOOKUP($A1489,Mapping!$A:$D,4,FALSE)</f>
        <v>480</v>
      </c>
    </row>
    <row r="1490" spans="1:29" x14ac:dyDescent="0.2">
      <c r="A1490" t="s">
        <v>59</v>
      </c>
      <c r="B1490" t="s">
        <v>27</v>
      </c>
      <c r="C1490" s="1">
        <v>39417</v>
      </c>
      <c r="D1490" s="2">
        <v>0.02</v>
      </c>
      <c r="E1490" s="2">
        <v>0.44400000000000001</v>
      </c>
      <c r="F1490" s="4">
        <v>50267</v>
      </c>
      <c r="G1490">
        <v>12</v>
      </c>
      <c r="I1490" s="4">
        <v>14457</v>
      </c>
      <c r="J1490" s="3">
        <v>75226318359</v>
      </c>
      <c r="K1490" s="2">
        <v>5.5E-2</v>
      </c>
      <c r="L1490" s="3">
        <v>134</v>
      </c>
      <c r="M1490">
        <v>358</v>
      </c>
      <c r="N1490" s="2">
        <v>3.3000000000000002E-2</v>
      </c>
      <c r="O1490">
        <v>0.2</v>
      </c>
      <c r="Q1490">
        <v>71</v>
      </c>
      <c r="R1490">
        <v>68</v>
      </c>
      <c r="S1490">
        <v>0.7</v>
      </c>
      <c r="T1490" s="2">
        <v>0.29499999999999998</v>
      </c>
      <c r="U1490" s="2">
        <v>0.65400000000000003</v>
      </c>
      <c r="V1490" s="2">
        <v>0.05</v>
      </c>
      <c r="W1490" s="4">
        <v>30667086</v>
      </c>
      <c r="X1490" s="2">
        <v>0.56200000000000006</v>
      </c>
      <c r="Y1490" s="3">
        <v>8307000000</v>
      </c>
      <c r="Z1490" s="3">
        <v>1418000000</v>
      </c>
      <c r="AA1490" t="str">
        <f>VLOOKUP($A1490,Mapping!$A:$D,2,FALSE)</f>
        <v>Morocco</v>
      </c>
      <c r="AB1490" t="str">
        <f>VLOOKUP($A1490,Mapping!$A:$D,3,FALSE)</f>
        <v>MAR</v>
      </c>
      <c r="AC1490">
        <f>VLOOKUP($A1490,Mapping!$A:$D,4,FALSE)</f>
        <v>504</v>
      </c>
    </row>
    <row r="1491" spans="1:29" x14ac:dyDescent="0.2">
      <c r="A1491" t="s">
        <v>60</v>
      </c>
      <c r="B1491" t="s">
        <v>27</v>
      </c>
      <c r="C1491" s="1">
        <v>39417</v>
      </c>
      <c r="D1491" s="2">
        <v>4.2999999999999997E-2</v>
      </c>
      <c r="E1491" s="2">
        <v>0.375</v>
      </c>
      <c r="F1491" s="4">
        <v>2391</v>
      </c>
      <c r="G1491">
        <v>29</v>
      </c>
      <c r="I1491" s="4">
        <v>9144</v>
      </c>
      <c r="J1491" s="3">
        <v>8035635713</v>
      </c>
      <c r="K1491" s="2">
        <v>0.06</v>
      </c>
      <c r="L1491" s="3">
        <v>22</v>
      </c>
      <c r="M1491">
        <v>230</v>
      </c>
      <c r="N1491" s="2">
        <v>8.2000000000000003E-2</v>
      </c>
      <c r="O1491">
        <v>0</v>
      </c>
      <c r="P1491" s="2">
        <v>0.19500000000000001</v>
      </c>
      <c r="Q1491">
        <v>49</v>
      </c>
      <c r="R1491">
        <v>47</v>
      </c>
      <c r="S1491">
        <v>0.1</v>
      </c>
      <c r="T1491" s="2">
        <v>0.45100000000000001</v>
      </c>
      <c r="U1491" s="2">
        <v>0.51700000000000002</v>
      </c>
      <c r="V1491" s="2">
        <v>3.2000000000000001E-2</v>
      </c>
      <c r="W1491" s="4">
        <v>22171404</v>
      </c>
      <c r="X1491" s="2">
        <v>0.30399999999999999</v>
      </c>
      <c r="Y1491" s="3">
        <v>182000000</v>
      </c>
      <c r="Z1491" s="3">
        <v>209000000</v>
      </c>
      <c r="AA1491" t="str">
        <f>VLOOKUP($A1491,Mapping!$A:$D,2,FALSE)</f>
        <v>Mozambique</v>
      </c>
      <c r="AB1491" t="str">
        <f>VLOOKUP($A1491,Mapping!$A:$D,3,FALSE)</f>
        <v>MOZ</v>
      </c>
      <c r="AC1491">
        <f>VLOOKUP($A1491,Mapping!$A:$D,4,FALSE)</f>
        <v>508</v>
      </c>
    </row>
    <row r="1492" spans="1:29" x14ac:dyDescent="0.2">
      <c r="A1492" t="s">
        <v>61</v>
      </c>
      <c r="B1492" t="s">
        <v>27</v>
      </c>
      <c r="C1492" s="1">
        <v>39417</v>
      </c>
      <c r="D1492" s="2">
        <v>2.8000000000000001E-2</v>
      </c>
      <c r="E1492" s="2">
        <v>0.25800000000000001</v>
      </c>
      <c r="F1492" s="4">
        <v>2409</v>
      </c>
      <c r="G1492">
        <v>99</v>
      </c>
      <c r="I1492" s="4">
        <v>1345</v>
      </c>
      <c r="J1492" s="3">
        <v>8836063690</v>
      </c>
      <c r="K1492" s="2">
        <v>6.9000000000000006E-2</v>
      </c>
      <c r="L1492" s="3">
        <v>294</v>
      </c>
      <c r="M1492">
        <v>339</v>
      </c>
      <c r="N1492" s="2">
        <v>4.2000000000000003E-2</v>
      </c>
      <c r="O1492">
        <v>0</v>
      </c>
      <c r="P1492" s="2">
        <v>0.129</v>
      </c>
      <c r="Q1492">
        <v>62</v>
      </c>
      <c r="R1492">
        <v>56</v>
      </c>
      <c r="S1492">
        <v>0.4</v>
      </c>
      <c r="T1492" s="2">
        <v>0.39100000000000001</v>
      </c>
      <c r="U1492" s="2">
        <v>0.57499999999999996</v>
      </c>
      <c r="V1492" s="2">
        <v>3.4000000000000002E-2</v>
      </c>
      <c r="W1492" s="4">
        <v>2080700</v>
      </c>
      <c r="X1492" s="2">
        <v>0.38600000000000001</v>
      </c>
      <c r="Y1492" s="3">
        <v>542000000</v>
      </c>
      <c r="Z1492" s="3">
        <v>132000000</v>
      </c>
      <c r="AA1492" t="str">
        <f>VLOOKUP($A1492,Mapping!$A:$D,2,FALSE)</f>
        <v>Namibia</v>
      </c>
      <c r="AB1492" t="str">
        <f>VLOOKUP($A1492,Mapping!$A:$D,3,FALSE)</f>
        <v>NAM</v>
      </c>
      <c r="AC1492">
        <f>VLOOKUP($A1492,Mapping!$A:$D,4,FALSE)</f>
        <v>516</v>
      </c>
    </row>
    <row r="1493" spans="1:29" x14ac:dyDescent="0.2">
      <c r="A1493" t="s">
        <v>62</v>
      </c>
      <c r="B1493" t="s">
        <v>27</v>
      </c>
      <c r="C1493" s="1">
        <v>39417</v>
      </c>
      <c r="D1493" s="2">
        <v>5.0999999999999997E-2</v>
      </c>
      <c r="E1493" s="2">
        <v>0.42399999999999999</v>
      </c>
      <c r="F1493">
        <v>821</v>
      </c>
      <c r="G1493">
        <v>23</v>
      </c>
      <c r="J1493" s="3">
        <v>4291363547</v>
      </c>
      <c r="K1493" s="2">
        <v>7.3999999999999996E-2</v>
      </c>
      <c r="L1493" s="3">
        <v>22</v>
      </c>
      <c r="M1493">
        <v>270</v>
      </c>
      <c r="N1493" s="2">
        <v>7.4999999999999997E-2</v>
      </c>
      <c r="O1493">
        <v>0</v>
      </c>
      <c r="Q1493">
        <v>55</v>
      </c>
      <c r="R1493">
        <v>55</v>
      </c>
      <c r="S1493">
        <v>0.1</v>
      </c>
      <c r="T1493" s="2">
        <v>0.49399999999999999</v>
      </c>
      <c r="U1493" s="2">
        <v>0.48099999999999998</v>
      </c>
      <c r="V1493" s="2">
        <v>2.5000000000000001E-2</v>
      </c>
      <c r="W1493" s="4">
        <v>14197289</v>
      </c>
      <c r="X1493" s="2">
        <v>0.17</v>
      </c>
      <c r="Y1493" s="3">
        <v>44000000</v>
      </c>
      <c r="Z1493" s="3">
        <v>48000000</v>
      </c>
      <c r="AA1493" t="str">
        <f>VLOOKUP($A1493,Mapping!$A:$D,2,FALSE)</f>
        <v>Niger</v>
      </c>
      <c r="AB1493" t="str">
        <f>VLOOKUP($A1493,Mapping!$A:$D,3,FALSE)</f>
        <v>NER</v>
      </c>
      <c r="AC1493">
        <f>VLOOKUP($A1493,Mapping!$A:$D,4,FALSE)</f>
        <v>562</v>
      </c>
    </row>
    <row r="1494" spans="1:29" x14ac:dyDescent="0.2">
      <c r="A1494" t="s">
        <v>63</v>
      </c>
      <c r="B1494" t="s">
        <v>27</v>
      </c>
      <c r="C1494" s="1">
        <v>39417</v>
      </c>
      <c r="D1494" s="2">
        <v>4.2000000000000003E-2</v>
      </c>
      <c r="E1494" s="2">
        <v>0.32200000000000001</v>
      </c>
      <c r="F1494" s="4">
        <v>95210</v>
      </c>
      <c r="G1494">
        <v>27</v>
      </c>
      <c r="I1494" s="4">
        <v>107683</v>
      </c>
      <c r="J1494" s="3">
        <v>166451202370</v>
      </c>
      <c r="K1494" s="2">
        <v>7.1999999999999995E-2</v>
      </c>
      <c r="L1494" s="3">
        <v>81</v>
      </c>
      <c r="M1494" s="4">
        <v>1120</v>
      </c>
      <c r="N1494" s="2">
        <v>9.0999999999999998E-2</v>
      </c>
      <c r="O1494">
        <v>0.1</v>
      </c>
      <c r="P1494" s="2">
        <v>0.16900000000000001</v>
      </c>
      <c r="Q1494">
        <v>50</v>
      </c>
      <c r="R1494">
        <v>49</v>
      </c>
      <c r="S1494">
        <v>0.3</v>
      </c>
      <c r="T1494" s="2">
        <v>0.437</v>
      </c>
      <c r="U1494" s="2">
        <v>0.53600000000000003</v>
      </c>
      <c r="V1494" s="2">
        <v>2.7E-2</v>
      </c>
      <c r="W1494" s="4">
        <v>147187353</v>
      </c>
      <c r="X1494" s="2">
        <v>0.40799999999999997</v>
      </c>
      <c r="Y1494" s="3">
        <v>337000000</v>
      </c>
      <c r="Z1494" s="3">
        <v>6664000000</v>
      </c>
      <c r="AA1494" t="str">
        <f>VLOOKUP($A1494,Mapping!$A:$D,2,FALSE)</f>
        <v>Nigeria</v>
      </c>
      <c r="AB1494" t="str">
        <f>VLOOKUP($A1494,Mapping!$A:$D,3,FALSE)</f>
        <v>NGA</v>
      </c>
      <c r="AC1494">
        <f>VLOOKUP($A1494,Mapping!$A:$D,4,FALSE)</f>
        <v>566</v>
      </c>
    </row>
    <row r="1495" spans="1:29" x14ac:dyDescent="0.2">
      <c r="A1495" t="s">
        <v>64</v>
      </c>
      <c r="B1495" t="s">
        <v>27</v>
      </c>
      <c r="C1495" s="1">
        <v>39417</v>
      </c>
      <c r="D1495" s="2">
        <v>3.7999999999999999E-2</v>
      </c>
      <c r="E1495" s="2">
        <v>0.33500000000000002</v>
      </c>
      <c r="F1495">
        <v>557</v>
      </c>
      <c r="G1495">
        <v>16</v>
      </c>
      <c r="J1495" s="3">
        <v>3707800459</v>
      </c>
      <c r="K1495" s="2">
        <v>0.1</v>
      </c>
      <c r="L1495" s="3">
        <v>38</v>
      </c>
      <c r="M1495">
        <v>168</v>
      </c>
      <c r="N1495" s="2">
        <v>5.5E-2</v>
      </c>
      <c r="O1495">
        <v>0</v>
      </c>
      <c r="P1495" s="2">
        <v>0.161</v>
      </c>
      <c r="Q1495">
        <v>60</v>
      </c>
      <c r="R1495">
        <v>57</v>
      </c>
      <c r="S1495">
        <v>0.1</v>
      </c>
      <c r="T1495" s="2">
        <v>0.44500000000000001</v>
      </c>
      <c r="U1495" s="2">
        <v>0.53200000000000003</v>
      </c>
      <c r="V1495" s="2">
        <v>2.4E-2</v>
      </c>
      <c r="W1495" s="4">
        <v>9928143</v>
      </c>
      <c r="X1495" s="2">
        <v>0.21099999999999999</v>
      </c>
      <c r="Y1495" s="3">
        <v>177000000</v>
      </c>
      <c r="Z1495" s="3">
        <v>98000000</v>
      </c>
      <c r="AA1495" t="str">
        <f>VLOOKUP($A1495,Mapping!$A:$D,2,FALSE)</f>
        <v>Rwanda</v>
      </c>
      <c r="AB1495" t="str">
        <f>VLOOKUP($A1495,Mapping!$A:$D,3,FALSE)</f>
        <v>RWA</v>
      </c>
      <c r="AC1495">
        <f>VLOOKUP($A1495,Mapping!$A:$D,4,FALSE)</f>
        <v>646</v>
      </c>
    </row>
    <row r="1496" spans="1:29" x14ac:dyDescent="0.2">
      <c r="A1496" t="s">
        <v>65</v>
      </c>
      <c r="B1496" t="s">
        <v>27</v>
      </c>
      <c r="C1496" s="1">
        <v>39417</v>
      </c>
      <c r="D1496" s="2">
        <v>3.7999999999999999E-2</v>
      </c>
      <c r="E1496" s="2">
        <v>0.48699999999999999</v>
      </c>
      <c r="F1496">
        <v>84</v>
      </c>
      <c r="G1496">
        <v>144</v>
      </c>
      <c r="I1496">
        <v>44</v>
      </c>
      <c r="J1496" s="3">
        <v>144259257</v>
      </c>
      <c r="K1496" s="2">
        <v>7.0999999999999994E-2</v>
      </c>
      <c r="L1496" s="3">
        <v>66</v>
      </c>
      <c r="M1496">
        <v>424</v>
      </c>
      <c r="N1496" s="2">
        <v>4.3999999999999997E-2</v>
      </c>
      <c r="O1496">
        <v>0.1</v>
      </c>
      <c r="P1496" s="2">
        <v>0.32400000000000001</v>
      </c>
      <c r="Q1496">
        <v>67</v>
      </c>
      <c r="R1496">
        <v>63</v>
      </c>
      <c r="S1496">
        <v>0.2</v>
      </c>
      <c r="T1496" s="2">
        <v>0.41699999999999998</v>
      </c>
      <c r="U1496" s="2">
        <v>0.54400000000000004</v>
      </c>
      <c r="V1496" s="2">
        <v>3.9E-2</v>
      </c>
      <c r="W1496" s="4">
        <v>163390</v>
      </c>
      <c r="X1496" s="2">
        <v>0.59699999999999998</v>
      </c>
      <c r="Y1496" s="3">
        <v>5000000</v>
      </c>
      <c r="Z1496" s="3">
        <v>700000</v>
      </c>
      <c r="AA1496" t="str">
        <f>VLOOKUP($A1496,Mapping!$A:$D,2,FALSE)</f>
        <v>Sao Tome and Principe</v>
      </c>
      <c r="AB1496" t="str">
        <f>VLOOKUP($A1496,Mapping!$A:$D,3,FALSE)</f>
        <v>STP</v>
      </c>
      <c r="AC1496">
        <f>VLOOKUP($A1496,Mapping!$A:$D,4,FALSE)</f>
        <v>678</v>
      </c>
    </row>
    <row r="1497" spans="1:29" x14ac:dyDescent="0.2">
      <c r="A1497" t="s">
        <v>66</v>
      </c>
      <c r="B1497" t="s">
        <v>27</v>
      </c>
      <c r="C1497" s="1">
        <v>39417</v>
      </c>
      <c r="D1497" s="2">
        <v>3.9E-2</v>
      </c>
      <c r="E1497" s="2">
        <v>0.45500000000000002</v>
      </c>
      <c r="F1497" s="4">
        <v>5335</v>
      </c>
      <c r="G1497">
        <v>59</v>
      </c>
      <c r="I1497" s="4">
        <v>3000</v>
      </c>
      <c r="J1497" s="3">
        <v>11284603481</v>
      </c>
      <c r="K1497" s="2">
        <v>4.7E-2</v>
      </c>
      <c r="L1497" s="3">
        <v>45</v>
      </c>
      <c r="M1497">
        <v>696</v>
      </c>
      <c r="N1497" s="2">
        <v>5.1999999999999998E-2</v>
      </c>
      <c r="O1497">
        <v>0.1</v>
      </c>
      <c r="Q1497">
        <v>63</v>
      </c>
      <c r="R1497">
        <v>60</v>
      </c>
      <c r="S1497">
        <v>0.3</v>
      </c>
      <c r="T1497" s="2">
        <v>0.439</v>
      </c>
      <c r="U1497" s="2">
        <v>0.53</v>
      </c>
      <c r="V1497" s="2">
        <v>3.1E-2</v>
      </c>
      <c r="W1497" s="4">
        <v>11904974</v>
      </c>
      <c r="X1497" s="2">
        <v>0.41499999999999998</v>
      </c>
      <c r="Y1497" s="3">
        <v>622000000</v>
      </c>
      <c r="Z1497" s="3">
        <v>352000000</v>
      </c>
      <c r="AA1497" t="str">
        <f>VLOOKUP($A1497,Mapping!$A:$D,2,FALSE)</f>
        <v>Senegal</v>
      </c>
      <c r="AB1497" t="str">
        <f>VLOOKUP($A1497,Mapping!$A:$D,3,FALSE)</f>
        <v>SEN</v>
      </c>
      <c r="AC1497">
        <f>VLOOKUP($A1497,Mapping!$A:$D,4,FALSE)</f>
        <v>686</v>
      </c>
    </row>
    <row r="1498" spans="1:29" x14ac:dyDescent="0.2">
      <c r="A1498" t="s">
        <v>67</v>
      </c>
      <c r="B1498" t="s">
        <v>27</v>
      </c>
      <c r="C1498" s="1">
        <v>39417</v>
      </c>
      <c r="D1498" s="2">
        <v>1.7999999999999999E-2</v>
      </c>
      <c r="E1498" s="2">
        <v>0.48399999999999999</v>
      </c>
      <c r="F1498">
        <v>653</v>
      </c>
      <c r="G1498">
        <v>39</v>
      </c>
      <c r="I1498">
        <v>205</v>
      </c>
      <c r="J1498" s="3">
        <v>1033635773</v>
      </c>
      <c r="K1498" s="2">
        <v>3.4000000000000002E-2</v>
      </c>
      <c r="L1498" s="3">
        <v>393</v>
      </c>
      <c r="M1498">
        <v>76</v>
      </c>
      <c r="N1498" s="2">
        <v>1.2E-2</v>
      </c>
      <c r="O1498">
        <v>0.4</v>
      </c>
      <c r="P1498" s="2">
        <v>0.109</v>
      </c>
      <c r="Q1498">
        <v>78</v>
      </c>
      <c r="R1498">
        <v>69</v>
      </c>
      <c r="S1498">
        <v>0.9</v>
      </c>
      <c r="T1498" s="2">
        <v>0.23300000000000001</v>
      </c>
      <c r="U1498" s="2">
        <v>0.69299999999999995</v>
      </c>
      <c r="V1498" s="2">
        <v>7.4999999999999997E-2</v>
      </c>
      <c r="W1498" s="4">
        <v>85033</v>
      </c>
      <c r="X1498" s="2">
        <v>0.51500000000000001</v>
      </c>
      <c r="Y1498" s="3">
        <v>60000000</v>
      </c>
      <c r="Z1498" s="3">
        <v>11000000</v>
      </c>
      <c r="AA1498" t="str">
        <f>VLOOKUP($A1498,Mapping!$A:$D,2,FALSE)</f>
        <v>Seychelles</v>
      </c>
      <c r="AB1498" t="str">
        <f>VLOOKUP($A1498,Mapping!$A:$D,3,FALSE)</f>
        <v>SYC</v>
      </c>
      <c r="AC1498">
        <f>VLOOKUP($A1498,Mapping!$A:$D,4,FALSE)</f>
        <v>690</v>
      </c>
    </row>
    <row r="1499" spans="1:29" x14ac:dyDescent="0.2">
      <c r="A1499" t="s">
        <v>68</v>
      </c>
      <c r="B1499" t="s">
        <v>27</v>
      </c>
      <c r="C1499" s="1">
        <v>39417</v>
      </c>
      <c r="D1499" s="2">
        <v>0.04</v>
      </c>
      <c r="E1499" s="2">
        <v>2.3519999999999999</v>
      </c>
      <c r="F1499">
        <v>634</v>
      </c>
      <c r="G1499">
        <v>26</v>
      </c>
      <c r="J1499" s="3">
        <v>2158653216</v>
      </c>
      <c r="K1499" s="2">
        <v>0.14000000000000001</v>
      </c>
      <c r="L1499" s="3">
        <v>56</v>
      </c>
      <c r="M1499">
        <v>399</v>
      </c>
      <c r="N1499" s="2">
        <v>0.122</v>
      </c>
      <c r="O1499">
        <v>0</v>
      </c>
      <c r="P1499" s="2">
        <v>0.25</v>
      </c>
      <c r="Q1499">
        <v>44</v>
      </c>
      <c r="R1499">
        <v>43</v>
      </c>
      <c r="S1499">
        <v>0.1</v>
      </c>
      <c r="T1499" s="2">
        <v>0.42499999999999999</v>
      </c>
      <c r="U1499" s="2">
        <v>0.55000000000000004</v>
      </c>
      <c r="V1499" s="2">
        <v>2.5000000000000001E-2</v>
      </c>
      <c r="W1499" s="4">
        <v>5416015</v>
      </c>
      <c r="X1499" s="2">
        <v>0.374</v>
      </c>
      <c r="Y1499" s="3">
        <v>22000000</v>
      </c>
      <c r="Z1499" s="3">
        <v>17000000</v>
      </c>
      <c r="AA1499" t="str">
        <f>VLOOKUP($A1499,Mapping!$A:$D,2,FALSE)</f>
        <v>Sierra Leone</v>
      </c>
      <c r="AB1499" t="str">
        <f>VLOOKUP($A1499,Mapping!$A:$D,3,FALSE)</f>
        <v>SLE</v>
      </c>
      <c r="AC1499">
        <f>VLOOKUP($A1499,Mapping!$A:$D,4,FALSE)</f>
        <v>694</v>
      </c>
    </row>
    <row r="1500" spans="1:29" x14ac:dyDescent="0.2">
      <c r="A1500" t="s">
        <v>69</v>
      </c>
      <c r="B1500" t="s">
        <v>27</v>
      </c>
      <c r="C1500" s="1">
        <v>39417</v>
      </c>
      <c r="D1500" s="2">
        <v>4.5999999999999999E-2</v>
      </c>
      <c r="F1500">
        <v>605</v>
      </c>
      <c r="N1500" s="2">
        <v>0.104</v>
      </c>
      <c r="O1500">
        <v>0</v>
      </c>
      <c r="Q1500">
        <v>55</v>
      </c>
      <c r="R1500">
        <v>51</v>
      </c>
      <c r="S1500">
        <v>0.1</v>
      </c>
      <c r="T1500" s="2">
        <v>0.47799999999999998</v>
      </c>
      <c r="U1500" s="2">
        <v>0.49299999999999999</v>
      </c>
      <c r="V1500" s="2">
        <v>2.9000000000000001E-2</v>
      </c>
      <c r="W1500" s="4">
        <v>8910851</v>
      </c>
      <c r="X1500" s="2">
        <v>0.36</v>
      </c>
      <c r="AA1500" t="str">
        <f>VLOOKUP($A1500,Mapping!$A:$D,2,FALSE)</f>
        <v>Somalia</v>
      </c>
      <c r="AB1500" t="str">
        <f>VLOOKUP($A1500,Mapping!$A:$D,3,FALSE)</f>
        <v>SOM</v>
      </c>
      <c r="AC1500">
        <f>VLOOKUP($A1500,Mapping!$A:$D,4,FALSE)</f>
        <v>706</v>
      </c>
    </row>
    <row r="1501" spans="1:29" x14ac:dyDescent="0.2">
      <c r="A1501" t="s">
        <v>70</v>
      </c>
      <c r="B1501" t="s">
        <v>27</v>
      </c>
      <c r="C1501" s="1">
        <v>39417</v>
      </c>
      <c r="D1501" s="2">
        <v>2.1999999999999999E-2</v>
      </c>
      <c r="E1501" s="2">
        <v>0.36499999999999999</v>
      </c>
      <c r="F1501" s="4">
        <v>443648</v>
      </c>
      <c r="G1501">
        <v>31</v>
      </c>
      <c r="I1501" s="4">
        <v>136604</v>
      </c>
      <c r="J1501" s="3">
        <v>286171830700</v>
      </c>
      <c r="K1501" s="2">
        <v>7.8E-2</v>
      </c>
      <c r="L1501" s="3">
        <v>449</v>
      </c>
      <c r="M1501">
        <v>350</v>
      </c>
      <c r="N1501" s="2">
        <v>4.7E-2</v>
      </c>
      <c r="O1501">
        <v>0.1</v>
      </c>
      <c r="P1501" s="2">
        <v>0.13200000000000001</v>
      </c>
      <c r="Q1501">
        <v>53</v>
      </c>
      <c r="R1501">
        <v>51</v>
      </c>
      <c r="S1501">
        <v>0.9</v>
      </c>
      <c r="T1501" s="2">
        <v>0.30299999999999999</v>
      </c>
      <c r="U1501" s="2">
        <v>0.65</v>
      </c>
      <c r="V1501" s="2">
        <v>4.8000000000000001E-2</v>
      </c>
      <c r="W1501" s="4">
        <v>48910248</v>
      </c>
      <c r="X1501" s="2">
        <v>0.60599999999999998</v>
      </c>
      <c r="Y1501" s="3">
        <v>10226000000</v>
      </c>
      <c r="Z1501" s="3">
        <v>6103000000</v>
      </c>
      <c r="AA1501" t="str">
        <f>VLOOKUP($A1501,Mapping!$A:$D,2,FALSE)</f>
        <v>South Africa</v>
      </c>
      <c r="AB1501" t="str">
        <f>VLOOKUP($A1501,Mapping!$A:$D,3,FALSE)</f>
        <v>ZAF</v>
      </c>
      <c r="AC1501">
        <f>VLOOKUP($A1501,Mapping!$A:$D,4,FALSE)</f>
        <v>710</v>
      </c>
    </row>
    <row r="1502" spans="1:29" x14ac:dyDescent="0.2">
      <c r="A1502" t="s">
        <v>71</v>
      </c>
      <c r="B1502" t="s">
        <v>27</v>
      </c>
      <c r="C1502" s="1">
        <v>39417</v>
      </c>
      <c r="D1502" s="2">
        <v>3.9E-2</v>
      </c>
      <c r="N1502" s="2">
        <v>7.9000000000000001E-2</v>
      </c>
      <c r="Q1502">
        <v>53</v>
      </c>
      <c r="R1502">
        <v>51</v>
      </c>
      <c r="T1502" s="2">
        <v>0.436</v>
      </c>
      <c r="U1502" s="2">
        <v>0.53100000000000003</v>
      </c>
      <c r="V1502" s="2">
        <v>3.3000000000000002E-2</v>
      </c>
      <c r="W1502" s="4">
        <v>8736736</v>
      </c>
      <c r="X1502" s="2">
        <v>0.17399999999999999</v>
      </c>
      <c r="AA1502" t="str">
        <f>VLOOKUP($A1502,Mapping!$A:$D,2,FALSE)</f>
        <v>South Sudan</v>
      </c>
      <c r="AB1502" t="str">
        <f>VLOOKUP($A1502,Mapping!$A:$D,3,FALSE)</f>
        <v>SSD</v>
      </c>
      <c r="AC1502">
        <f>VLOOKUP($A1502,Mapping!$A:$D,4,FALSE)</f>
        <v>728</v>
      </c>
    </row>
    <row r="1503" spans="1:29" x14ac:dyDescent="0.2">
      <c r="A1503" t="s">
        <v>72</v>
      </c>
      <c r="B1503" t="s">
        <v>27</v>
      </c>
      <c r="C1503" s="1">
        <v>39417</v>
      </c>
      <c r="D1503" s="2">
        <v>3.5999999999999997E-2</v>
      </c>
      <c r="E1503" s="2">
        <v>0.36099999999999999</v>
      </c>
      <c r="F1503" s="4">
        <v>12541</v>
      </c>
      <c r="G1503">
        <v>39</v>
      </c>
      <c r="I1503" s="4">
        <v>15294</v>
      </c>
      <c r="J1503" s="3">
        <v>45456460335</v>
      </c>
      <c r="K1503" s="2">
        <v>6.2E-2</v>
      </c>
      <c r="L1503" s="3">
        <v>85</v>
      </c>
      <c r="M1503">
        <v>180</v>
      </c>
      <c r="N1503" s="2">
        <v>5.8999999999999997E-2</v>
      </c>
      <c r="O1503">
        <v>0.1</v>
      </c>
      <c r="Q1503">
        <v>62</v>
      </c>
      <c r="R1503">
        <v>59</v>
      </c>
      <c r="S1503">
        <v>0.2</v>
      </c>
      <c r="T1503" s="2">
        <v>0.42799999999999999</v>
      </c>
      <c r="U1503" s="2">
        <v>0.54100000000000004</v>
      </c>
      <c r="V1503" s="2">
        <v>3.1E-2</v>
      </c>
      <c r="W1503" s="4">
        <v>33218250</v>
      </c>
      <c r="X1503" s="2">
        <v>0.32900000000000001</v>
      </c>
      <c r="Y1503" s="3">
        <v>262000000</v>
      </c>
      <c r="Z1503" s="3">
        <v>1477000000</v>
      </c>
      <c r="AA1503" t="str">
        <f>VLOOKUP($A1503,Mapping!$A:$D,2,FALSE)</f>
        <v>Sudan</v>
      </c>
      <c r="AB1503" t="str">
        <f>VLOOKUP($A1503,Mapping!$A:$D,3,FALSE)</f>
        <v>SDN</v>
      </c>
      <c r="AC1503">
        <f>VLOOKUP($A1503,Mapping!$A:$D,4,FALSE)</f>
        <v>729</v>
      </c>
    </row>
    <row r="1504" spans="1:29" x14ac:dyDescent="0.2">
      <c r="A1504" t="s">
        <v>73</v>
      </c>
      <c r="B1504" t="s">
        <v>27</v>
      </c>
      <c r="C1504" s="1">
        <v>39417</v>
      </c>
      <c r="D1504" s="2">
        <v>3.1E-2</v>
      </c>
      <c r="E1504" s="2">
        <v>0.36299999999999999</v>
      </c>
      <c r="F1504" s="4">
        <v>1063</v>
      </c>
      <c r="G1504">
        <v>60</v>
      </c>
      <c r="I1504">
        <v>423</v>
      </c>
      <c r="J1504" s="3">
        <v>3053823329</v>
      </c>
      <c r="K1504" s="2">
        <v>7.0000000000000007E-2</v>
      </c>
      <c r="L1504" s="3">
        <v>190</v>
      </c>
      <c r="M1504">
        <v>104</v>
      </c>
      <c r="N1504" s="2">
        <v>7.4999999999999997E-2</v>
      </c>
      <c r="O1504">
        <v>0</v>
      </c>
      <c r="P1504" s="2">
        <v>0.13200000000000001</v>
      </c>
      <c r="Q1504">
        <v>47</v>
      </c>
      <c r="R1504">
        <v>47</v>
      </c>
      <c r="S1504">
        <v>0.3</v>
      </c>
      <c r="T1504" s="2">
        <v>0.40600000000000003</v>
      </c>
      <c r="U1504" s="2">
        <v>0.56200000000000006</v>
      </c>
      <c r="V1504" s="2">
        <v>3.2000000000000001E-2</v>
      </c>
      <c r="W1504" s="4">
        <v>1134977</v>
      </c>
      <c r="X1504" s="2">
        <v>0.218</v>
      </c>
      <c r="Y1504" s="3">
        <v>32000000</v>
      </c>
      <c r="Z1504" s="3">
        <v>63000000</v>
      </c>
      <c r="AA1504" t="str">
        <f>VLOOKUP($A1504,Mapping!$A:$D,2,FALSE)</f>
        <v>Swaziland</v>
      </c>
      <c r="AB1504" t="str">
        <f>VLOOKUP($A1504,Mapping!$A:$D,3,FALSE)</f>
        <v>SWZ</v>
      </c>
      <c r="AC1504">
        <f>VLOOKUP($A1504,Mapping!$A:$D,4,FALSE)</f>
        <v>748</v>
      </c>
    </row>
    <row r="1505" spans="1:29" x14ac:dyDescent="0.2">
      <c r="A1505" t="s">
        <v>74</v>
      </c>
      <c r="B1505" t="s">
        <v>27</v>
      </c>
      <c r="C1505" s="1">
        <v>39417</v>
      </c>
      <c r="D1505" s="2">
        <v>4.2000000000000003E-2</v>
      </c>
      <c r="E1505" s="2">
        <v>0.439</v>
      </c>
      <c r="F1505" s="4">
        <v>6150</v>
      </c>
      <c r="G1505">
        <v>26</v>
      </c>
      <c r="I1505" s="4">
        <v>18306</v>
      </c>
      <c r="J1505" s="3">
        <v>16825547176</v>
      </c>
      <c r="K1505" s="2">
        <v>5.7000000000000002E-2</v>
      </c>
      <c r="L1505" s="3">
        <v>23</v>
      </c>
      <c r="M1505">
        <v>172</v>
      </c>
      <c r="N1505" s="2">
        <v>0.05</v>
      </c>
      <c r="O1505">
        <v>0</v>
      </c>
      <c r="P1505" s="2">
        <v>0.161</v>
      </c>
      <c r="Q1505">
        <v>57</v>
      </c>
      <c r="R1505">
        <v>55</v>
      </c>
      <c r="S1505">
        <v>0.2</v>
      </c>
      <c r="T1505" s="2">
        <v>0.44700000000000001</v>
      </c>
      <c r="U1505" s="2">
        <v>0.52200000000000002</v>
      </c>
      <c r="V1505" s="2">
        <v>0.03</v>
      </c>
      <c r="W1505" s="4">
        <v>41119693</v>
      </c>
      <c r="X1505" s="2">
        <v>0.26100000000000001</v>
      </c>
      <c r="Y1505" s="3">
        <v>1215000000</v>
      </c>
      <c r="Z1505" s="3">
        <v>616000000</v>
      </c>
      <c r="AA1505" t="str">
        <f>VLOOKUP($A1505,Mapping!$A:$D,2,FALSE)</f>
        <v>Tanzania, United Republic of</v>
      </c>
      <c r="AB1505" t="str">
        <f>VLOOKUP($A1505,Mapping!$A:$D,3,FALSE)</f>
        <v>TZA</v>
      </c>
      <c r="AC1505">
        <f>VLOOKUP($A1505,Mapping!$A:$D,4,FALSE)</f>
        <v>834</v>
      </c>
    </row>
    <row r="1506" spans="1:29" x14ac:dyDescent="0.2">
      <c r="A1506" t="s">
        <v>75</v>
      </c>
      <c r="B1506" t="s">
        <v>27</v>
      </c>
      <c r="C1506" s="1">
        <v>39417</v>
      </c>
      <c r="D1506" s="2">
        <v>3.7999999999999999E-2</v>
      </c>
      <c r="E1506" s="2">
        <v>0.52600000000000002</v>
      </c>
      <c r="F1506" s="4">
        <v>1316</v>
      </c>
      <c r="G1506">
        <v>62</v>
      </c>
      <c r="I1506" s="4">
        <v>2458</v>
      </c>
      <c r="J1506" s="3">
        <v>2523462649</v>
      </c>
      <c r="K1506" s="2">
        <v>6.5000000000000002E-2</v>
      </c>
      <c r="L1506" s="3">
        <v>28</v>
      </c>
      <c r="M1506">
        <v>270</v>
      </c>
      <c r="N1506" s="2">
        <v>6.5000000000000002E-2</v>
      </c>
      <c r="O1506">
        <v>0</v>
      </c>
      <c r="Q1506">
        <v>55</v>
      </c>
      <c r="R1506">
        <v>54</v>
      </c>
      <c r="S1506">
        <v>0.2</v>
      </c>
      <c r="T1506" s="2">
        <v>0.42499999999999999</v>
      </c>
      <c r="U1506" s="2">
        <v>0.54800000000000004</v>
      </c>
      <c r="V1506" s="2">
        <v>2.8000000000000001E-2</v>
      </c>
      <c r="W1506" s="4">
        <v>5834806</v>
      </c>
      <c r="X1506" s="2">
        <v>0.36099999999999999</v>
      </c>
      <c r="Y1506" s="3">
        <v>38000000</v>
      </c>
      <c r="Z1506" s="3">
        <v>59000000</v>
      </c>
      <c r="AA1506" t="str">
        <f>VLOOKUP($A1506,Mapping!$A:$D,2,FALSE)</f>
        <v>Togo</v>
      </c>
      <c r="AB1506" t="str">
        <f>VLOOKUP($A1506,Mapping!$A:$D,3,FALSE)</f>
        <v>TGO</v>
      </c>
      <c r="AC1506">
        <f>VLOOKUP($A1506,Mapping!$A:$D,4,FALSE)</f>
        <v>768</v>
      </c>
    </row>
    <row r="1507" spans="1:29" x14ac:dyDescent="0.2">
      <c r="A1507" t="s">
        <v>76</v>
      </c>
      <c r="B1507" t="s">
        <v>27</v>
      </c>
      <c r="C1507" s="1">
        <v>39417</v>
      </c>
      <c r="D1507" s="2">
        <v>1.7000000000000001E-2</v>
      </c>
      <c r="E1507" s="2">
        <v>0.60599999999999998</v>
      </c>
      <c r="F1507" s="4">
        <v>23869</v>
      </c>
      <c r="G1507">
        <v>11</v>
      </c>
      <c r="I1507" s="4">
        <v>9039</v>
      </c>
      <c r="J1507" s="3">
        <v>38920218579</v>
      </c>
      <c r="K1507" s="2">
        <v>5.6000000000000001E-2</v>
      </c>
      <c r="L1507" s="3">
        <v>217</v>
      </c>
      <c r="M1507">
        <v>268</v>
      </c>
      <c r="N1507" s="2">
        <v>1.7999999999999999E-2</v>
      </c>
      <c r="O1507">
        <v>0.2</v>
      </c>
      <c r="Q1507">
        <v>76</v>
      </c>
      <c r="R1507">
        <v>72</v>
      </c>
      <c r="S1507">
        <v>0.8</v>
      </c>
      <c r="T1507" s="2">
        <v>0.246</v>
      </c>
      <c r="U1507" s="2">
        <v>0.68600000000000005</v>
      </c>
      <c r="V1507" s="2">
        <v>6.8000000000000005E-2</v>
      </c>
      <c r="W1507" s="4">
        <v>10225100</v>
      </c>
      <c r="X1507" s="2">
        <v>0.65400000000000003</v>
      </c>
      <c r="Y1507" s="3">
        <v>3373000000</v>
      </c>
      <c r="Z1507" s="3">
        <v>530000000</v>
      </c>
      <c r="AA1507" t="str">
        <f>VLOOKUP($A1507,Mapping!$A:$D,2,FALSE)</f>
        <v>Tunisia</v>
      </c>
      <c r="AB1507" t="str">
        <f>VLOOKUP($A1507,Mapping!$A:$D,3,FALSE)</f>
        <v>TUN</v>
      </c>
      <c r="AC1507">
        <f>VLOOKUP($A1507,Mapping!$A:$D,4,FALSE)</f>
        <v>788</v>
      </c>
    </row>
    <row r="1508" spans="1:29" x14ac:dyDescent="0.2">
      <c r="A1508" t="s">
        <v>77</v>
      </c>
      <c r="B1508" t="s">
        <v>27</v>
      </c>
      <c r="C1508" s="1">
        <v>39417</v>
      </c>
      <c r="D1508" s="2">
        <v>4.5999999999999999E-2</v>
      </c>
      <c r="E1508" s="2">
        <v>0.36799999999999999</v>
      </c>
      <c r="F1508" s="4">
        <v>3128</v>
      </c>
      <c r="G1508">
        <v>28</v>
      </c>
      <c r="J1508" s="3">
        <v>12292813801</v>
      </c>
      <c r="K1508" s="2">
        <v>9.4E-2</v>
      </c>
      <c r="L1508" s="3">
        <v>37</v>
      </c>
      <c r="M1508">
        <v>237</v>
      </c>
      <c r="N1508" s="2">
        <v>6.0999999999999999E-2</v>
      </c>
      <c r="O1508">
        <v>0</v>
      </c>
      <c r="P1508" s="2">
        <v>0.191</v>
      </c>
      <c r="Q1508">
        <v>55</v>
      </c>
      <c r="R1508">
        <v>54</v>
      </c>
      <c r="S1508">
        <v>0.1</v>
      </c>
      <c r="T1508" s="2">
        <v>0.49199999999999999</v>
      </c>
      <c r="U1508" s="2">
        <v>0.48299999999999998</v>
      </c>
      <c r="V1508" s="2">
        <v>2.5000000000000001E-2</v>
      </c>
      <c r="W1508" s="4">
        <v>30728747</v>
      </c>
      <c r="X1508" s="2">
        <v>0.13600000000000001</v>
      </c>
      <c r="Y1508" s="3">
        <v>402000000</v>
      </c>
      <c r="Z1508" s="3">
        <v>220000000</v>
      </c>
      <c r="AA1508" t="str">
        <f>VLOOKUP($A1508,Mapping!$A:$D,2,FALSE)</f>
        <v>Uganda</v>
      </c>
      <c r="AB1508" t="str">
        <f>VLOOKUP($A1508,Mapping!$A:$D,3,FALSE)</f>
        <v>UGA</v>
      </c>
      <c r="AC1508">
        <f>VLOOKUP($A1508,Mapping!$A:$D,4,FALSE)</f>
        <v>800</v>
      </c>
    </row>
    <row r="1509" spans="1:29" x14ac:dyDescent="0.2">
      <c r="A1509" t="s">
        <v>78</v>
      </c>
      <c r="B1509" t="s">
        <v>27</v>
      </c>
      <c r="C1509" s="1">
        <v>39417</v>
      </c>
      <c r="D1509" s="2">
        <v>4.3999999999999997E-2</v>
      </c>
      <c r="E1509" s="2">
        <v>0.15</v>
      </c>
      <c r="F1509" s="4">
        <v>1654</v>
      </c>
      <c r="G1509">
        <v>33</v>
      </c>
      <c r="I1509" s="4">
        <v>7399</v>
      </c>
      <c r="J1509" s="3">
        <v>11541420981</v>
      </c>
      <c r="K1509" s="2">
        <v>0.06</v>
      </c>
      <c r="L1509" s="3">
        <v>57</v>
      </c>
      <c r="M1509">
        <v>183</v>
      </c>
      <c r="N1509" s="2">
        <v>7.0000000000000007E-2</v>
      </c>
      <c r="O1509">
        <v>0</v>
      </c>
      <c r="P1509" s="2">
        <v>0.189</v>
      </c>
      <c r="Q1509">
        <v>51</v>
      </c>
      <c r="R1509">
        <v>49</v>
      </c>
      <c r="S1509">
        <v>0.2</v>
      </c>
      <c r="T1509" s="2">
        <v>0.46899999999999997</v>
      </c>
      <c r="U1509" s="2">
        <v>0.504</v>
      </c>
      <c r="V1509" s="2">
        <v>2.7E-2</v>
      </c>
      <c r="W1509" s="4">
        <v>12109620</v>
      </c>
      <c r="X1509" s="2">
        <v>0.375</v>
      </c>
      <c r="Y1509" s="3">
        <v>138000000</v>
      </c>
      <c r="Z1509" s="3">
        <v>98000000</v>
      </c>
      <c r="AA1509" t="str">
        <f>VLOOKUP($A1509,Mapping!$A:$D,2,FALSE)</f>
        <v>Zambia</v>
      </c>
      <c r="AB1509" t="str">
        <f>VLOOKUP($A1509,Mapping!$A:$D,3,FALSE)</f>
        <v>ZMB</v>
      </c>
      <c r="AC1509">
        <f>VLOOKUP($A1509,Mapping!$A:$D,4,FALSE)</f>
        <v>894</v>
      </c>
    </row>
    <row r="1510" spans="1:29" x14ac:dyDescent="0.2">
      <c r="A1510" t="s">
        <v>79</v>
      </c>
      <c r="B1510" t="s">
        <v>27</v>
      </c>
      <c r="C1510" s="1">
        <v>39417</v>
      </c>
      <c r="D1510" s="2">
        <v>3.2000000000000001E-2</v>
      </c>
      <c r="E1510" s="2">
        <v>0.51400000000000001</v>
      </c>
      <c r="F1510" s="4">
        <v>10213</v>
      </c>
      <c r="G1510">
        <v>97</v>
      </c>
      <c r="I1510" s="4">
        <v>9438</v>
      </c>
      <c r="J1510" s="3">
        <v>5291950101</v>
      </c>
      <c r="M1510">
        <v>256</v>
      </c>
      <c r="N1510" s="2">
        <v>5.8000000000000003E-2</v>
      </c>
      <c r="O1510">
        <v>0.1</v>
      </c>
      <c r="Q1510">
        <v>46</v>
      </c>
      <c r="R1510">
        <v>47</v>
      </c>
      <c r="S1510">
        <v>0.1</v>
      </c>
      <c r="T1510" s="2">
        <v>0.41499999999999998</v>
      </c>
      <c r="U1510" s="2">
        <v>0.54600000000000004</v>
      </c>
      <c r="V1510" s="2">
        <v>3.7999999999999999E-2</v>
      </c>
      <c r="W1510" s="4">
        <v>12740160</v>
      </c>
      <c r="X1510" s="2">
        <v>0.33700000000000002</v>
      </c>
      <c r="Y1510" s="3">
        <v>365000000</v>
      </c>
      <c r="AA1510" t="str">
        <f>VLOOKUP($A1510,Mapping!$A:$D,2,FALSE)</f>
        <v>Zimbabwe</v>
      </c>
      <c r="AB1510" t="str">
        <f>VLOOKUP($A1510,Mapping!$A:$D,3,FALSE)</f>
        <v>ZWE</v>
      </c>
      <c r="AC1510">
        <f>VLOOKUP($A1510,Mapping!$A:$D,4,FALSE)</f>
        <v>716</v>
      </c>
    </row>
    <row r="1511" spans="1:29" x14ac:dyDescent="0.2">
      <c r="A1511" t="s">
        <v>80</v>
      </c>
      <c r="B1511" t="s">
        <v>81</v>
      </c>
      <c r="C1511" s="1">
        <v>39417</v>
      </c>
      <c r="D1511" s="2">
        <v>4.2000000000000003E-2</v>
      </c>
      <c r="E1511" s="2">
        <v>0.36299999999999999</v>
      </c>
      <c r="F1511" s="4">
        <v>1991</v>
      </c>
      <c r="G1511">
        <v>9</v>
      </c>
      <c r="J1511" s="3">
        <v>9843851009</v>
      </c>
      <c r="K1511" s="2">
        <v>0.1</v>
      </c>
      <c r="L1511" s="3">
        <v>30</v>
      </c>
      <c r="M1511">
        <v>275</v>
      </c>
      <c r="N1511" s="2">
        <v>0.08</v>
      </c>
      <c r="O1511">
        <v>0</v>
      </c>
      <c r="P1511" s="2">
        <v>0.18099999999999999</v>
      </c>
      <c r="Q1511">
        <v>59</v>
      </c>
      <c r="R1511">
        <v>57</v>
      </c>
      <c r="S1511">
        <v>0.2</v>
      </c>
      <c r="T1511" s="2">
        <v>0.49199999999999999</v>
      </c>
      <c r="U1511" s="2">
        <v>0.48699999999999999</v>
      </c>
      <c r="V1511" s="2">
        <v>2.1000000000000001E-2</v>
      </c>
      <c r="W1511" s="4">
        <v>26349243</v>
      </c>
      <c r="X1511" s="2">
        <v>0.23599999999999999</v>
      </c>
      <c r="AA1511" t="str">
        <f>VLOOKUP($A1511,Mapping!$A:$D,2,FALSE)</f>
        <v>Afghanistan</v>
      </c>
      <c r="AB1511" t="str">
        <f>VLOOKUP($A1511,Mapping!$A:$D,3,FALSE)</f>
        <v>AFG</v>
      </c>
      <c r="AC1511">
        <f>VLOOKUP($A1511,Mapping!$A:$D,4,FALSE)</f>
        <v>4</v>
      </c>
    </row>
    <row r="1512" spans="1:29" x14ac:dyDescent="0.2">
      <c r="A1512" t="s">
        <v>82</v>
      </c>
      <c r="B1512" t="s">
        <v>81</v>
      </c>
      <c r="C1512" s="1">
        <v>39417</v>
      </c>
      <c r="D1512" s="2">
        <v>1.4E-2</v>
      </c>
      <c r="E1512" s="2">
        <v>0.38800000000000001</v>
      </c>
      <c r="F1512" s="4">
        <v>5068</v>
      </c>
      <c r="G1512">
        <v>17</v>
      </c>
      <c r="I1512" s="4">
        <v>2853</v>
      </c>
      <c r="J1512" s="3">
        <v>9206301700</v>
      </c>
      <c r="K1512" s="2">
        <v>4.2999999999999997E-2</v>
      </c>
      <c r="L1512" s="3">
        <v>133</v>
      </c>
      <c r="M1512">
        <v>581</v>
      </c>
      <c r="N1512" s="2">
        <v>1.9E-2</v>
      </c>
      <c r="O1512">
        <v>0.1</v>
      </c>
      <c r="P1512" s="2">
        <v>0.17499999999999999</v>
      </c>
      <c r="Q1512">
        <v>77</v>
      </c>
      <c r="R1512">
        <v>70</v>
      </c>
      <c r="S1512">
        <v>0.6</v>
      </c>
      <c r="T1512" s="2">
        <v>0.21099999999999999</v>
      </c>
      <c r="U1512" s="2">
        <v>0.67600000000000005</v>
      </c>
      <c r="V1512" s="2">
        <v>0.114</v>
      </c>
      <c r="W1512" s="4">
        <v>2989882</v>
      </c>
      <c r="X1512" s="2">
        <v>0.64100000000000001</v>
      </c>
      <c r="Y1512" s="3">
        <v>343000000</v>
      </c>
      <c r="Z1512" s="3">
        <v>345000000</v>
      </c>
      <c r="AA1512" t="str">
        <f>VLOOKUP($A1512,Mapping!$A:$D,2,FALSE)</f>
        <v>Armenia</v>
      </c>
      <c r="AB1512" t="str">
        <f>VLOOKUP($A1512,Mapping!$A:$D,3,FALSE)</f>
        <v>ARM</v>
      </c>
      <c r="AC1512">
        <f>VLOOKUP($A1512,Mapping!$A:$D,4,FALSE)</f>
        <v>51</v>
      </c>
    </row>
    <row r="1513" spans="1:29" x14ac:dyDescent="0.2">
      <c r="A1513" t="s">
        <v>83</v>
      </c>
      <c r="B1513" t="s">
        <v>81</v>
      </c>
      <c r="C1513" s="1">
        <v>39417</v>
      </c>
      <c r="D1513" s="2">
        <v>1.7999999999999999E-2</v>
      </c>
      <c r="E1513" s="2">
        <v>0.40899999999999997</v>
      </c>
      <c r="F1513" s="4">
        <v>41426</v>
      </c>
      <c r="G1513">
        <v>36</v>
      </c>
      <c r="I1513" s="4">
        <v>12113</v>
      </c>
      <c r="J1513" s="3">
        <v>33050343783</v>
      </c>
      <c r="K1513" s="2">
        <v>5.0999999999999997E-2</v>
      </c>
      <c r="L1513" s="3">
        <v>192</v>
      </c>
      <c r="M1513">
        <v>952</v>
      </c>
      <c r="N1513" s="2">
        <v>3.9E-2</v>
      </c>
      <c r="O1513">
        <v>0.1</v>
      </c>
      <c r="P1513" s="2">
        <v>0.191</v>
      </c>
      <c r="Q1513">
        <v>73</v>
      </c>
      <c r="R1513">
        <v>67</v>
      </c>
      <c r="S1513">
        <v>0.5</v>
      </c>
      <c r="T1513" s="2">
        <v>0.24299999999999999</v>
      </c>
      <c r="U1513" s="2">
        <v>0.69299999999999995</v>
      </c>
      <c r="V1513" s="2">
        <v>6.3E-2</v>
      </c>
      <c r="W1513" s="4">
        <v>8581300</v>
      </c>
      <c r="X1513" s="2">
        <v>0.52800000000000002</v>
      </c>
      <c r="Y1513" s="3">
        <v>317000000</v>
      </c>
      <c r="Z1513" s="3">
        <v>381000000</v>
      </c>
      <c r="AA1513" t="str">
        <f>VLOOKUP($A1513,Mapping!$A:$D,2,FALSE)</f>
        <v>Azerbaijan</v>
      </c>
      <c r="AB1513" t="str">
        <f>VLOOKUP($A1513,Mapping!$A:$D,3,FALSE)</f>
        <v>AZE</v>
      </c>
      <c r="AC1513">
        <f>VLOOKUP($A1513,Mapping!$A:$D,4,FALSE)</f>
        <v>31</v>
      </c>
    </row>
    <row r="1514" spans="1:29" x14ac:dyDescent="0.2">
      <c r="A1514" t="s">
        <v>84</v>
      </c>
      <c r="B1514" t="s">
        <v>81</v>
      </c>
      <c r="C1514" s="1">
        <v>39417</v>
      </c>
      <c r="D1514" s="2">
        <v>2.1999999999999999E-2</v>
      </c>
      <c r="E1514" s="2">
        <v>0.37</v>
      </c>
      <c r="F1514" s="4">
        <v>48467</v>
      </c>
      <c r="G1514">
        <v>74</v>
      </c>
      <c r="I1514" s="4">
        <v>26626</v>
      </c>
      <c r="J1514" s="3">
        <v>68415421373</v>
      </c>
      <c r="K1514" s="2">
        <v>3.5000000000000003E-2</v>
      </c>
      <c r="L1514" s="3">
        <v>16</v>
      </c>
      <c r="M1514">
        <v>400</v>
      </c>
      <c r="N1514" s="2">
        <v>4.5999999999999999E-2</v>
      </c>
      <c r="O1514">
        <v>0</v>
      </c>
      <c r="P1514" s="2">
        <v>0.16</v>
      </c>
      <c r="Q1514">
        <v>69</v>
      </c>
      <c r="R1514">
        <v>68</v>
      </c>
      <c r="S1514">
        <v>0.2</v>
      </c>
      <c r="T1514" s="2">
        <v>0.33300000000000002</v>
      </c>
      <c r="U1514" s="2">
        <v>0.623</v>
      </c>
      <c r="V1514" s="2">
        <v>4.3999999999999997E-2</v>
      </c>
      <c r="W1514" s="4">
        <v>146457067</v>
      </c>
      <c r="X1514" s="2">
        <v>0.28199999999999997</v>
      </c>
      <c r="Y1514" s="3">
        <v>76000000</v>
      </c>
      <c r="Z1514" s="3">
        <v>530000000</v>
      </c>
      <c r="AA1514" t="str">
        <f>VLOOKUP($A1514,Mapping!$A:$D,2,FALSE)</f>
        <v>Bangladesh</v>
      </c>
      <c r="AB1514" t="str">
        <f>VLOOKUP($A1514,Mapping!$A:$D,3,FALSE)</f>
        <v>BGD</v>
      </c>
      <c r="AC1514">
        <f>VLOOKUP($A1514,Mapping!$A:$D,4,FALSE)</f>
        <v>50</v>
      </c>
    </row>
    <row r="1515" spans="1:29" x14ac:dyDescent="0.2">
      <c r="A1515" t="s">
        <v>85</v>
      </c>
      <c r="B1515" t="s">
        <v>81</v>
      </c>
      <c r="C1515" s="1">
        <v>39417</v>
      </c>
      <c r="D1515" s="2">
        <v>2.1999999999999999E-2</v>
      </c>
      <c r="E1515" s="2">
        <v>0.40799999999999997</v>
      </c>
      <c r="F1515">
        <v>392</v>
      </c>
      <c r="G1515">
        <v>48</v>
      </c>
      <c r="I1515">
        <v>244</v>
      </c>
      <c r="J1515" s="3">
        <v>1196091806</v>
      </c>
      <c r="K1515" s="2">
        <v>0.05</v>
      </c>
      <c r="L1515" s="3">
        <v>88</v>
      </c>
      <c r="M1515">
        <v>274</v>
      </c>
      <c r="N1515" s="2">
        <v>4.1000000000000002E-2</v>
      </c>
      <c r="O1515">
        <v>0.1</v>
      </c>
      <c r="P1515" s="2">
        <v>0.14000000000000001</v>
      </c>
      <c r="Q1515">
        <v>66</v>
      </c>
      <c r="R1515">
        <v>65</v>
      </c>
      <c r="S1515">
        <v>0.2</v>
      </c>
      <c r="T1515" s="2">
        <v>0.32</v>
      </c>
      <c r="U1515" s="2">
        <v>0.63800000000000001</v>
      </c>
      <c r="V1515" s="2">
        <v>4.2000000000000003E-2</v>
      </c>
      <c r="W1515" s="4">
        <v>679365</v>
      </c>
      <c r="X1515" s="2">
        <v>0.32500000000000001</v>
      </c>
      <c r="Y1515" s="3">
        <v>47000000</v>
      </c>
      <c r="Z1515" s="3">
        <v>26000000</v>
      </c>
      <c r="AA1515" t="str">
        <f>VLOOKUP($A1515,Mapping!$A:$D,2,FALSE)</f>
        <v>Bhutan</v>
      </c>
      <c r="AB1515" t="str">
        <f>VLOOKUP($A1515,Mapping!$A:$D,3,FALSE)</f>
        <v>BTN</v>
      </c>
      <c r="AC1515">
        <f>VLOOKUP($A1515,Mapping!$A:$D,4,FALSE)</f>
        <v>64</v>
      </c>
    </row>
    <row r="1516" spans="1:29" x14ac:dyDescent="0.2">
      <c r="A1516" t="s">
        <v>86</v>
      </c>
      <c r="B1516" t="s">
        <v>81</v>
      </c>
      <c r="C1516" s="1">
        <v>39417</v>
      </c>
      <c r="D1516" s="2">
        <v>1.7999999999999999E-2</v>
      </c>
      <c r="E1516" s="2">
        <v>0.374</v>
      </c>
      <c r="F1516" s="4">
        <v>10176</v>
      </c>
      <c r="G1516">
        <v>116</v>
      </c>
      <c r="I1516" s="4">
        <v>3227</v>
      </c>
      <c r="J1516" s="3">
        <v>12247694247</v>
      </c>
      <c r="K1516" s="2">
        <v>2.3E-2</v>
      </c>
      <c r="L1516" s="3">
        <v>738</v>
      </c>
      <c r="M1516">
        <v>144</v>
      </c>
      <c r="N1516" s="2">
        <v>8.0000000000000002E-3</v>
      </c>
      <c r="O1516">
        <v>0.4</v>
      </c>
      <c r="P1516" s="2">
        <v>5.5E-2</v>
      </c>
      <c r="Q1516">
        <v>79</v>
      </c>
      <c r="R1516">
        <v>76</v>
      </c>
      <c r="S1516">
        <v>1</v>
      </c>
      <c r="T1516" s="2">
        <v>0.28000000000000003</v>
      </c>
      <c r="U1516" s="2">
        <v>0.68600000000000005</v>
      </c>
      <c r="V1516" s="2">
        <v>3.3000000000000002E-2</v>
      </c>
      <c r="W1516" s="4">
        <v>381440</v>
      </c>
      <c r="X1516" s="2">
        <v>0.74299999999999999</v>
      </c>
      <c r="Y1516" s="3">
        <v>233000000</v>
      </c>
      <c r="Z1516" s="3">
        <v>430000000</v>
      </c>
      <c r="AA1516" t="str">
        <f>VLOOKUP($A1516,Mapping!$A:$D,2,FALSE)</f>
        <v>Brunei Darussalam</v>
      </c>
      <c r="AB1516" t="str">
        <f>VLOOKUP($A1516,Mapping!$A:$D,3,FALSE)</f>
        <v>BRN</v>
      </c>
      <c r="AC1516">
        <f>VLOOKUP($A1516,Mapping!$A:$D,4,FALSE)</f>
        <v>96</v>
      </c>
    </row>
    <row r="1517" spans="1:29" x14ac:dyDescent="0.2">
      <c r="A1517" t="s">
        <v>87</v>
      </c>
      <c r="B1517" t="s">
        <v>81</v>
      </c>
      <c r="C1517" s="1">
        <v>39417</v>
      </c>
      <c r="D1517" s="2">
        <v>2.5999999999999999E-2</v>
      </c>
      <c r="E1517" s="2">
        <v>0.215</v>
      </c>
      <c r="F1517" s="4">
        <v>3484</v>
      </c>
      <c r="G1517">
        <v>86</v>
      </c>
      <c r="I1517" s="4">
        <v>3482</v>
      </c>
      <c r="J1517" s="3">
        <v>8639164917</v>
      </c>
      <c r="K1517" s="2">
        <v>4.4999999999999998E-2</v>
      </c>
      <c r="L1517" s="3">
        <v>28</v>
      </c>
      <c r="M1517">
        <v>137</v>
      </c>
      <c r="N1517" s="2">
        <v>4.4999999999999998E-2</v>
      </c>
      <c r="O1517">
        <v>0</v>
      </c>
      <c r="Q1517">
        <v>72</v>
      </c>
      <c r="R1517">
        <v>66</v>
      </c>
      <c r="S1517">
        <v>0.2</v>
      </c>
      <c r="T1517" s="2">
        <v>0.34100000000000003</v>
      </c>
      <c r="U1517" s="2">
        <v>0.61199999999999999</v>
      </c>
      <c r="V1517" s="2">
        <v>4.5999999999999999E-2</v>
      </c>
      <c r="W1517" s="4">
        <v>13747288</v>
      </c>
      <c r="X1517" s="2">
        <v>0.19400000000000001</v>
      </c>
      <c r="Y1517" s="3">
        <v>1169000000</v>
      </c>
      <c r="Z1517" s="3">
        <v>194000000</v>
      </c>
      <c r="AA1517" t="str">
        <f>VLOOKUP($A1517,Mapping!$A:$D,2,FALSE)</f>
        <v>Cambodia</v>
      </c>
      <c r="AB1517" t="str">
        <f>VLOOKUP($A1517,Mapping!$A:$D,3,FALSE)</f>
        <v>KHM</v>
      </c>
      <c r="AC1517">
        <f>VLOOKUP($A1517,Mapping!$A:$D,4,FALSE)</f>
        <v>116</v>
      </c>
    </row>
    <row r="1518" spans="1:29" x14ac:dyDescent="0.2">
      <c r="A1518" t="s">
        <v>88</v>
      </c>
      <c r="B1518" t="s">
        <v>81</v>
      </c>
      <c r="C1518" s="1">
        <v>39417</v>
      </c>
      <c r="D1518" s="2">
        <v>1.2E-2</v>
      </c>
      <c r="E1518" s="2">
        <v>0.81200000000000006</v>
      </c>
      <c r="F1518" s="4">
        <v>6791805</v>
      </c>
      <c r="G1518">
        <v>35</v>
      </c>
      <c r="I1518" s="4">
        <v>2044606</v>
      </c>
      <c r="J1518" s="3">
        <v>3494055942162</v>
      </c>
      <c r="K1518" s="2">
        <v>4.3999999999999997E-2</v>
      </c>
      <c r="L1518" s="3">
        <v>113</v>
      </c>
      <c r="M1518">
        <v>832</v>
      </c>
      <c r="N1518" s="2">
        <v>1.7000000000000001E-2</v>
      </c>
      <c r="O1518">
        <v>0.2</v>
      </c>
      <c r="P1518" s="2">
        <v>7.4999999999999997E-2</v>
      </c>
      <c r="Q1518">
        <v>76</v>
      </c>
      <c r="R1518">
        <v>73</v>
      </c>
      <c r="S1518">
        <v>0.4</v>
      </c>
      <c r="T1518" s="2">
        <v>0.192</v>
      </c>
      <c r="U1518" s="2">
        <v>0.72899999999999998</v>
      </c>
      <c r="V1518" s="2">
        <v>7.9000000000000001E-2</v>
      </c>
      <c r="W1518" s="4">
        <v>1317885000</v>
      </c>
      <c r="X1518" s="2">
        <v>0.45200000000000001</v>
      </c>
      <c r="Y1518" s="3">
        <v>41126000000</v>
      </c>
      <c r="Z1518" s="3">
        <v>33269000000</v>
      </c>
      <c r="AA1518" t="str">
        <f>VLOOKUP($A1518,Mapping!$A:$D,2,FALSE)</f>
        <v>China</v>
      </c>
      <c r="AB1518" t="str">
        <f>VLOOKUP($A1518,Mapping!$A:$D,3,FALSE)</f>
        <v>CHN</v>
      </c>
      <c r="AC1518">
        <f>VLOOKUP($A1518,Mapping!$A:$D,4,FALSE)</f>
        <v>156</v>
      </c>
    </row>
    <row r="1519" spans="1:29" x14ac:dyDescent="0.2">
      <c r="A1519" t="s">
        <v>89</v>
      </c>
      <c r="B1519" t="s">
        <v>81</v>
      </c>
      <c r="C1519" s="1">
        <v>39417</v>
      </c>
      <c r="D1519" s="2">
        <v>1.2999999999999999E-2</v>
      </c>
      <c r="E1519" s="2">
        <v>0.38600000000000001</v>
      </c>
      <c r="F1519" s="4">
        <v>6190</v>
      </c>
      <c r="G1519">
        <v>11</v>
      </c>
      <c r="I1519" s="4">
        <v>3341</v>
      </c>
      <c r="J1519" s="3">
        <v>10172260738</v>
      </c>
      <c r="K1519" s="2">
        <v>8.2000000000000003E-2</v>
      </c>
      <c r="L1519" s="3">
        <v>188</v>
      </c>
      <c r="M1519">
        <v>387</v>
      </c>
      <c r="N1519" s="2">
        <v>1.9E-2</v>
      </c>
      <c r="O1519">
        <v>0.1</v>
      </c>
      <c r="P1519" s="2">
        <v>0.17100000000000001</v>
      </c>
      <c r="Q1519">
        <v>77</v>
      </c>
      <c r="R1519">
        <v>70</v>
      </c>
      <c r="S1519">
        <v>0.6</v>
      </c>
      <c r="T1519" s="2">
        <v>0.17599999999999999</v>
      </c>
      <c r="U1519" s="2">
        <v>0.67800000000000005</v>
      </c>
      <c r="V1519" s="2">
        <v>0.14599999999999999</v>
      </c>
      <c r="W1519" s="4">
        <v>4388400</v>
      </c>
      <c r="X1519" s="2">
        <v>0.52600000000000002</v>
      </c>
      <c r="Y1519" s="3">
        <v>440000000</v>
      </c>
      <c r="Z1519" s="3">
        <v>277000000</v>
      </c>
      <c r="AA1519" t="str">
        <f>VLOOKUP($A1519,Mapping!$A:$D,2,FALSE)</f>
        <v>Georgia</v>
      </c>
      <c r="AB1519" t="str">
        <f>VLOOKUP($A1519,Mapping!$A:$D,3,FALSE)</f>
        <v>GEO</v>
      </c>
      <c r="AC1519">
        <f>VLOOKUP($A1519,Mapping!$A:$D,4,FALSE)</f>
        <v>268</v>
      </c>
    </row>
    <row r="1520" spans="1:29" x14ac:dyDescent="0.2">
      <c r="A1520" t="s">
        <v>90</v>
      </c>
      <c r="B1520" t="s">
        <v>81</v>
      </c>
      <c r="C1520" s="1">
        <v>39417</v>
      </c>
      <c r="D1520" s="2">
        <v>0.01</v>
      </c>
      <c r="E1520" s="2">
        <v>0.24099999999999999</v>
      </c>
      <c r="F1520" s="4">
        <v>39963</v>
      </c>
      <c r="G1520">
        <v>11</v>
      </c>
      <c r="I1520" s="4">
        <v>14338</v>
      </c>
      <c r="J1520" s="3">
        <v>211597405594</v>
      </c>
      <c r="M1520">
        <v>80</v>
      </c>
      <c r="O1520">
        <v>0.6</v>
      </c>
      <c r="P1520" s="2">
        <v>6.8000000000000005E-2</v>
      </c>
      <c r="Q1520">
        <v>85</v>
      </c>
      <c r="R1520">
        <v>79</v>
      </c>
      <c r="S1520">
        <v>1.6</v>
      </c>
      <c r="T1520" s="2">
        <v>0.13200000000000001</v>
      </c>
      <c r="U1520" s="2">
        <v>0.74399999999999999</v>
      </c>
      <c r="V1520" s="2">
        <v>0.124</v>
      </c>
      <c r="W1520" s="4">
        <v>6916300</v>
      </c>
      <c r="X1520" s="2">
        <v>1</v>
      </c>
      <c r="Y1520" s="3">
        <v>18237000000</v>
      </c>
      <c r="Z1520" s="3">
        <v>15042000000</v>
      </c>
      <c r="AA1520" t="str">
        <f>VLOOKUP($A1520,Mapping!$A:$D,2,FALSE)</f>
        <v>Hong Kong</v>
      </c>
      <c r="AB1520" t="str">
        <f>VLOOKUP($A1520,Mapping!$A:$D,3,FALSE)</f>
        <v>HKG</v>
      </c>
      <c r="AC1520">
        <f>VLOOKUP($A1520,Mapping!$A:$D,4,FALSE)</f>
        <v>344</v>
      </c>
    </row>
    <row r="1521" spans="1:29" x14ac:dyDescent="0.2">
      <c r="A1521" t="s">
        <v>91</v>
      </c>
      <c r="B1521" t="s">
        <v>81</v>
      </c>
      <c r="C1521" s="1">
        <v>39417</v>
      </c>
      <c r="D1521" s="2">
        <v>2.1999999999999999E-2</v>
      </c>
      <c r="E1521" s="2">
        <v>0.72699999999999998</v>
      </c>
      <c r="F1521" s="4">
        <v>1611404</v>
      </c>
      <c r="G1521">
        <v>33</v>
      </c>
      <c r="I1521" s="4">
        <v>604659</v>
      </c>
      <c r="J1521" s="3">
        <v>1238700195644</v>
      </c>
      <c r="K1521" s="2">
        <v>3.9E-2</v>
      </c>
      <c r="L1521" s="3">
        <v>40</v>
      </c>
      <c r="M1521">
        <v>271</v>
      </c>
      <c r="N1521" s="2">
        <v>5.1999999999999998E-2</v>
      </c>
      <c r="O1521">
        <v>0</v>
      </c>
      <c r="P1521" s="2">
        <v>0.13</v>
      </c>
      <c r="Q1521">
        <v>66</v>
      </c>
      <c r="R1521">
        <v>63</v>
      </c>
      <c r="S1521">
        <v>0.2</v>
      </c>
      <c r="T1521" s="2">
        <v>0.314</v>
      </c>
      <c r="U1521" s="2">
        <v>0.63800000000000001</v>
      </c>
      <c r="V1521" s="2">
        <v>4.9000000000000002E-2</v>
      </c>
      <c r="W1521" s="4">
        <v>1159095250</v>
      </c>
      <c r="X1521" s="2">
        <v>0.29899999999999999</v>
      </c>
      <c r="Y1521" s="3">
        <v>11234000000</v>
      </c>
      <c r="Z1521" s="3">
        <v>10690000000</v>
      </c>
      <c r="AA1521" t="str">
        <f>VLOOKUP($A1521,Mapping!$A:$D,2,FALSE)</f>
        <v>India</v>
      </c>
      <c r="AB1521" t="str">
        <f>VLOOKUP($A1521,Mapping!$A:$D,3,FALSE)</f>
        <v>IND</v>
      </c>
      <c r="AC1521">
        <f>VLOOKUP($A1521,Mapping!$A:$D,4,FALSE)</f>
        <v>356</v>
      </c>
    </row>
    <row r="1522" spans="1:29" x14ac:dyDescent="0.2">
      <c r="A1522" t="s">
        <v>92</v>
      </c>
      <c r="B1522" t="s">
        <v>81</v>
      </c>
      <c r="C1522" s="1">
        <v>39417</v>
      </c>
      <c r="D1522" s="2">
        <v>2.1000000000000001E-2</v>
      </c>
      <c r="E1522" s="2">
        <v>0.375</v>
      </c>
      <c r="F1522" s="4">
        <v>375545</v>
      </c>
      <c r="G1522">
        <v>105</v>
      </c>
      <c r="I1522" s="4">
        <v>182885</v>
      </c>
      <c r="J1522" s="3">
        <v>432216737775</v>
      </c>
      <c r="K1522" s="2">
        <v>3.1E-2</v>
      </c>
      <c r="L1522" s="3">
        <v>58</v>
      </c>
      <c r="M1522">
        <v>266</v>
      </c>
      <c r="N1522" s="2">
        <v>3.1E-2</v>
      </c>
      <c r="O1522">
        <v>0.1</v>
      </c>
      <c r="P1522" s="2">
        <v>0.13900000000000001</v>
      </c>
      <c r="Q1522">
        <v>71</v>
      </c>
      <c r="R1522">
        <v>67</v>
      </c>
      <c r="S1522">
        <v>0.4</v>
      </c>
      <c r="T1522" s="2">
        <v>0.3</v>
      </c>
      <c r="U1522" s="2">
        <v>0.65100000000000002</v>
      </c>
      <c r="V1522" s="2">
        <v>4.9000000000000002E-2</v>
      </c>
      <c r="W1522" s="4">
        <v>230972808</v>
      </c>
      <c r="X1522" s="2">
        <v>0.47499999999999998</v>
      </c>
      <c r="Y1522" s="3">
        <v>5831000000</v>
      </c>
      <c r="Z1522" s="3">
        <v>6578000000</v>
      </c>
      <c r="AA1522" t="str">
        <f>VLOOKUP($A1522,Mapping!$A:$D,2,FALSE)</f>
        <v>Indonesia</v>
      </c>
      <c r="AB1522" t="str">
        <f>VLOOKUP($A1522,Mapping!$A:$D,3,FALSE)</f>
        <v>IDN</v>
      </c>
      <c r="AC1522">
        <f>VLOOKUP($A1522,Mapping!$A:$D,4,FALSE)</f>
        <v>360</v>
      </c>
    </row>
    <row r="1523" spans="1:29" x14ac:dyDescent="0.2">
      <c r="A1523" t="s">
        <v>93</v>
      </c>
      <c r="B1523" t="s">
        <v>81</v>
      </c>
      <c r="C1523" s="1">
        <v>39417</v>
      </c>
      <c r="D1523" s="2">
        <v>8.9999999999999993E-3</v>
      </c>
      <c r="E1523" s="2">
        <v>0.52500000000000002</v>
      </c>
      <c r="F1523" s="4">
        <v>1251136</v>
      </c>
      <c r="G1523">
        <v>22</v>
      </c>
      <c r="I1523" s="4">
        <v>515198</v>
      </c>
      <c r="J1523" s="3">
        <v>4356346715298</v>
      </c>
      <c r="K1523" s="2">
        <v>8.2000000000000003E-2</v>
      </c>
      <c r="L1523" s="3">
        <v>2801</v>
      </c>
      <c r="M1523">
        <v>350</v>
      </c>
      <c r="N1523" s="2">
        <v>3.0000000000000001E-3</v>
      </c>
      <c r="O1523">
        <v>0.7</v>
      </c>
      <c r="P1523" s="2">
        <v>1.9E-2</v>
      </c>
      <c r="Q1523">
        <v>86</v>
      </c>
      <c r="R1523">
        <v>79</v>
      </c>
      <c r="S1523">
        <v>0.8</v>
      </c>
      <c r="T1523" s="2">
        <v>0.13600000000000001</v>
      </c>
      <c r="U1523" s="2">
        <v>0.65400000000000003</v>
      </c>
      <c r="V1523" s="2">
        <v>0.21</v>
      </c>
      <c r="W1523" s="4">
        <v>127770750</v>
      </c>
      <c r="X1523" s="2">
        <v>0.88</v>
      </c>
      <c r="Y1523" s="3">
        <v>12422000000</v>
      </c>
      <c r="Z1523" s="3">
        <v>37261000000</v>
      </c>
      <c r="AA1523" t="str">
        <f>VLOOKUP($A1523,Mapping!$A:$D,2,FALSE)</f>
        <v>Japan</v>
      </c>
      <c r="AB1523" t="str">
        <f>VLOOKUP($A1523,Mapping!$A:$D,3,FALSE)</f>
        <v>JPN</v>
      </c>
      <c r="AC1523">
        <f>VLOOKUP($A1523,Mapping!$A:$D,4,FALSE)</f>
        <v>392</v>
      </c>
    </row>
    <row r="1524" spans="1:29" x14ac:dyDescent="0.2">
      <c r="A1524" t="s">
        <v>94</v>
      </c>
      <c r="B1524" t="s">
        <v>81</v>
      </c>
      <c r="C1524" s="1">
        <v>39417</v>
      </c>
      <c r="D1524" s="2">
        <v>2.1000000000000001E-2</v>
      </c>
      <c r="E1524" s="2">
        <v>0.41399999999999998</v>
      </c>
      <c r="F1524" s="4">
        <v>220313</v>
      </c>
      <c r="G1524">
        <v>21</v>
      </c>
      <c r="I1524" s="4">
        <v>66231</v>
      </c>
      <c r="J1524" s="3">
        <v>104849886826</v>
      </c>
      <c r="K1524" s="2">
        <v>3.4000000000000002E-2</v>
      </c>
      <c r="L1524" s="3">
        <v>233</v>
      </c>
      <c r="M1524">
        <v>271</v>
      </c>
      <c r="N1524" s="2">
        <v>2.5000000000000001E-2</v>
      </c>
      <c r="O1524">
        <v>0</v>
      </c>
      <c r="Q1524">
        <v>73</v>
      </c>
      <c r="R1524">
        <v>61</v>
      </c>
      <c r="S1524">
        <v>0.8</v>
      </c>
      <c r="T1524" s="2">
        <v>0.24399999999999999</v>
      </c>
      <c r="U1524" s="2">
        <v>0.68200000000000005</v>
      </c>
      <c r="V1524" s="2">
        <v>7.2999999999999995E-2</v>
      </c>
      <c r="W1524" s="4">
        <v>15484192</v>
      </c>
      <c r="X1524" s="2">
        <v>0.54300000000000004</v>
      </c>
      <c r="Y1524" s="3">
        <v>1213000000</v>
      </c>
      <c r="Z1524" s="3">
        <v>1396000000</v>
      </c>
      <c r="AA1524" t="str">
        <f>VLOOKUP($A1524,Mapping!$A:$D,2,FALSE)</f>
        <v>Kazakhstan</v>
      </c>
      <c r="AB1524" t="str">
        <f>VLOOKUP($A1524,Mapping!$A:$D,3,FALSE)</f>
        <v>KAZ</v>
      </c>
      <c r="AC1524">
        <f>VLOOKUP($A1524,Mapping!$A:$D,4,FALSE)</f>
        <v>398</v>
      </c>
    </row>
    <row r="1525" spans="1:29" x14ac:dyDescent="0.2">
      <c r="A1525" t="s">
        <v>95</v>
      </c>
      <c r="B1525" t="s">
        <v>81</v>
      </c>
      <c r="C1525" s="1">
        <v>39417</v>
      </c>
      <c r="D1525" s="2">
        <v>1.4999999999999999E-2</v>
      </c>
      <c r="F1525" s="4">
        <v>70370</v>
      </c>
      <c r="I1525" s="4">
        <v>18300</v>
      </c>
      <c r="N1525" s="2">
        <v>2.5999999999999999E-2</v>
      </c>
      <c r="Q1525">
        <v>72</v>
      </c>
      <c r="R1525">
        <v>65</v>
      </c>
      <c r="T1525" s="2">
        <v>0.23899999999999999</v>
      </c>
      <c r="U1525" s="2">
        <v>0.68100000000000005</v>
      </c>
      <c r="V1525" s="2">
        <v>0.08</v>
      </c>
      <c r="W1525" s="4">
        <v>24111989</v>
      </c>
      <c r="X1525" s="2">
        <v>0.6</v>
      </c>
      <c r="AA1525" t="str">
        <f>VLOOKUP($A1525,Mapping!$A:$D,2,FALSE)</f>
        <v>Korea (Democratic People's Republic of)</v>
      </c>
      <c r="AB1525" t="str">
        <f>VLOOKUP($A1525,Mapping!$A:$D,3,FALSE)</f>
        <v>PRK</v>
      </c>
      <c r="AC1525">
        <f>VLOOKUP($A1525,Mapping!$A:$D,4,FALSE)</f>
        <v>408</v>
      </c>
    </row>
    <row r="1526" spans="1:29" x14ac:dyDescent="0.2">
      <c r="A1526" t="s">
        <v>96</v>
      </c>
      <c r="B1526" t="s">
        <v>81</v>
      </c>
      <c r="C1526" s="1">
        <v>39417</v>
      </c>
      <c r="D1526" s="2">
        <v>0.01</v>
      </c>
      <c r="E1526" s="2">
        <v>0.30199999999999999</v>
      </c>
      <c r="F1526" s="4">
        <v>495837</v>
      </c>
      <c r="G1526">
        <v>17</v>
      </c>
      <c r="I1526" s="4">
        <v>222147</v>
      </c>
      <c r="J1526" s="3">
        <v>1122675892646</v>
      </c>
      <c r="K1526" s="2">
        <v>6.4000000000000001E-2</v>
      </c>
      <c r="L1526" s="3">
        <v>1379</v>
      </c>
      <c r="M1526">
        <v>290</v>
      </c>
      <c r="N1526" s="2">
        <v>4.0000000000000001E-3</v>
      </c>
      <c r="O1526">
        <v>0.8</v>
      </c>
      <c r="P1526" s="2">
        <v>6.6000000000000003E-2</v>
      </c>
      <c r="Q1526">
        <v>83</v>
      </c>
      <c r="R1526">
        <v>76</v>
      </c>
      <c r="S1526">
        <v>0.9</v>
      </c>
      <c r="T1526" s="2">
        <v>0.18</v>
      </c>
      <c r="U1526" s="2">
        <v>0.72</v>
      </c>
      <c r="V1526" s="2">
        <v>0.1</v>
      </c>
      <c r="W1526" s="4">
        <v>48597652</v>
      </c>
      <c r="X1526" s="2">
        <v>0.81599999999999995</v>
      </c>
      <c r="Y1526" s="3">
        <v>9288000000</v>
      </c>
      <c r="Z1526" s="3">
        <v>24449000000</v>
      </c>
      <c r="AA1526" t="str">
        <f>VLOOKUP($A1526,Mapping!$A:$D,2,FALSE)</f>
        <v>Korea (Republic of)</v>
      </c>
      <c r="AB1526" t="str">
        <f>VLOOKUP($A1526,Mapping!$A:$D,3,FALSE)</f>
        <v>KOR</v>
      </c>
      <c r="AC1526">
        <f>VLOOKUP($A1526,Mapping!$A:$D,4,FALSE)</f>
        <v>410</v>
      </c>
    </row>
    <row r="1527" spans="1:29" x14ac:dyDescent="0.2">
      <c r="A1527" t="s">
        <v>97</v>
      </c>
      <c r="B1527" t="s">
        <v>81</v>
      </c>
      <c r="C1527" s="1">
        <v>39417</v>
      </c>
      <c r="D1527" s="2">
        <v>2.3E-2</v>
      </c>
      <c r="E1527" s="2">
        <v>0.61399999999999999</v>
      </c>
      <c r="F1527" s="4">
        <v>5871</v>
      </c>
      <c r="G1527">
        <v>21</v>
      </c>
      <c r="I1527" s="4">
        <v>2726</v>
      </c>
      <c r="J1527" s="3">
        <v>3802566171</v>
      </c>
      <c r="K1527" s="2">
        <v>6.9000000000000006E-2</v>
      </c>
      <c r="L1527" s="3">
        <v>51</v>
      </c>
      <c r="M1527">
        <v>202</v>
      </c>
      <c r="N1527" s="2">
        <v>3.2000000000000001E-2</v>
      </c>
      <c r="O1527">
        <v>0.1</v>
      </c>
      <c r="P1527" s="2">
        <v>0.253</v>
      </c>
      <c r="Q1527">
        <v>72</v>
      </c>
      <c r="R1527">
        <v>64</v>
      </c>
      <c r="S1527">
        <v>0.4</v>
      </c>
      <c r="T1527" s="2">
        <v>0.30399999999999999</v>
      </c>
      <c r="U1527" s="2">
        <v>0.64400000000000002</v>
      </c>
      <c r="V1527" s="2">
        <v>5.1999999999999998E-2</v>
      </c>
      <c r="W1527" s="4">
        <v>5268400</v>
      </c>
      <c r="X1527" s="2">
        <v>0.35299999999999998</v>
      </c>
      <c r="Y1527" s="3">
        <v>392000000</v>
      </c>
      <c r="Z1527" s="3">
        <v>215000000</v>
      </c>
      <c r="AA1527" t="str">
        <f>VLOOKUP($A1527,Mapping!$A:$D,2,FALSE)</f>
        <v>Kyrgyzstan</v>
      </c>
      <c r="AB1527" t="str">
        <f>VLOOKUP($A1527,Mapping!$A:$D,3,FALSE)</f>
        <v>KGZ</v>
      </c>
      <c r="AC1527">
        <f>VLOOKUP($A1527,Mapping!$A:$D,4,FALSE)</f>
        <v>417</v>
      </c>
    </row>
    <row r="1528" spans="1:29" x14ac:dyDescent="0.2">
      <c r="A1528" t="s">
        <v>98</v>
      </c>
      <c r="B1528" t="s">
        <v>81</v>
      </c>
      <c r="C1528" s="1">
        <v>39417</v>
      </c>
      <c r="D1528" s="2">
        <v>2.9000000000000001E-2</v>
      </c>
      <c r="E1528" s="2">
        <v>0.35199999999999998</v>
      </c>
      <c r="F1528" s="4">
        <v>1668</v>
      </c>
      <c r="G1528">
        <v>93</v>
      </c>
      <c r="J1528" s="3">
        <v>4222945530</v>
      </c>
      <c r="K1528" s="2">
        <v>4.2000000000000003E-2</v>
      </c>
      <c r="L1528" s="3">
        <v>29</v>
      </c>
      <c r="M1528">
        <v>672</v>
      </c>
      <c r="N1528" s="2">
        <v>6.5000000000000002E-2</v>
      </c>
      <c r="O1528">
        <v>0</v>
      </c>
      <c r="P1528" s="2">
        <v>0.28499999999999998</v>
      </c>
      <c r="Q1528">
        <v>67</v>
      </c>
      <c r="R1528">
        <v>64</v>
      </c>
      <c r="S1528">
        <v>0.2</v>
      </c>
      <c r="T1528" s="2">
        <v>0.38900000000000001</v>
      </c>
      <c r="U1528" s="2">
        <v>0.57399999999999995</v>
      </c>
      <c r="V1528" s="2">
        <v>3.6999999999999998E-2</v>
      </c>
      <c r="W1528" s="4">
        <v>6013278</v>
      </c>
      <c r="X1528" s="2">
        <v>0.29699999999999999</v>
      </c>
      <c r="Y1528" s="3">
        <v>190000000</v>
      </c>
      <c r="Z1528" s="3">
        <v>14000000</v>
      </c>
      <c r="AA1528" t="str">
        <f>VLOOKUP($A1528,Mapping!$A:$D,2,FALSE)</f>
        <v>Lao People's Democratic Republic</v>
      </c>
      <c r="AB1528" t="str">
        <f>VLOOKUP($A1528,Mapping!$A:$D,3,FALSE)</f>
        <v>LAO</v>
      </c>
      <c r="AC1528">
        <f>VLOOKUP($A1528,Mapping!$A:$D,4,FALSE)</f>
        <v>418</v>
      </c>
    </row>
    <row r="1529" spans="1:29" x14ac:dyDescent="0.2">
      <c r="A1529" t="s">
        <v>99</v>
      </c>
      <c r="B1529" t="s">
        <v>81</v>
      </c>
      <c r="C1529" s="1">
        <v>39417</v>
      </c>
      <c r="D1529" s="2">
        <v>8.0000000000000002E-3</v>
      </c>
      <c r="F1529" s="4">
        <v>1404</v>
      </c>
      <c r="J1529" s="3">
        <v>18054684854</v>
      </c>
      <c r="O1529">
        <v>0.5</v>
      </c>
      <c r="P1529" s="2">
        <v>7.8E-2</v>
      </c>
      <c r="Q1529">
        <v>82</v>
      </c>
      <c r="R1529">
        <v>77</v>
      </c>
      <c r="S1529">
        <v>1.6</v>
      </c>
      <c r="T1529" s="2">
        <v>0.15</v>
      </c>
      <c r="U1529" s="2">
        <v>0.77800000000000002</v>
      </c>
      <c r="V1529" s="2">
        <v>7.0999999999999994E-2</v>
      </c>
      <c r="W1529" s="4">
        <v>493206</v>
      </c>
      <c r="X1529" s="2">
        <v>1</v>
      </c>
      <c r="Y1529" s="3">
        <v>13733000000</v>
      </c>
      <c r="Z1529" s="3">
        <v>777000000</v>
      </c>
      <c r="AA1529" t="str">
        <f>VLOOKUP($A1529,Mapping!$A:$D,2,FALSE)</f>
        <v>Macao</v>
      </c>
      <c r="AB1529" t="str">
        <f>VLOOKUP($A1529,Mapping!$A:$D,3,FALSE)</f>
        <v>MAC</v>
      </c>
      <c r="AC1529">
        <f>VLOOKUP($A1529,Mapping!$A:$D,4,FALSE)</f>
        <v>446</v>
      </c>
    </row>
    <row r="1530" spans="1:29" x14ac:dyDescent="0.2">
      <c r="A1530" t="s">
        <v>100</v>
      </c>
      <c r="B1530" t="s">
        <v>81</v>
      </c>
      <c r="C1530" s="1">
        <v>39417</v>
      </c>
      <c r="D1530" s="2">
        <v>1.7999999999999999E-2</v>
      </c>
      <c r="E1530" s="2">
        <v>0.36</v>
      </c>
      <c r="F1530" s="4">
        <v>205308</v>
      </c>
      <c r="G1530">
        <v>31</v>
      </c>
      <c r="I1530" s="4">
        <v>69970</v>
      </c>
      <c r="J1530" s="3">
        <v>193552802792</v>
      </c>
      <c r="K1530" s="2">
        <v>3.5000000000000003E-2</v>
      </c>
      <c r="L1530" s="3">
        <v>256</v>
      </c>
      <c r="M1530">
        <v>166</v>
      </c>
      <c r="N1530" s="2">
        <v>7.0000000000000001E-3</v>
      </c>
      <c r="O1530">
        <v>0.6</v>
      </c>
      <c r="P1530" s="2">
        <v>6.4000000000000001E-2</v>
      </c>
      <c r="Q1530">
        <v>76</v>
      </c>
      <c r="R1530">
        <v>72</v>
      </c>
      <c r="S1530">
        <v>0.9</v>
      </c>
      <c r="T1530" s="2">
        <v>0.29199999999999998</v>
      </c>
      <c r="U1530" s="2">
        <v>0.66300000000000003</v>
      </c>
      <c r="V1530" s="2">
        <v>4.4999999999999998E-2</v>
      </c>
      <c r="W1530" s="4">
        <v>26813819</v>
      </c>
      <c r="X1530" s="2">
        <v>0.68400000000000005</v>
      </c>
      <c r="Y1530" s="3">
        <v>17948000000</v>
      </c>
      <c r="Z1530" s="3">
        <v>6600000000</v>
      </c>
      <c r="AA1530" t="str">
        <f>VLOOKUP($A1530,Mapping!$A:$D,2,FALSE)</f>
        <v>Malaysia</v>
      </c>
      <c r="AB1530" t="str">
        <f>VLOOKUP($A1530,Mapping!$A:$D,3,FALSE)</f>
        <v>MYS</v>
      </c>
      <c r="AC1530">
        <f>VLOOKUP($A1530,Mapping!$A:$D,4,FALSE)</f>
        <v>458</v>
      </c>
    </row>
    <row r="1531" spans="1:29" x14ac:dyDescent="0.2">
      <c r="A1531" t="s">
        <v>101</v>
      </c>
      <c r="B1531" t="s">
        <v>81</v>
      </c>
      <c r="C1531" s="1">
        <v>39417</v>
      </c>
      <c r="D1531" s="2">
        <v>2.1999999999999999E-2</v>
      </c>
      <c r="E1531" s="2">
        <v>9.2999999999999999E-2</v>
      </c>
      <c r="F1531">
        <v>917</v>
      </c>
      <c r="G1531">
        <v>9</v>
      </c>
      <c r="I1531">
        <v>299</v>
      </c>
      <c r="J1531" s="3">
        <v>1541978559</v>
      </c>
      <c r="K1531" s="2">
        <v>6.3E-2</v>
      </c>
      <c r="L1531" s="3">
        <v>315</v>
      </c>
      <c r="N1531" s="2">
        <v>1.4999999999999999E-2</v>
      </c>
      <c r="O1531">
        <v>0.2</v>
      </c>
      <c r="P1531" s="2">
        <v>0.13</v>
      </c>
      <c r="Q1531">
        <v>77</v>
      </c>
      <c r="R1531">
        <v>74</v>
      </c>
      <c r="S1531">
        <v>1</v>
      </c>
      <c r="T1531" s="2">
        <v>0.32200000000000001</v>
      </c>
      <c r="U1531" s="2">
        <v>0.63</v>
      </c>
      <c r="V1531" s="2">
        <v>4.8000000000000001E-2</v>
      </c>
      <c r="W1531" s="4">
        <v>308239</v>
      </c>
      <c r="X1531" s="2">
        <v>0.36299999999999999</v>
      </c>
      <c r="Y1531" s="3">
        <v>1515000000</v>
      </c>
      <c r="Z1531" s="3">
        <v>152000000</v>
      </c>
      <c r="AA1531" t="str">
        <f>VLOOKUP($A1531,Mapping!$A:$D,2,FALSE)</f>
        <v>Maldives</v>
      </c>
      <c r="AB1531" t="str">
        <f>VLOOKUP($A1531,Mapping!$A:$D,3,FALSE)</f>
        <v>MDV</v>
      </c>
      <c r="AC1531">
        <f>VLOOKUP($A1531,Mapping!$A:$D,4,FALSE)</f>
        <v>462</v>
      </c>
    </row>
    <row r="1532" spans="1:29" x14ac:dyDescent="0.2">
      <c r="A1532" t="s">
        <v>102</v>
      </c>
      <c r="B1532" t="s">
        <v>81</v>
      </c>
      <c r="C1532" s="1">
        <v>39417</v>
      </c>
      <c r="D1532" s="2">
        <v>2.1999999999999999E-2</v>
      </c>
      <c r="E1532" s="2">
        <v>0.39800000000000002</v>
      </c>
      <c r="F1532" s="4">
        <v>10092</v>
      </c>
      <c r="G1532">
        <v>13</v>
      </c>
      <c r="I1532" s="4">
        <v>3114</v>
      </c>
      <c r="J1532" s="3">
        <v>4234894168</v>
      </c>
      <c r="K1532" s="2">
        <v>5.7000000000000002E-2</v>
      </c>
      <c r="L1532" s="3">
        <v>93</v>
      </c>
      <c r="M1532">
        <v>204</v>
      </c>
      <c r="N1532" s="2">
        <v>3.3000000000000002E-2</v>
      </c>
      <c r="O1532">
        <v>0.1</v>
      </c>
      <c r="P1532" s="2">
        <v>0.218</v>
      </c>
      <c r="Q1532">
        <v>70</v>
      </c>
      <c r="R1532">
        <v>62</v>
      </c>
      <c r="S1532">
        <v>0.5</v>
      </c>
      <c r="T1532" s="2">
        <v>0.27600000000000002</v>
      </c>
      <c r="U1532" s="2">
        <v>0.68600000000000005</v>
      </c>
      <c r="V1532" s="2">
        <v>3.7999999999999999E-2</v>
      </c>
      <c r="W1532" s="4">
        <v>2595068</v>
      </c>
      <c r="X1532" s="2">
        <v>0.64600000000000002</v>
      </c>
      <c r="Y1532" s="3">
        <v>354000000</v>
      </c>
      <c r="Z1532" s="3">
        <v>227000000</v>
      </c>
      <c r="AA1532" t="str">
        <f>VLOOKUP($A1532,Mapping!$A:$D,2,FALSE)</f>
        <v>Mongolia</v>
      </c>
      <c r="AB1532" t="str">
        <f>VLOOKUP($A1532,Mapping!$A:$D,3,FALSE)</f>
        <v>MNG</v>
      </c>
      <c r="AC1532">
        <f>VLOOKUP($A1532,Mapping!$A:$D,4,FALSE)</f>
        <v>496</v>
      </c>
    </row>
    <row r="1533" spans="1:29" x14ac:dyDescent="0.2">
      <c r="A1533" t="s">
        <v>103</v>
      </c>
      <c r="B1533" t="s">
        <v>81</v>
      </c>
      <c r="C1533" s="1">
        <v>39417</v>
      </c>
      <c r="D1533" s="2">
        <v>1.9E-2</v>
      </c>
      <c r="F1533" s="4">
        <v>12636</v>
      </c>
      <c r="I1533" s="4">
        <v>15595</v>
      </c>
      <c r="K1533" s="2">
        <v>1.9E-2</v>
      </c>
      <c r="L1533" s="3">
        <v>7</v>
      </c>
      <c r="N1533" s="2">
        <v>4.8000000000000001E-2</v>
      </c>
      <c r="O1533">
        <v>0</v>
      </c>
      <c r="P1533" s="2">
        <v>0.17</v>
      </c>
      <c r="Q1533">
        <v>66</v>
      </c>
      <c r="R1533">
        <v>62</v>
      </c>
      <c r="S1533">
        <v>0</v>
      </c>
      <c r="T1533" s="2">
        <v>0.27200000000000002</v>
      </c>
      <c r="U1533" s="2">
        <v>0.67800000000000005</v>
      </c>
      <c r="V1533" s="2">
        <v>0.05</v>
      </c>
      <c r="W1533" s="4">
        <v>50828959</v>
      </c>
      <c r="X1533" s="2">
        <v>0.29899999999999999</v>
      </c>
      <c r="Y1533" s="3">
        <v>97000000</v>
      </c>
      <c r="Z1533" s="3">
        <v>39000000</v>
      </c>
      <c r="AA1533" t="str">
        <f>VLOOKUP($A1533,Mapping!$A:$D,2,FALSE)</f>
        <v>Myanmar</v>
      </c>
      <c r="AB1533" t="str">
        <f>VLOOKUP($A1533,Mapping!$A:$D,3,FALSE)</f>
        <v>MMR</v>
      </c>
      <c r="AC1533">
        <f>VLOOKUP($A1533,Mapping!$A:$D,4,FALSE)</f>
        <v>104</v>
      </c>
    </row>
    <row r="1534" spans="1:29" x14ac:dyDescent="0.2">
      <c r="A1534" t="s">
        <v>104</v>
      </c>
      <c r="B1534" t="s">
        <v>81</v>
      </c>
      <c r="C1534" s="1">
        <v>39417</v>
      </c>
      <c r="D1534" s="2">
        <v>2.5999999999999999E-2</v>
      </c>
      <c r="E1534" s="2">
        <v>0.32800000000000001</v>
      </c>
      <c r="F1534" s="4">
        <v>2699</v>
      </c>
      <c r="G1534">
        <v>31</v>
      </c>
      <c r="I1534" s="4">
        <v>9308</v>
      </c>
      <c r="J1534" s="3">
        <v>10325618017</v>
      </c>
      <c r="K1534" s="2">
        <v>5.5E-2</v>
      </c>
      <c r="L1534" s="3">
        <v>23</v>
      </c>
      <c r="M1534">
        <v>408</v>
      </c>
      <c r="N1534" s="2">
        <v>4.2000000000000003E-2</v>
      </c>
      <c r="O1534">
        <v>0</v>
      </c>
      <c r="P1534" s="2">
        <v>0.08</v>
      </c>
      <c r="Q1534">
        <v>67</v>
      </c>
      <c r="R1534">
        <v>65</v>
      </c>
      <c r="S1534">
        <v>0.1</v>
      </c>
      <c r="T1534" s="2">
        <v>0.38700000000000001</v>
      </c>
      <c r="U1534" s="2">
        <v>0.56599999999999995</v>
      </c>
      <c r="V1534" s="2">
        <v>4.5999999999999999E-2</v>
      </c>
      <c r="W1534" s="4">
        <v>25950022</v>
      </c>
      <c r="X1534" s="2">
        <v>0.158</v>
      </c>
      <c r="Y1534" s="3">
        <v>234000000</v>
      </c>
      <c r="Z1534" s="3">
        <v>402000000</v>
      </c>
      <c r="AA1534" t="str">
        <f>VLOOKUP($A1534,Mapping!$A:$D,2,FALSE)</f>
        <v>Nepal</v>
      </c>
      <c r="AB1534" t="str">
        <f>VLOOKUP($A1534,Mapping!$A:$D,3,FALSE)</f>
        <v>NPL</v>
      </c>
      <c r="AC1534">
        <f>VLOOKUP($A1534,Mapping!$A:$D,4,FALSE)</f>
        <v>524</v>
      </c>
    </row>
    <row r="1535" spans="1:29" x14ac:dyDescent="0.2">
      <c r="A1535" t="s">
        <v>105</v>
      </c>
      <c r="B1535" t="s">
        <v>81</v>
      </c>
      <c r="C1535" s="1">
        <v>39417</v>
      </c>
      <c r="D1535" s="2">
        <v>2.8000000000000001E-2</v>
      </c>
      <c r="E1535" s="2">
        <v>0.40200000000000002</v>
      </c>
      <c r="F1535" s="4">
        <v>158895</v>
      </c>
      <c r="G1535">
        <v>24</v>
      </c>
      <c r="I1535" s="4">
        <v>83538</v>
      </c>
      <c r="J1535" s="3">
        <v>152385716312</v>
      </c>
      <c r="K1535" s="2">
        <v>3.5000000000000003E-2</v>
      </c>
      <c r="L1535" s="3">
        <v>31</v>
      </c>
      <c r="M1535">
        <v>560</v>
      </c>
      <c r="N1535" s="2">
        <v>7.8E-2</v>
      </c>
      <c r="O1535">
        <v>0.1</v>
      </c>
      <c r="P1535" s="2">
        <v>0.11799999999999999</v>
      </c>
      <c r="Q1535">
        <v>66</v>
      </c>
      <c r="R1535">
        <v>65</v>
      </c>
      <c r="S1535">
        <v>0.4</v>
      </c>
      <c r="T1535" s="2">
        <v>0.37</v>
      </c>
      <c r="U1535" s="2">
        <v>0.58799999999999997</v>
      </c>
      <c r="V1535" s="2">
        <v>4.2000000000000003E-2</v>
      </c>
      <c r="W1535" s="4">
        <v>163928329</v>
      </c>
      <c r="X1535" s="2">
        <v>0.35399999999999998</v>
      </c>
      <c r="Y1535" s="3">
        <v>912000000</v>
      </c>
      <c r="Z1535" s="3">
        <v>2083000000</v>
      </c>
      <c r="AA1535" t="str">
        <f>VLOOKUP($A1535,Mapping!$A:$D,2,FALSE)</f>
        <v>Pakistan</v>
      </c>
      <c r="AB1535" t="str">
        <f>VLOOKUP($A1535,Mapping!$A:$D,3,FALSE)</f>
        <v>PAK</v>
      </c>
      <c r="AC1535">
        <f>VLOOKUP($A1535,Mapping!$A:$D,4,FALSE)</f>
        <v>586</v>
      </c>
    </row>
    <row r="1536" spans="1:29" x14ac:dyDescent="0.2">
      <c r="A1536" t="s">
        <v>106</v>
      </c>
      <c r="B1536" t="s">
        <v>81</v>
      </c>
      <c r="C1536" s="1">
        <v>39417</v>
      </c>
      <c r="D1536" s="2">
        <v>2.5999999999999999E-2</v>
      </c>
      <c r="E1536" s="2">
        <v>0.49099999999999999</v>
      </c>
      <c r="F1536" s="4">
        <v>69669</v>
      </c>
      <c r="G1536">
        <v>47</v>
      </c>
      <c r="I1536" s="4">
        <v>38514</v>
      </c>
      <c r="J1536" s="3">
        <v>149359920006</v>
      </c>
      <c r="K1536" s="2">
        <v>3.9E-2</v>
      </c>
      <c r="L1536" s="3">
        <v>65</v>
      </c>
      <c r="M1536">
        <v>195</v>
      </c>
      <c r="N1536" s="2">
        <v>2.7E-2</v>
      </c>
      <c r="O1536">
        <v>0.1</v>
      </c>
      <c r="P1536" s="2">
        <v>8.6999999999999994E-2</v>
      </c>
      <c r="Q1536">
        <v>71</v>
      </c>
      <c r="R1536">
        <v>64</v>
      </c>
      <c r="S1536">
        <v>0.6</v>
      </c>
      <c r="T1536" s="2">
        <v>0.36399999999999999</v>
      </c>
      <c r="U1536" s="2">
        <v>0.60099999999999998</v>
      </c>
      <c r="V1536" s="2">
        <v>3.5000000000000003E-2</v>
      </c>
      <c r="W1536" s="4">
        <v>88875548</v>
      </c>
      <c r="X1536" s="2">
        <v>0.46100000000000002</v>
      </c>
      <c r="Y1536" s="3">
        <v>5520000000</v>
      </c>
      <c r="Z1536" s="3">
        <v>2055000000</v>
      </c>
      <c r="AA1536" t="str">
        <f>VLOOKUP($A1536,Mapping!$A:$D,2,FALSE)</f>
        <v>Philippines</v>
      </c>
      <c r="AB1536" t="str">
        <f>VLOOKUP($A1536,Mapping!$A:$D,3,FALSE)</f>
        <v>PHL</v>
      </c>
      <c r="AC1536">
        <f>VLOOKUP($A1536,Mapping!$A:$D,4,FALSE)</f>
        <v>608</v>
      </c>
    </row>
    <row r="1537" spans="1:29" x14ac:dyDescent="0.2">
      <c r="A1537" t="s">
        <v>107</v>
      </c>
      <c r="B1537" t="s">
        <v>81</v>
      </c>
      <c r="C1537" s="1">
        <v>39417</v>
      </c>
      <c r="D1537" s="2">
        <v>0.01</v>
      </c>
      <c r="E1537" s="2">
        <v>0.23200000000000001</v>
      </c>
      <c r="F1537" s="4">
        <v>17866</v>
      </c>
      <c r="G1537">
        <v>5</v>
      </c>
      <c r="I1537" s="4">
        <v>21819</v>
      </c>
      <c r="J1537" s="3">
        <v>179981089531</v>
      </c>
      <c r="K1537" s="2">
        <v>3.5000000000000003E-2</v>
      </c>
      <c r="L1537" s="3">
        <v>1333</v>
      </c>
      <c r="M1537">
        <v>80</v>
      </c>
      <c r="N1537" s="2">
        <v>2E-3</v>
      </c>
      <c r="O1537">
        <v>0.7</v>
      </c>
      <c r="P1537" s="2">
        <v>5.2999999999999999E-2</v>
      </c>
      <c r="Q1537">
        <v>83</v>
      </c>
      <c r="R1537">
        <v>78</v>
      </c>
      <c r="S1537">
        <v>1.3</v>
      </c>
      <c r="T1537" s="2">
        <v>0.184</v>
      </c>
      <c r="U1537" s="2">
        <v>0.73099999999999998</v>
      </c>
      <c r="V1537" s="2">
        <v>8.5000000000000006E-2</v>
      </c>
      <c r="W1537" s="4">
        <v>4588600</v>
      </c>
      <c r="X1537" s="2">
        <v>1</v>
      </c>
      <c r="Y1537" s="3">
        <v>9066000000</v>
      </c>
      <c r="Z1537" s="3">
        <v>13409000000</v>
      </c>
      <c r="AA1537" t="str">
        <f>VLOOKUP($A1537,Mapping!$A:$D,2,FALSE)</f>
        <v>Singapore</v>
      </c>
      <c r="AB1537" t="str">
        <f>VLOOKUP($A1537,Mapping!$A:$D,3,FALSE)</f>
        <v>SGP</v>
      </c>
      <c r="AC1537">
        <f>VLOOKUP($A1537,Mapping!$A:$D,4,FALSE)</f>
        <v>702</v>
      </c>
    </row>
    <row r="1538" spans="1:29" x14ac:dyDescent="0.2">
      <c r="A1538" t="s">
        <v>108</v>
      </c>
      <c r="B1538" t="s">
        <v>81</v>
      </c>
      <c r="C1538" s="1">
        <v>39417</v>
      </c>
      <c r="D1538" s="2">
        <v>1.9E-2</v>
      </c>
      <c r="E1538" s="2">
        <v>0.61699999999999999</v>
      </c>
      <c r="F1538" s="4">
        <v>12457</v>
      </c>
      <c r="G1538">
        <v>40</v>
      </c>
      <c r="I1538" s="4">
        <v>9261</v>
      </c>
      <c r="J1538" s="3">
        <v>32351184234</v>
      </c>
      <c r="K1538" s="2">
        <v>3.6999999999999998E-2</v>
      </c>
      <c r="L1538" s="3">
        <v>59</v>
      </c>
      <c r="M1538">
        <v>256</v>
      </c>
      <c r="N1538" s="2">
        <v>1.0999999999999999E-2</v>
      </c>
      <c r="O1538">
        <v>0</v>
      </c>
      <c r="P1538" s="2">
        <v>0.17100000000000001</v>
      </c>
      <c r="Q1538">
        <v>77</v>
      </c>
      <c r="R1538">
        <v>70</v>
      </c>
      <c r="S1538">
        <v>0.4</v>
      </c>
      <c r="T1538" s="2">
        <v>0.252</v>
      </c>
      <c r="U1538" s="2">
        <v>0.67500000000000004</v>
      </c>
      <c r="V1538" s="2">
        <v>7.2999999999999995E-2</v>
      </c>
      <c r="W1538" s="4">
        <v>20039000</v>
      </c>
      <c r="X1538" s="2">
        <v>0.184</v>
      </c>
      <c r="Y1538" s="3">
        <v>750000000</v>
      </c>
      <c r="Z1538" s="3">
        <v>709000000</v>
      </c>
      <c r="AA1538" t="str">
        <f>VLOOKUP($A1538,Mapping!$A:$D,2,FALSE)</f>
        <v>Sri Lanka</v>
      </c>
      <c r="AB1538" t="str">
        <f>VLOOKUP($A1538,Mapping!$A:$D,3,FALSE)</f>
        <v>LKA</v>
      </c>
      <c r="AC1538">
        <f>VLOOKUP($A1538,Mapping!$A:$D,4,FALSE)</f>
        <v>144</v>
      </c>
    </row>
    <row r="1539" spans="1:29" x14ac:dyDescent="0.2">
      <c r="A1539" t="s">
        <v>109</v>
      </c>
      <c r="B1539" t="s">
        <v>81</v>
      </c>
      <c r="C1539" s="1">
        <v>39417</v>
      </c>
      <c r="D1539" s="2">
        <v>3.1E-2</v>
      </c>
      <c r="E1539" s="2">
        <v>0.8</v>
      </c>
      <c r="F1539" s="4">
        <v>3223</v>
      </c>
      <c r="G1539">
        <v>62</v>
      </c>
      <c r="I1539" s="4">
        <v>2583</v>
      </c>
      <c r="J1539" s="3">
        <v>3719497371</v>
      </c>
      <c r="K1539" s="2">
        <v>5.2999999999999999E-2</v>
      </c>
      <c r="L1539" s="3">
        <v>28</v>
      </c>
      <c r="M1539">
        <v>224</v>
      </c>
      <c r="N1539" s="2">
        <v>0.05</v>
      </c>
      <c r="O1539">
        <v>0.1</v>
      </c>
      <c r="P1539" s="2">
        <v>0.22700000000000001</v>
      </c>
      <c r="Q1539">
        <v>70</v>
      </c>
      <c r="R1539">
        <v>63</v>
      </c>
      <c r="S1539">
        <v>0.3</v>
      </c>
      <c r="T1539" s="2">
        <v>0.37</v>
      </c>
      <c r="U1539" s="2">
        <v>0.59399999999999997</v>
      </c>
      <c r="V1539" s="2">
        <v>3.5999999999999997E-2</v>
      </c>
      <c r="W1539" s="4">
        <v>7111025</v>
      </c>
      <c r="X1539" s="2">
        <v>0.26500000000000001</v>
      </c>
      <c r="Y1539" s="3">
        <v>16500000</v>
      </c>
      <c r="Z1539" s="3">
        <v>6600000</v>
      </c>
      <c r="AA1539" t="str">
        <f>VLOOKUP($A1539,Mapping!$A:$D,2,FALSE)</f>
        <v>Tajikistan</v>
      </c>
      <c r="AB1539" t="str">
        <f>VLOOKUP($A1539,Mapping!$A:$D,3,FALSE)</f>
        <v>TJK</v>
      </c>
      <c r="AC1539">
        <f>VLOOKUP($A1539,Mapping!$A:$D,4,FALSE)</f>
        <v>762</v>
      </c>
    </row>
    <row r="1540" spans="1:29" x14ac:dyDescent="0.2">
      <c r="A1540" t="s">
        <v>110</v>
      </c>
      <c r="B1540" t="s">
        <v>81</v>
      </c>
      <c r="C1540" s="1">
        <v>39417</v>
      </c>
      <c r="D1540" s="2">
        <v>1.2E-2</v>
      </c>
      <c r="E1540" s="2">
        <v>0.374</v>
      </c>
      <c r="F1540" s="4">
        <v>262205</v>
      </c>
      <c r="G1540">
        <v>33</v>
      </c>
      <c r="I1540" s="4">
        <v>104886</v>
      </c>
      <c r="J1540" s="3">
        <v>246976870173</v>
      </c>
      <c r="K1540" s="2">
        <v>3.5999999999999997E-2</v>
      </c>
      <c r="L1540" s="3">
        <v>133</v>
      </c>
      <c r="M1540">
        <v>264</v>
      </c>
      <c r="N1540" s="2">
        <v>1.4E-2</v>
      </c>
      <c r="O1540">
        <v>0.2</v>
      </c>
      <c r="P1540" s="2">
        <v>7.0999999999999994E-2</v>
      </c>
      <c r="Q1540">
        <v>76</v>
      </c>
      <c r="R1540">
        <v>70</v>
      </c>
      <c r="S1540">
        <v>0.8</v>
      </c>
      <c r="T1540" s="2">
        <v>0.21199999999999999</v>
      </c>
      <c r="U1540" s="2">
        <v>0.70699999999999996</v>
      </c>
      <c r="V1540" s="2">
        <v>8.2000000000000003E-2</v>
      </c>
      <c r="W1540" s="4">
        <v>66076927</v>
      </c>
      <c r="X1540" s="2">
        <v>0.40100000000000002</v>
      </c>
      <c r="Y1540" s="3">
        <v>20623000000</v>
      </c>
      <c r="Z1540" s="3">
        <v>6887000000</v>
      </c>
      <c r="AA1540" t="str">
        <f>VLOOKUP($A1540,Mapping!$A:$D,2,FALSE)</f>
        <v>Thailand</v>
      </c>
      <c r="AB1540" t="str">
        <f>VLOOKUP($A1540,Mapping!$A:$D,3,FALSE)</f>
        <v>THA</v>
      </c>
      <c r="AC1540">
        <f>VLOOKUP($A1540,Mapping!$A:$D,4,FALSE)</f>
        <v>764</v>
      </c>
    </row>
    <row r="1541" spans="1:29" x14ac:dyDescent="0.2">
      <c r="A1541" t="s">
        <v>111</v>
      </c>
      <c r="B1541" t="s">
        <v>81</v>
      </c>
      <c r="C1541" s="1">
        <v>39417</v>
      </c>
      <c r="D1541" s="2">
        <v>3.6999999999999998E-2</v>
      </c>
      <c r="E1541" s="2">
        <v>0.48399999999999999</v>
      </c>
      <c r="F1541">
        <v>183</v>
      </c>
      <c r="G1541">
        <v>158</v>
      </c>
      <c r="I1541">
        <v>61</v>
      </c>
      <c r="J1541" s="3">
        <v>558700000</v>
      </c>
      <c r="K1541" s="2">
        <v>0.08</v>
      </c>
      <c r="L1541" s="3">
        <v>41</v>
      </c>
      <c r="M1541">
        <v>640</v>
      </c>
      <c r="N1541" s="2">
        <v>5.8999999999999997E-2</v>
      </c>
      <c r="O1541">
        <v>0</v>
      </c>
      <c r="P1541" s="2">
        <v>0.15</v>
      </c>
      <c r="Q1541">
        <v>66</v>
      </c>
      <c r="R1541">
        <v>63</v>
      </c>
      <c r="S1541">
        <v>0.1</v>
      </c>
      <c r="T1541" s="2">
        <v>0.47699999999999998</v>
      </c>
      <c r="U1541" s="2">
        <v>0.49399999999999999</v>
      </c>
      <c r="V1541" s="2">
        <v>2.9000000000000001E-2</v>
      </c>
      <c r="W1541" s="4">
        <v>1015482</v>
      </c>
      <c r="X1541" s="2">
        <v>0.27600000000000002</v>
      </c>
      <c r="Y1541" s="3">
        <v>26000000</v>
      </c>
      <c r="Z1541" s="3">
        <v>5000000</v>
      </c>
      <c r="AA1541" t="str">
        <f>VLOOKUP($A1541,Mapping!$A:$D,2,FALSE)</f>
        <v>Timor-Leste</v>
      </c>
      <c r="AB1541" t="str">
        <f>VLOOKUP($A1541,Mapping!$A:$D,3,FALSE)</f>
        <v>TLS</v>
      </c>
      <c r="AC1541">
        <f>VLOOKUP($A1541,Mapping!$A:$D,4,FALSE)</f>
        <v>626</v>
      </c>
    </row>
    <row r="1542" spans="1:29" x14ac:dyDescent="0.2">
      <c r="A1542" t="s">
        <v>112</v>
      </c>
      <c r="B1542" t="s">
        <v>81</v>
      </c>
      <c r="C1542" s="1">
        <v>39417</v>
      </c>
      <c r="D1542" s="2">
        <v>2.1999999999999999E-2</v>
      </c>
      <c r="F1542" s="4">
        <v>53516</v>
      </c>
      <c r="I1542" s="4">
        <v>22367</v>
      </c>
      <c r="J1542" s="3">
        <v>12664165103</v>
      </c>
      <c r="K1542" s="2">
        <v>2.1000000000000001E-2</v>
      </c>
      <c r="L1542" s="3">
        <v>113</v>
      </c>
      <c r="N1542" s="2">
        <v>5.5E-2</v>
      </c>
      <c r="O1542">
        <v>0</v>
      </c>
      <c r="Q1542">
        <v>69</v>
      </c>
      <c r="R1542">
        <v>61</v>
      </c>
      <c r="S1542">
        <v>0.1</v>
      </c>
      <c r="T1542" s="2">
        <v>0.311</v>
      </c>
      <c r="U1542" s="2">
        <v>0.64500000000000002</v>
      </c>
      <c r="V1542" s="2">
        <v>4.3999999999999997E-2</v>
      </c>
      <c r="W1542" s="4">
        <v>4858236</v>
      </c>
      <c r="X1542" s="2">
        <v>0.47599999999999998</v>
      </c>
      <c r="AA1542" t="str">
        <f>VLOOKUP($A1542,Mapping!$A:$D,2,FALSE)</f>
        <v>Turkmenistan</v>
      </c>
      <c r="AB1542" t="str">
        <f>VLOOKUP($A1542,Mapping!$A:$D,3,FALSE)</f>
        <v>TKM</v>
      </c>
      <c r="AC1542">
        <f>VLOOKUP($A1542,Mapping!$A:$D,4,FALSE)</f>
        <v>795</v>
      </c>
    </row>
    <row r="1543" spans="1:29" x14ac:dyDescent="0.2">
      <c r="A1543" t="s">
        <v>113</v>
      </c>
      <c r="B1543" t="s">
        <v>81</v>
      </c>
      <c r="C1543" s="1">
        <v>39417</v>
      </c>
      <c r="D1543" s="2">
        <v>2.3E-2</v>
      </c>
      <c r="E1543" s="2">
        <v>0.90300000000000002</v>
      </c>
      <c r="F1543" s="4">
        <v>116944</v>
      </c>
      <c r="G1543">
        <v>15</v>
      </c>
      <c r="I1543" s="4">
        <v>48718</v>
      </c>
      <c r="J1543" s="3">
        <v>22311393928</v>
      </c>
      <c r="K1543" s="2">
        <v>5.3999999999999999E-2</v>
      </c>
      <c r="L1543" s="3">
        <v>46</v>
      </c>
      <c r="M1543">
        <v>196</v>
      </c>
      <c r="N1543" s="2">
        <v>4.3999999999999997E-2</v>
      </c>
      <c r="O1543">
        <v>0.1</v>
      </c>
      <c r="Q1543">
        <v>71</v>
      </c>
      <c r="R1543">
        <v>64</v>
      </c>
      <c r="S1543">
        <v>0.2</v>
      </c>
      <c r="T1543" s="2">
        <v>0.317</v>
      </c>
      <c r="U1543" s="2">
        <v>0.63700000000000001</v>
      </c>
      <c r="V1543" s="2">
        <v>4.5999999999999999E-2</v>
      </c>
      <c r="W1543" s="4">
        <v>26868000</v>
      </c>
      <c r="X1543" s="2">
        <v>0.36399999999999999</v>
      </c>
      <c r="Y1543" s="3">
        <v>51000000</v>
      </c>
      <c r="AA1543" t="str">
        <f>VLOOKUP($A1543,Mapping!$A:$D,2,FALSE)</f>
        <v>Uzbekistan</v>
      </c>
      <c r="AB1543" t="str">
        <f>VLOOKUP($A1543,Mapping!$A:$D,3,FALSE)</f>
        <v>UZB</v>
      </c>
      <c r="AC1543">
        <f>VLOOKUP($A1543,Mapping!$A:$D,4,FALSE)</f>
        <v>860</v>
      </c>
    </row>
    <row r="1544" spans="1:29" x14ac:dyDescent="0.2">
      <c r="A1544" t="s">
        <v>114</v>
      </c>
      <c r="B1544" t="s">
        <v>81</v>
      </c>
      <c r="C1544" s="1">
        <v>39417</v>
      </c>
      <c r="D1544" s="2">
        <v>1.7000000000000001E-2</v>
      </c>
      <c r="E1544" s="2">
        <v>0.39900000000000002</v>
      </c>
      <c r="F1544" s="4">
        <v>113651</v>
      </c>
      <c r="G1544">
        <v>39</v>
      </c>
      <c r="I1544" s="4">
        <v>45777</v>
      </c>
      <c r="J1544" s="3">
        <v>77414425532</v>
      </c>
      <c r="K1544" s="2">
        <v>7.0999999999999994E-2</v>
      </c>
      <c r="L1544" s="3">
        <v>58</v>
      </c>
      <c r="M1544" s="4">
        <v>1050</v>
      </c>
      <c r="N1544" s="2">
        <v>2.1999999999999999E-2</v>
      </c>
      <c r="O1544">
        <v>0.2</v>
      </c>
      <c r="P1544" s="2">
        <v>0.112</v>
      </c>
      <c r="Q1544">
        <v>80</v>
      </c>
      <c r="R1544">
        <v>70</v>
      </c>
      <c r="S1544">
        <v>0.5</v>
      </c>
      <c r="T1544" s="2">
        <v>0.254</v>
      </c>
      <c r="U1544" s="2">
        <v>0.68</v>
      </c>
      <c r="V1544" s="2">
        <v>6.6000000000000003E-2</v>
      </c>
      <c r="W1544" s="4">
        <v>84221100</v>
      </c>
      <c r="X1544" s="2">
        <v>0.28499999999999998</v>
      </c>
      <c r="Y1544" s="3">
        <v>3750000000</v>
      </c>
      <c r="Z1544" s="3">
        <v>1220000000</v>
      </c>
      <c r="AA1544" t="str">
        <f>VLOOKUP($A1544,Mapping!$A:$D,2,FALSE)</f>
        <v>Viet Nam</v>
      </c>
      <c r="AB1544" t="str">
        <f>VLOOKUP($A1544,Mapping!$A:$D,3,FALSE)</f>
        <v>VNM</v>
      </c>
      <c r="AC1544">
        <f>VLOOKUP($A1544,Mapping!$A:$D,4,FALSE)</f>
        <v>704</v>
      </c>
    </row>
    <row r="1545" spans="1:29" x14ac:dyDescent="0.2">
      <c r="A1545" t="s">
        <v>115</v>
      </c>
      <c r="B1545" t="s">
        <v>116</v>
      </c>
      <c r="C1545" s="1">
        <v>39417</v>
      </c>
      <c r="D1545" s="2">
        <v>1.2999999999999999E-2</v>
      </c>
      <c r="E1545" s="2">
        <v>0.45900000000000002</v>
      </c>
      <c r="F1545" s="4">
        <v>4056</v>
      </c>
      <c r="G1545">
        <v>36</v>
      </c>
      <c r="I1545" s="4">
        <v>2025</v>
      </c>
      <c r="J1545" s="3">
        <v>10701011856</v>
      </c>
      <c r="K1545" s="2">
        <v>6.4000000000000001E-2</v>
      </c>
      <c r="L1545" s="3">
        <v>218</v>
      </c>
      <c r="M1545">
        <v>364</v>
      </c>
      <c r="N1545" s="2">
        <v>1.7000000000000001E-2</v>
      </c>
      <c r="O1545">
        <v>0.2</v>
      </c>
      <c r="P1545" s="2">
        <v>0.14099999999999999</v>
      </c>
      <c r="Q1545">
        <v>80</v>
      </c>
      <c r="R1545">
        <v>73</v>
      </c>
      <c r="S1545">
        <v>0.7</v>
      </c>
      <c r="T1545" s="2">
        <v>0.25</v>
      </c>
      <c r="U1545" s="2">
        <v>0.65800000000000003</v>
      </c>
      <c r="V1545" s="2">
        <v>9.1999999999999998E-2</v>
      </c>
      <c r="W1545" s="4">
        <v>2940880</v>
      </c>
      <c r="X1545" s="2">
        <v>0.48899999999999999</v>
      </c>
      <c r="Y1545" s="3">
        <v>1479000000</v>
      </c>
      <c r="Z1545" s="3">
        <v>1331000000</v>
      </c>
      <c r="AA1545" t="str">
        <f>VLOOKUP($A1545,Mapping!$A:$D,2,FALSE)</f>
        <v>Albania</v>
      </c>
      <c r="AB1545" t="str">
        <f>VLOOKUP($A1545,Mapping!$A:$D,3,FALSE)</f>
        <v>ALB</v>
      </c>
      <c r="AC1545">
        <f>VLOOKUP($A1545,Mapping!$A:$D,4,FALSE)</f>
        <v>8</v>
      </c>
    </row>
    <row r="1546" spans="1:29" x14ac:dyDescent="0.2">
      <c r="A1546" t="s">
        <v>117</v>
      </c>
      <c r="B1546" t="s">
        <v>116</v>
      </c>
      <c r="C1546" s="1">
        <v>39417</v>
      </c>
      <c r="D1546" s="2">
        <v>0.01</v>
      </c>
      <c r="F1546">
        <v>539</v>
      </c>
      <c r="J1546" s="3">
        <v>3245411584</v>
      </c>
      <c r="K1546" s="2">
        <v>6.2E-2</v>
      </c>
      <c r="L1546" s="3">
        <v>3012</v>
      </c>
      <c r="N1546" s="2">
        <v>3.0000000000000001E-3</v>
      </c>
      <c r="O1546">
        <v>0.7</v>
      </c>
      <c r="S1546">
        <v>0.8</v>
      </c>
      <c r="W1546" s="4">
        <v>81292</v>
      </c>
      <c r="X1546" s="2">
        <v>0.89400000000000002</v>
      </c>
      <c r="AA1546" t="str">
        <f>VLOOKUP($A1546,Mapping!$A:$D,2,FALSE)</f>
        <v>Andorra</v>
      </c>
      <c r="AB1546" t="str">
        <f>VLOOKUP($A1546,Mapping!$A:$D,3,FALSE)</f>
        <v>AND</v>
      </c>
      <c r="AC1546">
        <f>VLOOKUP($A1546,Mapping!$A:$D,4,FALSE)</f>
        <v>20</v>
      </c>
    </row>
    <row r="1547" spans="1:29" x14ac:dyDescent="0.2">
      <c r="A1547" t="s">
        <v>118</v>
      </c>
      <c r="B1547" t="s">
        <v>116</v>
      </c>
      <c r="C1547" s="1">
        <v>39417</v>
      </c>
      <c r="D1547" s="2">
        <v>8.9999999999999993E-3</v>
      </c>
      <c r="E1547" s="2">
        <v>0.52400000000000002</v>
      </c>
      <c r="F1547" s="4">
        <v>69141</v>
      </c>
      <c r="G1547">
        <v>25</v>
      </c>
      <c r="I1547" s="4">
        <v>33393</v>
      </c>
      <c r="J1547" s="3">
        <v>375042040684</v>
      </c>
      <c r="K1547" s="2">
        <v>0.10299999999999999</v>
      </c>
      <c r="L1547" s="3">
        <v>4636</v>
      </c>
      <c r="M1547">
        <v>170</v>
      </c>
      <c r="N1547" s="2">
        <v>4.0000000000000001E-3</v>
      </c>
      <c r="O1547">
        <v>0.7</v>
      </c>
      <c r="Q1547">
        <v>83</v>
      </c>
      <c r="R1547">
        <v>77</v>
      </c>
      <c r="S1547">
        <v>1.2</v>
      </c>
      <c r="T1547" s="2">
        <v>0.155</v>
      </c>
      <c r="U1547" s="2">
        <v>0.67800000000000005</v>
      </c>
      <c r="V1547" s="2">
        <v>0.16700000000000001</v>
      </c>
      <c r="W1547" s="4">
        <v>8300788</v>
      </c>
      <c r="X1547" s="2">
        <v>0.65800000000000003</v>
      </c>
      <c r="Y1547" s="3">
        <v>21088000000</v>
      </c>
      <c r="Z1547" s="3">
        <v>12825000000</v>
      </c>
      <c r="AA1547" t="str">
        <f>VLOOKUP($A1547,Mapping!$A:$D,2,FALSE)</f>
        <v>Austria</v>
      </c>
      <c r="AB1547" t="str">
        <f>VLOOKUP($A1547,Mapping!$A:$D,3,FALSE)</f>
        <v>AUT</v>
      </c>
      <c r="AC1547">
        <f>VLOOKUP($A1547,Mapping!$A:$D,4,FALSE)</f>
        <v>40</v>
      </c>
    </row>
    <row r="1548" spans="1:29" x14ac:dyDescent="0.2">
      <c r="A1548" t="s">
        <v>119</v>
      </c>
      <c r="B1548" t="s">
        <v>116</v>
      </c>
      <c r="C1548" s="1">
        <v>39417</v>
      </c>
      <c r="D1548" s="2">
        <v>1.0999999999999999E-2</v>
      </c>
      <c r="E1548" s="2">
        <v>1.208</v>
      </c>
      <c r="F1548" s="4">
        <v>60282</v>
      </c>
      <c r="G1548">
        <v>48</v>
      </c>
      <c r="I1548" s="4">
        <v>28039</v>
      </c>
      <c r="J1548" s="3">
        <v>45275711996</v>
      </c>
      <c r="K1548" s="2">
        <v>6.4000000000000001E-2</v>
      </c>
      <c r="L1548" s="3">
        <v>304</v>
      </c>
      <c r="M1548">
        <v>987</v>
      </c>
      <c r="N1548" s="2">
        <v>6.0000000000000001E-3</v>
      </c>
      <c r="O1548">
        <v>0.2</v>
      </c>
      <c r="P1548" s="2">
        <v>8.5999999999999993E-2</v>
      </c>
      <c r="Q1548">
        <v>76</v>
      </c>
      <c r="R1548">
        <v>65</v>
      </c>
      <c r="S1548">
        <v>0.7</v>
      </c>
      <c r="T1548" s="2">
        <v>0.15</v>
      </c>
      <c r="U1548" s="2">
        <v>0.70499999999999996</v>
      </c>
      <c r="V1548" s="2">
        <v>0.14499999999999999</v>
      </c>
      <c r="W1548" s="4">
        <v>9560000</v>
      </c>
      <c r="X1548" s="2">
        <v>0.73299999999999998</v>
      </c>
      <c r="Y1548" s="3">
        <v>479000000</v>
      </c>
      <c r="Z1548" s="3">
        <v>724000000</v>
      </c>
      <c r="AA1548" t="str">
        <f>VLOOKUP($A1548,Mapping!$A:$D,2,FALSE)</f>
        <v>Belarus</v>
      </c>
      <c r="AB1548" t="str">
        <f>VLOOKUP($A1548,Mapping!$A:$D,3,FALSE)</f>
        <v>BLR</v>
      </c>
      <c r="AC1548">
        <f>VLOOKUP($A1548,Mapping!$A:$D,4,FALSE)</f>
        <v>112</v>
      </c>
    </row>
    <row r="1549" spans="1:29" x14ac:dyDescent="0.2">
      <c r="A1549" t="s">
        <v>120</v>
      </c>
      <c r="B1549" t="s">
        <v>116</v>
      </c>
      <c r="C1549" s="1">
        <v>39417</v>
      </c>
      <c r="D1549" s="2">
        <v>1.2E-2</v>
      </c>
      <c r="E1549" s="2">
        <v>0.57299999999999995</v>
      </c>
      <c r="F1549" s="4">
        <v>103215</v>
      </c>
      <c r="G1549">
        <v>4</v>
      </c>
      <c r="I1549" s="4">
        <v>57019</v>
      </c>
      <c r="J1549" s="3">
        <v>459619168192</v>
      </c>
      <c r="K1549" s="2">
        <v>9.5000000000000001E-2</v>
      </c>
      <c r="L1549" s="3">
        <v>4136</v>
      </c>
      <c r="M1549">
        <v>156</v>
      </c>
      <c r="N1549" s="2">
        <v>4.0000000000000001E-3</v>
      </c>
      <c r="O1549">
        <v>0.6</v>
      </c>
      <c r="P1549" s="2">
        <v>8.5999999999999993E-2</v>
      </c>
      <c r="Q1549">
        <v>83</v>
      </c>
      <c r="R1549">
        <v>77</v>
      </c>
      <c r="S1549">
        <v>1</v>
      </c>
      <c r="T1549" s="2">
        <v>0.16900000000000001</v>
      </c>
      <c r="U1549" s="2">
        <v>0.65900000000000003</v>
      </c>
      <c r="V1549" s="2">
        <v>0.17199999999999999</v>
      </c>
      <c r="W1549" s="4">
        <v>10625700</v>
      </c>
      <c r="X1549" s="2">
        <v>0.97499999999999998</v>
      </c>
      <c r="Y1549" s="3">
        <v>12371000000</v>
      </c>
      <c r="Z1549" s="3">
        <v>19215000000</v>
      </c>
      <c r="AA1549" t="str">
        <f>VLOOKUP($A1549,Mapping!$A:$D,2,FALSE)</f>
        <v>Belgium</v>
      </c>
      <c r="AB1549" t="str">
        <f>VLOOKUP($A1549,Mapping!$A:$D,3,FALSE)</f>
        <v>BEL</v>
      </c>
      <c r="AC1549">
        <f>VLOOKUP($A1549,Mapping!$A:$D,4,FALSE)</f>
        <v>56</v>
      </c>
    </row>
    <row r="1550" spans="1:29" x14ac:dyDescent="0.2">
      <c r="A1550" t="s">
        <v>121</v>
      </c>
      <c r="B1550" t="s">
        <v>116</v>
      </c>
      <c r="C1550" s="1">
        <v>39417</v>
      </c>
      <c r="D1550" s="2">
        <v>8.0000000000000002E-3</v>
      </c>
      <c r="E1550" s="2">
        <v>0.42799999999999999</v>
      </c>
      <c r="F1550" s="4">
        <v>27884</v>
      </c>
      <c r="G1550">
        <v>63</v>
      </c>
      <c r="I1550" s="4">
        <v>5305</v>
      </c>
      <c r="J1550" s="3">
        <v>15280615815</v>
      </c>
      <c r="K1550" s="2">
        <v>8.5999999999999993E-2</v>
      </c>
      <c r="L1550" s="3">
        <v>341</v>
      </c>
      <c r="M1550">
        <v>368</v>
      </c>
      <c r="N1550" s="2">
        <v>7.0000000000000001E-3</v>
      </c>
      <c r="O1550">
        <v>0.3</v>
      </c>
      <c r="P1550" s="2">
        <v>7.1999999999999995E-2</v>
      </c>
      <c r="Q1550">
        <v>78</v>
      </c>
      <c r="R1550">
        <v>73</v>
      </c>
      <c r="S1550">
        <v>0.6</v>
      </c>
      <c r="T1550" s="2">
        <v>0.184</v>
      </c>
      <c r="U1550" s="2">
        <v>0.67600000000000005</v>
      </c>
      <c r="V1550" s="2">
        <v>0.14000000000000001</v>
      </c>
      <c r="W1550" s="4">
        <v>3868665</v>
      </c>
      <c r="X1550" s="2">
        <v>0.39200000000000002</v>
      </c>
      <c r="Y1550" s="3">
        <v>804000000</v>
      </c>
      <c r="Z1550" s="3">
        <v>264000000</v>
      </c>
      <c r="AA1550" t="str">
        <f>VLOOKUP($A1550,Mapping!$A:$D,2,FALSE)</f>
        <v>Bosnia and Herzegovina</v>
      </c>
      <c r="AB1550" t="str">
        <f>VLOOKUP($A1550,Mapping!$A:$D,3,FALSE)</f>
        <v>BIH</v>
      </c>
      <c r="AC1550">
        <f>VLOOKUP($A1550,Mapping!$A:$D,4,FALSE)</f>
        <v>70</v>
      </c>
    </row>
    <row r="1551" spans="1:29" x14ac:dyDescent="0.2">
      <c r="A1551" t="s">
        <v>122</v>
      </c>
      <c r="B1551" t="s">
        <v>116</v>
      </c>
      <c r="C1551" s="1">
        <v>39417</v>
      </c>
      <c r="D1551" s="2">
        <v>0.01</v>
      </c>
      <c r="E1551" s="2">
        <v>0.35799999999999998</v>
      </c>
      <c r="F1551" s="4">
        <v>52812</v>
      </c>
      <c r="G1551">
        <v>32</v>
      </c>
      <c r="I1551" s="4">
        <v>20117</v>
      </c>
      <c r="J1551" s="3">
        <v>42113656147</v>
      </c>
      <c r="K1551" s="2">
        <v>6.8000000000000005E-2</v>
      </c>
      <c r="L1551" s="3">
        <v>375</v>
      </c>
      <c r="M1551">
        <v>616</v>
      </c>
      <c r="N1551" s="2">
        <v>1.2E-2</v>
      </c>
      <c r="O1551">
        <v>0.3</v>
      </c>
      <c r="P1551" s="2">
        <v>0.1</v>
      </c>
      <c r="Q1551">
        <v>76</v>
      </c>
      <c r="R1551">
        <v>69</v>
      </c>
      <c r="S1551">
        <v>1.3</v>
      </c>
      <c r="T1551" s="2">
        <v>0.13300000000000001</v>
      </c>
      <c r="U1551" s="2">
        <v>0.68899999999999995</v>
      </c>
      <c r="V1551" s="2">
        <v>0.17699999999999999</v>
      </c>
      <c r="W1551" s="4">
        <v>7545338</v>
      </c>
      <c r="X1551" s="2">
        <v>0.71299999999999997</v>
      </c>
      <c r="Y1551" s="3">
        <v>4181000000</v>
      </c>
      <c r="Z1551" s="3">
        <v>2142000000</v>
      </c>
      <c r="AA1551" t="str">
        <f>VLOOKUP($A1551,Mapping!$A:$D,2,FALSE)</f>
        <v>Bulgaria</v>
      </c>
      <c r="AB1551" t="str">
        <f>VLOOKUP($A1551,Mapping!$A:$D,3,FALSE)</f>
        <v>BGR</v>
      </c>
      <c r="AC1551">
        <f>VLOOKUP($A1551,Mapping!$A:$D,4,FALSE)</f>
        <v>100</v>
      </c>
    </row>
    <row r="1552" spans="1:29" x14ac:dyDescent="0.2">
      <c r="A1552" t="s">
        <v>123</v>
      </c>
      <c r="B1552" t="s">
        <v>116</v>
      </c>
      <c r="C1552" s="1">
        <v>39417</v>
      </c>
      <c r="D1552" s="2">
        <v>8.9999999999999993E-3</v>
      </c>
      <c r="E1552" s="2">
        <v>0.214</v>
      </c>
      <c r="F1552" s="4">
        <v>24389</v>
      </c>
      <c r="G1552">
        <v>22</v>
      </c>
      <c r="I1552" s="4">
        <v>9325</v>
      </c>
      <c r="J1552" s="3">
        <v>59319390298</v>
      </c>
      <c r="K1552" s="2">
        <v>7.4999999999999997E-2</v>
      </c>
      <c r="L1552" s="3">
        <v>1008</v>
      </c>
      <c r="M1552">
        <v>196</v>
      </c>
      <c r="N1552" s="2">
        <v>5.0000000000000001E-3</v>
      </c>
      <c r="O1552">
        <v>0.4</v>
      </c>
      <c r="P1552" s="2">
        <v>9.2999999999999999E-2</v>
      </c>
      <c r="Q1552">
        <v>79</v>
      </c>
      <c r="R1552">
        <v>72</v>
      </c>
      <c r="S1552">
        <v>1.2</v>
      </c>
      <c r="T1552" s="2">
        <v>0.157</v>
      </c>
      <c r="U1552" s="2">
        <v>0.67</v>
      </c>
      <c r="V1552" s="2">
        <v>0.17299999999999999</v>
      </c>
      <c r="W1552" s="4">
        <v>4436000</v>
      </c>
      <c r="X1552" s="2">
        <v>0.56799999999999995</v>
      </c>
      <c r="Y1552" s="3">
        <v>9601000000</v>
      </c>
      <c r="Z1552" s="3">
        <v>1025000000</v>
      </c>
      <c r="AA1552" t="str">
        <f>VLOOKUP($A1552,Mapping!$A:$D,2,FALSE)</f>
        <v>Croatia</v>
      </c>
      <c r="AB1552" t="str">
        <f>VLOOKUP($A1552,Mapping!$A:$D,3,FALSE)</f>
        <v>HRV</v>
      </c>
      <c r="AC1552">
        <f>VLOOKUP($A1552,Mapping!$A:$D,4,FALSE)</f>
        <v>191</v>
      </c>
    </row>
    <row r="1553" spans="1:29" x14ac:dyDescent="0.2">
      <c r="A1553" t="s">
        <v>124</v>
      </c>
      <c r="B1553" t="s">
        <v>116</v>
      </c>
      <c r="C1553" s="1">
        <v>39417</v>
      </c>
      <c r="D1553" s="2">
        <v>1.2E-2</v>
      </c>
      <c r="F1553" s="4">
        <v>8196</v>
      </c>
      <c r="I1553" s="4">
        <v>2437</v>
      </c>
      <c r="J1553" s="3">
        <v>21841815681</v>
      </c>
      <c r="K1553" s="2">
        <v>6.0999999999999999E-2</v>
      </c>
      <c r="L1553" s="3">
        <v>1691</v>
      </c>
      <c r="N1553" s="2">
        <v>4.0000000000000001E-3</v>
      </c>
      <c r="O1553">
        <v>0.4</v>
      </c>
      <c r="P1553" s="2">
        <v>6.7000000000000004E-2</v>
      </c>
      <c r="Q1553">
        <v>81</v>
      </c>
      <c r="R1553">
        <v>77</v>
      </c>
      <c r="S1553">
        <v>0.9</v>
      </c>
      <c r="T1553" s="2">
        <v>0.19</v>
      </c>
      <c r="U1553" s="2">
        <v>0.7</v>
      </c>
      <c r="V1553" s="2">
        <v>0.11</v>
      </c>
      <c r="W1553" s="4">
        <v>1063095</v>
      </c>
      <c r="X1553" s="2">
        <v>0.68</v>
      </c>
      <c r="Y1553" s="3">
        <v>3108000000</v>
      </c>
      <c r="Z1553" s="3">
        <v>1554000000</v>
      </c>
      <c r="AA1553" t="str">
        <f>VLOOKUP($A1553,Mapping!$A:$D,2,FALSE)</f>
        <v>Cyprus</v>
      </c>
      <c r="AB1553" t="str">
        <f>VLOOKUP($A1553,Mapping!$A:$D,3,FALSE)</f>
        <v>CYP</v>
      </c>
      <c r="AC1553">
        <f>VLOOKUP($A1553,Mapping!$A:$D,4,FALSE)</f>
        <v>196</v>
      </c>
    </row>
    <row r="1554" spans="1:29" x14ac:dyDescent="0.2">
      <c r="A1554" t="s">
        <v>125</v>
      </c>
      <c r="B1554" t="s">
        <v>116</v>
      </c>
      <c r="C1554" s="1">
        <v>39417</v>
      </c>
      <c r="D1554" s="2">
        <v>1.0999999999999999E-2</v>
      </c>
      <c r="E1554" s="2">
        <v>0.47699999999999998</v>
      </c>
      <c r="F1554" s="4">
        <v>123948</v>
      </c>
      <c r="G1554">
        <v>17</v>
      </c>
      <c r="I1554" s="4">
        <v>45845</v>
      </c>
      <c r="J1554" s="3">
        <v>180478622230</v>
      </c>
      <c r="K1554" s="2">
        <v>6.5000000000000002E-2</v>
      </c>
      <c r="L1554" s="3">
        <v>1144</v>
      </c>
      <c r="M1554">
        <v>808</v>
      </c>
      <c r="N1554" s="2">
        <v>4.0000000000000001E-3</v>
      </c>
      <c r="O1554">
        <v>0.5</v>
      </c>
      <c r="P1554" s="2">
        <v>5.8000000000000003E-2</v>
      </c>
      <c r="Q1554">
        <v>80</v>
      </c>
      <c r="R1554">
        <v>74</v>
      </c>
      <c r="S1554">
        <v>1.3</v>
      </c>
      <c r="T1554" s="2">
        <v>0.14299999999999999</v>
      </c>
      <c r="U1554" s="2">
        <v>0.71199999999999997</v>
      </c>
      <c r="V1554" s="2">
        <v>0.14499999999999999</v>
      </c>
      <c r="W1554" s="4">
        <v>10298828</v>
      </c>
      <c r="X1554" s="2">
        <v>0.73499999999999999</v>
      </c>
      <c r="Y1554" s="3">
        <v>7775000000</v>
      </c>
      <c r="Z1554" s="3">
        <v>3704000000</v>
      </c>
      <c r="AA1554" t="str">
        <f>VLOOKUP($A1554,Mapping!$A:$D,2,FALSE)</f>
        <v>Czech Republic</v>
      </c>
      <c r="AB1554" t="str">
        <f>VLOOKUP($A1554,Mapping!$A:$D,3,FALSE)</f>
        <v>CZE</v>
      </c>
      <c r="AC1554">
        <f>VLOOKUP($A1554,Mapping!$A:$D,4,FALSE)</f>
        <v>203</v>
      </c>
    </row>
    <row r="1555" spans="1:29" x14ac:dyDescent="0.2">
      <c r="A1555" t="s">
        <v>126</v>
      </c>
      <c r="B1555" t="s">
        <v>116</v>
      </c>
      <c r="C1555" s="1">
        <v>39417</v>
      </c>
      <c r="D1555" s="2">
        <v>1.2E-2</v>
      </c>
      <c r="E1555" s="2">
        <v>0.32</v>
      </c>
      <c r="F1555" s="4">
        <v>50253</v>
      </c>
      <c r="G1555">
        <v>6</v>
      </c>
      <c r="I1555" s="4">
        <v>19763</v>
      </c>
      <c r="J1555" s="3">
        <v>311417554326</v>
      </c>
      <c r="K1555" s="2">
        <v>0.1</v>
      </c>
      <c r="L1555" s="3">
        <v>5710</v>
      </c>
      <c r="M1555">
        <v>135</v>
      </c>
      <c r="N1555" s="2">
        <v>4.0000000000000001E-3</v>
      </c>
      <c r="O1555">
        <v>0.9</v>
      </c>
      <c r="Q1555">
        <v>81</v>
      </c>
      <c r="R1555">
        <v>76</v>
      </c>
      <c r="S1555">
        <v>1.2</v>
      </c>
      <c r="T1555" s="2">
        <v>0.185</v>
      </c>
      <c r="U1555" s="2">
        <v>0.65900000000000003</v>
      </c>
      <c r="V1555" s="2">
        <v>0.156</v>
      </c>
      <c r="W1555" s="4">
        <v>5461438</v>
      </c>
      <c r="X1555" s="2">
        <v>0.86299999999999999</v>
      </c>
      <c r="Y1555" s="3">
        <v>5978000000</v>
      </c>
      <c r="Z1555" s="3">
        <v>8830000000</v>
      </c>
      <c r="AA1555" t="str">
        <f>VLOOKUP($A1555,Mapping!$A:$D,2,FALSE)</f>
        <v>Denmark</v>
      </c>
      <c r="AB1555" t="str">
        <f>VLOOKUP($A1555,Mapping!$A:$D,3,FALSE)</f>
        <v>DNK</v>
      </c>
      <c r="AC1555">
        <f>VLOOKUP($A1555,Mapping!$A:$D,4,FALSE)</f>
        <v>208</v>
      </c>
    </row>
    <row r="1556" spans="1:29" x14ac:dyDescent="0.2">
      <c r="A1556" t="s">
        <v>127</v>
      </c>
      <c r="B1556" t="s">
        <v>116</v>
      </c>
      <c r="C1556" s="1">
        <v>39417</v>
      </c>
      <c r="D1556" s="2">
        <v>1.2E-2</v>
      </c>
      <c r="E1556" s="2">
        <v>0.48399999999999999</v>
      </c>
      <c r="F1556" s="4">
        <v>18845</v>
      </c>
      <c r="G1556">
        <v>7</v>
      </c>
      <c r="I1556" s="4">
        <v>5624</v>
      </c>
      <c r="J1556" s="3">
        <v>21993674015</v>
      </c>
      <c r="K1556" s="2">
        <v>5.0999999999999997E-2</v>
      </c>
      <c r="L1556" s="3">
        <v>835</v>
      </c>
      <c r="M1556">
        <v>81</v>
      </c>
      <c r="N1556" s="2">
        <v>5.0000000000000001E-3</v>
      </c>
      <c r="O1556">
        <v>0.7</v>
      </c>
      <c r="P1556" s="2">
        <v>6.5000000000000002E-2</v>
      </c>
      <c r="Q1556">
        <v>79</v>
      </c>
      <c r="R1556">
        <v>67</v>
      </c>
      <c r="S1556">
        <v>1.3</v>
      </c>
      <c r="T1556" s="2">
        <v>0.151</v>
      </c>
      <c r="U1556" s="2">
        <v>0.67800000000000005</v>
      </c>
      <c r="V1556" s="2">
        <v>0.17199999999999999</v>
      </c>
      <c r="W1556" s="4">
        <v>1340680</v>
      </c>
      <c r="X1556" s="2">
        <v>0.68500000000000005</v>
      </c>
      <c r="Y1556" s="3">
        <v>1416000000</v>
      </c>
      <c r="Z1556" s="3">
        <v>804000000</v>
      </c>
      <c r="AA1556" t="str">
        <f>VLOOKUP($A1556,Mapping!$A:$D,2,FALSE)</f>
        <v>Estonia</v>
      </c>
      <c r="AB1556" t="str">
        <f>VLOOKUP($A1556,Mapping!$A:$D,3,FALSE)</f>
        <v>EST</v>
      </c>
      <c r="AC1556">
        <f>VLOOKUP($A1556,Mapping!$A:$D,4,FALSE)</f>
        <v>233</v>
      </c>
    </row>
    <row r="1557" spans="1:29" x14ac:dyDescent="0.2">
      <c r="A1557" t="s">
        <v>128</v>
      </c>
      <c r="B1557" t="s">
        <v>116</v>
      </c>
      <c r="C1557" s="1">
        <v>39417</v>
      </c>
      <c r="D1557" s="2">
        <v>1.4E-2</v>
      </c>
      <c r="F1557">
        <v>774</v>
      </c>
      <c r="J1557" s="3">
        <v>2278229880</v>
      </c>
      <c r="O1557">
        <v>0.8</v>
      </c>
      <c r="Q1557">
        <v>83</v>
      </c>
      <c r="R1557">
        <v>78</v>
      </c>
      <c r="S1557">
        <v>1.1000000000000001</v>
      </c>
      <c r="W1557" s="4">
        <v>49554</v>
      </c>
      <c r="X1557" s="2">
        <v>0.40300000000000002</v>
      </c>
      <c r="AA1557" t="str">
        <f>VLOOKUP($A1557,Mapping!$A:$D,2,FALSE)</f>
        <v>Faroe Islands</v>
      </c>
      <c r="AB1557" t="str">
        <f>VLOOKUP($A1557,Mapping!$A:$D,3,FALSE)</f>
        <v>FRO</v>
      </c>
      <c r="AC1557">
        <f>VLOOKUP($A1557,Mapping!$A:$D,4,FALSE)</f>
        <v>234</v>
      </c>
    </row>
    <row r="1558" spans="1:29" x14ac:dyDescent="0.2">
      <c r="A1558" t="s">
        <v>129</v>
      </c>
      <c r="B1558" t="s">
        <v>116</v>
      </c>
      <c r="C1558" s="1">
        <v>39417</v>
      </c>
      <c r="D1558" s="2">
        <v>1.0999999999999999E-2</v>
      </c>
      <c r="E1558" s="2">
        <v>0.47799999999999998</v>
      </c>
      <c r="F1558" s="4">
        <v>63982</v>
      </c>
      <c r="G1558">
        <v>14</v>
      </c>
      <c r="I1558" s="4">
        <v>36803</v>
      </c>
      <c r="J1558" s="3">
        <v>246127525620</v>
      </c>
      <c r="K1558" s="2">
        <v>0.08</v>
      </c>
      <c r="L1558" s="3">
        <v>3751</v>
      </c>
      <c r="M1558">
        <v>269</v>
      </c>
      <c r="N1558" s="2">
        <v>3.0000000000000001E-3</v>
      </c>
      <c r="O1558">
        <v>0.8</v>
      </c>
      <c r="Q1558">
        <v>83</v>
      </c>
      <c r="R1558">
        <v>76</v>
      </c>
      <c r="S1558">
        <v>1.1000000000000001</v>
      </c>
      <c r="T1558" s="2">
        <v>0.17</v>
      </c>
      <c r="U1558" s="2">
        <v>0.66800000000000004</v>
      </c>
      <c r="V1558" s="2">
        <v>0.16300000000000001</v>
      </c>
      <c r="W1558" s="4">
        <v>5288720</v>
      </c>
      <c r="X1558" s="2">
        <v>0.83199999999999996</v>
      </c>
      <c r="Y1558" s="3">
        <v>4287000000</v>
      </c>
      <c r="Z1558" s="3">
        <v>4812000000</v>
      </c>
      <c r="AA1558" t="str">
        <f>VLOOKUP($A1558,Mapping!$A:$D,2,FALSE)</f>
        <v>Finland</v>
      </c>
      <c r="AB1558" t="str">
        <f>VLOOKUP($A1558,Mapping!$A:$D,3,FALSE)</f>
        <v>FIN</v>
      </c>
      <c r="AC1558">
        <f>VLOOKUP($A1558,Mapping!$A:$D,4,FALSE)</f>
        <v>246</v>
      </c>
    </row>
    <row r="1559" spans="1:29" x14ac:dyDescent="0.2">
      <c r="A1559" t="s">
        <v>130</v>
      </c>
      <c r="B1559" t="s">
        <v>116</v>
      </c>
      <c r="C1559" s="1">
        <v>39417</v>
      </c>
      <c r="D1559" s="2">
        <v>1.2999999999999999E-2</v>
      </c>
      <c r="E1559" s="2">
        <v>0.65</v>
      </c>
      <c r="F1559" s="4">
        <v>375882</v>
      </c>
      <c r="G1559">
        <v>7</v>
      </c>
      <c r="I1559" s="4">
        <v>263542</v>
      </c>
      <c r="J1559" s="3">
        <v>2582391514260</v>
      </c>
      <c r="K1559" s="2">
        <v>0.109</v>
      </c>
      <c r="L1559" s="3">
        <v>4413</v>
      </c>
      <c r="M1559">
        <v>132</v>
      </c>
      <c r="N1559" s="2">
        <v>4.0000000000000001E-3</v>
      </c>
      <c r="O1559">
        <v>0.7</v>
      </c>
      <c r="Q1559">
        <v>85</v>
      </c>
      <c r="R1559">
        <v>78</v>
      </c>
      <c r="S1559">
        <v>0.9</v>
      </c>
      <c r="T1559" s="2">
        <v>0.184</v>
      </c>
      <c r="U1559" s="2">
        <v>0.65100000000000002</v>
      </c>
      <c r="V1559" s="2">
        <v>0.16500000000000001</v>
      </c>
      <c r="W1559" s="4">
        <v>64012572</v>
      </c>
      <c r="X1559" s="2">
        <v>0.77600000000000002</v>
      </c>
      <c r="Y1559" s="3">
        <v>63701000000</v>
      </c>
      <c r="Z1559" s="3">
        <v>46029000000</v>
      </c>
      <c r="AA1559" t="str">
        <f>VLOOKUP($A1559,Mapping!$A:$D,2,FALSE)</f>
        <v>France</v>
      </c>
      <c r="AB1559" t="str">
        <f>VLOOKUP($A1559,Mapping!$A:$D,3,FALSE)</f>
        <v>FRA</v>
      </c>
      <c r="AC1559">
        <f>VLOOKUP($A1559,Mapping!$A:$D,4,FALSE)</f>
        <v>250</v>
      </c>
    </row>
    <row r="1560" spans="1:29" x14ac:dyDescent="0.2">
      <c r="A1560" t="s">
        <v>131</v>
      </c>
      <c r="B1560" t="s">
        <v>116</v>
      </c>
      <c r="C1560" s="1">
        <v>39417</v>
      </c>
      <c r="D1560" s="2">
        <v>8.0000000000000002E-3</v>
      </c>
      <c r="E1560" s="2">
        <v>0.49</v>
      </c>
      <c r="F1560" s="4">
        <v>784016</v>
      </c>
      <c r="G1560">
        <v>18</v>
      </c>
      <c r="I1560" s="4">
        <v>330719</v>
      </c>
      <c r="J1560" s="3">
        <v>3323809686746</v>
      </c>
      <c r="K1560" s="2">
        <v>0.105</v>
      </c>
      <c r="L1560" s="3">
        <v>4231</v>
      </c>
      <c r="M1560">
        <v>196</v>
      </c>
      <c r="N1560" s="2">
        <v>4.0000000000000001E-3</v>
      </c>
      <c r="O1560">
        <v>0.8</v>
      </c>
      <c r="Q1560">
        <v>82</v>
      </c>
      <c r="R1560">
        <v>77</v>
      </c>
      <c r="S1560">
        <v>1.2</v>
      </c>
      <c r="T1560" s="2">
        <v>0.13900000000000001</v>
      </c>
      <c r="U1560" s="2">
        <v>0.66200000000000003</v>
      </c>
      <c r="V1560" s="2">
        <v>0.19800000000000001</v>
      </c>
      <c r="W1560" s="4">
        <v>82266372</v>
      </c>
      <c r="X1560" s="2">
        <v>0.73699999999999999</v>
      </c>
      <c r="Y1560" s="3">
        <v>49332000000</v>
      </c>
      <c r="Z1560" s="3">
        <v>96549000000</v>
      </c>
      <c r="AA1560" t="str">
        <f>VLOOKUP($A1560,Mapping!$A:$D,2,FALSE)</f>
        <v>Germany</v>
      </c>
      <c r="AB1560" t="str">
        <f>VLOOKUP($A1560,Mapping!$A:$D,3,FALSE)</f>
        <v>DEU</v>
      </c>
      <c r="AC1560">
        <f>VLOOKUP($A1560,Mapping!$A:$D,4,FALSE)</f>
        <v>276</v>
      </c>
    </row>
    <row r="1561" spans="1:29" x14ac:dyDescent="0.2">
      <c r="A1561" t="s">
        <v>132</v>
      </c>
      <c r="B1561" t="s">
        <v>116</v>
      </c>
      <c r="C1561" s="1">
        <v>39417</v>
      </c>
      <c r="D1561" s="2">
        <v>0.01</v>
      </c>
      <c r="E1561" s="2">
        <v>0.48899999999999999</v>
      </c>
      <c r="F1561" s="4">
        <v>98246</v>
      </c>
      <c r="G1561">
        <v>38</v>
      </c>
      <c r="I1561" s="4">
        <v>30217</v>
      </c>
      <c r="J1561" s="3">
        <v>305431981541</v>
      </c>
      <c r="K1561" s="2">
        <v>9.8000000000000004E-2</v>
      </c>
      <c r="L1561" s="3">
        <v>2682</v>
      </c>
      <c r="M1561">
        <v>264</v>
      </c>
      <c r="N1561" s="2">
        <v>4.0000000000000001E-3</v>
      </c>
      <c r="O1561">
        <v>0.4</v>
      </c>
      <c r="Q1561">
        <v>82</v>
      </c>
      <c r="R1561">
        <v>77</v>
      </c>
      <c r="S1561">
        <v>1.1000000000000001</v>
      </c>
      <c r="T1561" s="2">
        <v>0.14399999999999999</v>
      </c>
      <c r="U1561" s="2">
        <v>0.66800000000000004</v>
      </c>
      <c r="V1561" s="2">
        <v>0.188</v>
      </c>
      <c r="W1561" s="4">
        <v>11163002</v>
      </c>
      <c r="X1561" s="2">
        <v>0.752</v>
      </c>
      <c r="Y1561" s="3">
        <v>15687000000</v>
      </c>
      <c r="Z1561" s="3">
        <v>3430000000</v>
      </c>
      <c r="AA1561" t="str">
        <f>VLOOKUP($A1561,Mapping!$A:$D,2,FALSE)</f>
        <v>Greece</v>
      </c>
      <c r="AB1561" t="str">
        <f>VLOOKUP($A1561,Mapping!$A:$D,3,FALSE)</f>
        <v>GRC</v>
      </c>
      <c r="AC1561">
        <f>VLOOKUP($A1561,Mapping!$A:$D,4,FALSE)</f>
        <v>300</v>
      </c>
    </row>
    <row r="1562" spans="1:29" x14ac:dyDescent="0.2">
      <c r="A1562" t="s">
        <v>133</v>
      </c>
      <c r="B1562" t="s">
        <v>116</v>
      </c>
      <c r="C1562" s="1">
        <v>39417</v>
      </c>
      <c r="D1562" s="2">
        <v>0.01</v>
      </c>
      <c r="E1562" s="2">
        <v>0.55300000000000005</v>
      </c>
      <c r="F1562" s="4">
        <v>55859</v>
      </c>
      <c r="G1562">
        <v>16</v>
      </c>
      <c r="I1562" s="4">
        <v>26729</v>
      </c>
      <c r="J1562" s="3">
        <v>136102020867</v>
      </c>
      <c r="K1562" s="2">
        <v>7.6999999999999999E-2</v>
      </c>
      <c r="L1562" s="3">
        <v>1038</v>
      </c>
      <c r="M1562">
        <v>340</v>
      </c>
      <c r="N1562" s="2">
        <v>7.0000000000000001E-3</v>
      </c>
      <c r="O1562">
        <v>0.5</v>
      </c>
      <c r="P1562" s="2">
        <v>9.0999999999999998E-2</v>
      </c>
      <c r="Q1562">
        <v>77</v>
      </c>
      <c r="R1562">
        <v>69</v>
      </c>
      <c r="S1562">
        <v>1.1000000000000001</v>
      </c>
      <c r="T1562" s="2">
        <v>0.151</v>
      </c>
      <c r="U1562" s="2">
        <v>0.68899999999999995</v>
      </c>
      <c r="V1562" s="2">
        <v>0.161</v>
      </c>
      <c r="W1562" s="4">
        <v>10055780</v>
      </c>
      <c r="X1562" s="2">
        <v>0.67400000000000004</v>
      </c>
      <c r="Y1562" s="3">
        <v>5628000000</v>
      </c>
      <c r="Z1562" s="3">
        <v>3088000000</v>
      </c>
      <c r="AA1562" t="str">
        <f>VLOOKUP($A1562,Mapping!$A:$D,2,FALSE)</f>
        <v>Hungary</v>
      </c>
      <c r="AB1562" t="str">
        <f>VLOOKUP($A1562,Mapping!$A:$D,3,FALSE)</f>
        <v>HUN</v>
      </c>
      <c r="AC1562">
        <f>VLOOKUP($A1562,Mapping!$A:$D,4,FALSE)</f>
        <v>348</v>
      </c>
    </row>
    <row r="1563" spans="1:29" x14ac:dyDescent="0.2">
      <c r="A1563" t="s">
        <v>134</v>
      </c>
      <c r="B1563" t="s">
        <v>116</v>
      </c>
      <c r="C1563" s="1">
        <v>39417</v>
      </c>
      <c r="D1563" s="2">
        <v>1.4999999999999999E-2</v>
      </c>
      <c r="E1563" s="2">
        <v>0.26200000000000001</v>
      </c>
      <c r="F1563" s="4">
        <v>2310</v>
      </c>
      <c r="G1563">
        <v>5</v>
      </c>
      <c r="I1563" s="4">
        <v>4836</v>
      </c>
      <c r="J1563" s="3">
        <v>20428232684</v>
      </c>
      <c r="K1563" s="2">
        <v>9.2999999999999999E-2</v>
      </c>
      <c r="L1563" s="3">
        <v>6182</v>
      </c>
      <c r="M1563">
        <v>140</v>
      </c>
      <c r="N1563" s="2">
        <v>2E-3</v>
      </c>
      <c r="O1563">
        <v>0.9</v>
      </c>
      <c r="P1563" s="2">
        <v>0.193</v>
      </c>
      <c r="Q1563">
        <v>83</v>
      </c>
      <c r="R1563">
        <v>80</v>
      </c>
      <c r="S1563">
        <v>1.1000000000000001</v>
      </c>
      <c r="T1563" s="2">
        <v>0.215</v>
      </c>
      <c r="U1563" s="2">
        <v>0.66600000000000004</v>
      </c>
      <c r="V1563" s="2">
        <v>0.11799999999999999</v>
      </c>
      <c r="W1563" s="4">
        <v>311566</v>
      </c>
      <c r="X1563" s="2">
        <v>0.93300000000000005</v>
      </c>
      <c r="Y1563" s="3">
        <v>848000000</v>
      </c>
      <c r="Z1563" s="3">
        <v>1336000000</v>
      </c>
      <c r="AA1563" t="str">
        <f>VLOOKUP($A1563,Mapping!$A:$D,2,FALSE)</f>
        <v>Iceland</v>
      </c>
      <c r="AB1563" t="str">
        <f>VLOOKUP($A1563,Mapping!$A:$D,3,FALSE)</f>
        <v>ISL</v>
      </c>
      <c r="AC1563">
        <f>VLOOKUP($A1563,Mapping!$A:$D,4,FALSE)</f>
        <v>352</v>
      </c>
    </row>
    <row r="1564" spans="1:29" x14ac:dyDescent="0.2">
      <c r="A1564" t="s">
        <v>135</v>
      </c>
      <c r="B1564" t="s">
        <v>116</v>
      </c>
      <c r="C1564" s="1">
        <v>39417</v>
      </c>
      <c r="D1564" s="2">
        <v>1.6E-2</v>
      </c>
      <c r="E1564" s="2">
        <v>0.253</v>
      </c>
      <c r="F1564" s="4">
        <v>44583</v>
      </c>
      <c r="G1564">
        <v>13</v>
      </c>
      <c r="I1564" s="4">
        <v>15120</v>
      </c>
      <c r="J1564" s="3">
        <v>259574331428</v>
      </c>
      <c r="K1564" s="2">
        <v>7.9000000000000001E-2</v>
      </c>
      <c r="L1564" s="3">
        <v>4733</v>
      </c>
      <c r="M1564">
        <v>76</v>
      </c>
      <c r="N1564" s="2">
        <v>4.0000000000000001E-3</v>
      </c>
      <c r="O1564">
        <v>0.6</v>
      </c>
      <c r="Q1564">
        <v>82</v>
      </c>
      <c r="R1564">
        <v>77</v>
      </c>
      <c r="S1564">
        <v>1.2</v>
      </c>
      <c r="T1564" s="2">
        <v>0.20799999999999999</v>
      </c>
      <c r="U1564" s="2">
        <v>0.68100000000000005</v>
      </c>
      <c r="V1564" s="2">
        <v>0.111</v>
      </c>
      <c r="W1564" s="4">
        <v>4398942</v>
      </c>
      <c r="X1564" s="2">
        <v>0.61</v>
      </c>
      <c r="Y1564" s="3">
        <v>9263000000</v>
      </c>
      <c r="Z1564" s="3">
        <v>8785000000</v>
      </c>
      <c r="AA1564" t="str">
        <f>VLOOKUP($A1564,Mapping!$A:$D,2,FALSE)</f>
        <v>Ireland</v>
      </c>
      <c r="AB1564" t="str">
        <f>VLOOKUP($A1564,Mapping!$A:$D,3,FALSE)</f>
        <v>IRL</v>
      </c>
      <c r="AC1564">
        <f>VLOOKUP($A1564,Mapping!$A:$D,4,FALSE)</f>
        <v>372</v>
      </c>
    </row>
    <row r="1565" spans="1:29" x14ac:dyDescent="0.2">
      <c r="A1565" t="s">
        <v>136</v>
      </c>
      <c r="B1565" t="s">
        <v>116</v>
      </c>
      <c r="C1565" s="1">
        <v>39417</v>
      </c>
      <c r="D1565" s="2">
        <v>1.0999999999999999E-2</v>
      </c>
      <c r="J1565" s="3">
        <v>4075664785</v>
      </c>
      <c r="W1565" s="4">
        <v>81812</v>
      </c>
      <c r="X1565" s="2">
        <v>0.51900000000000002</v>
      </c>
      <c r="AA1565" t="str">
        <f>VLOOKUP($A1565,Mapping!$A:$D,2,FALSE)</f>
        <v>Isle of Man</v>
      </c>
      <c r="AB1565" t="str">
        <f>VLOOKUP($A1565,Mapping!$A:$D,3,FALSE)</f>
        <v>IMN</v>
      </c>
      <c r="AC1565">
        <f>VLOOKUP($A1565,Mapping!$A:$D,4,FALSE)</f>
        <v>833</v>
      </c>
    </row>
    <row r="1566" spans="1:29" x14ac:dyDescent="0.2">
      <c r="A1566" t="s">
        <v>137</v>
      </c>
      <c r="B1566" t="s">
        <v>116</v>
      </c>
      <c r="C1566" s="1">
        <v>39417</v>
      </c>
      <c r="D1566" s="2">
        <v>0.01</v>
      </c>
      <c r="E1566" s="2">
        <v>0.754</v>
      </c>
      <c r="F1566" s="4">
        <v>462676</v>
      </c>
      <c r="G1566">
        <v>13</v>
      </c>
      <c r="I1566" s="4">
        <v>179599</v>
      </c>
      <c r="J1566" s="3">
        <v>2127181952205</v>
      </c>
      <c r="K1566" s="2">
        <v>8.5000000000000006E-2</v>
      </c>
      <c r="L1566" s="3">
        <v>3058</v>
      </c>
      <c r="M1566">
        <v>340</v>
      </c>
      <c r="N1566" s="2">
        <v>4.0000000000000001E-3</v>
      </c>
      <c r="O1566">
        <v>0.4</v>
      </c>
      <c r="P1566" s="2">
        <v>6.3E-2</v>
      </c>
      <c r="Q1566">
        <v>84</v>
      </c>
      <c r="R1566">
        <v>79</v>
      </c>
      <c r="S1566">
        <v>1.5</v>
      </c>
      <c r="T1566" s="2">
        <v>0.14099999999999999</v>
      </c>
      <c r="U1566" s="2">
        <v>0.66</v>
      </c>
      <c r="V1566" s="2">
        <v>0.19900000000000001</v>
      </c>
      <c r="W1566" s="4">
        <v>58438310</v>
      </c>
      <c r="X1566" s="2">
        <v>0.68</v>
      </c>
      <c r="Y1566" s="3">
        <v>46144000000</v>
      </c>
      <c r="Z1566" s="3">
        <v>32754000000</v>
      </c>
      <c r="AA1566" t="str">
        <f>VLOOKUP($A1566,Mapping!$A:$D,2,FALSE)</f>
        <v>Italy</v>
      </c>
      <c r="AB1566" t="str">
        <f>VLOOKUP($A1566,Mapping!$A:$D,3,FALSE)</f>
        <v>ITA</v>
      </c>
      <c r="AC1566">
        <f>VLOOKUP($A1566,Mapping!$A:$D,4,FALSE)</f>
        <v>380</v>
      </c>
    </row>
    <row r="1567" spans="1:29" x14ac:dyDescent="0.2">
      <c r="A1567" t="s">
        <v>138</v>
      </c>
      <c r="B1567" t="s">
        <v>116</v>
      </c>
      <c r="C1567" s="1">
        <v>39417</v>
      </c>
      <c r="D1567" s="2">
        <v>1.9E-2</v>
      </c>
      <c r="I1567" s="4">
        <v>2045</v>
      </c>
      <c r="J1567" s="3">
        <v>4743437689</v>
      </c>
      <c r="P1567" s="2">
        <v>0.14099999999999999</v>
      </c>
      <c r="Q1567">
        <v>71</v>
      </c>
      <c r="R1567">
        <v>67</v>
      </c>
      <c r="W1567" s="4">
        <v>1733404</v>
      </c>
      <c r="AA1567" t="e">
        <f>VLOOKUP($A1567,Mapping!$A:$D,2,FALSE)</f>
        <v>#N/A</v>
      </c>
      <c r="AB1567" t="e">
        <f>VLOOKUP($A1567,Mapping!$A:$D,3,FALSE)</f>
        <v>#N/A</v>
      </c>
      <c r="AC1567" t="e">
        <f>VLOOKUP($A1567,Mapping!$A:$D,4,FALSE)</f>
        <v>#N/A</v>
      </c>
    </row>
    <row r="1568" spans="1:29" x14ac:dyDescent="0.2">
      <c r="A1568" t="s">
        <v>139</v>
      </c>
      <c r="B1568" t="s">
        <v>116</v>
      </c>
      <c r="C1568" s="1">
        <v>39417</v>
      </c>
      <c r="D1568" s="2">
        <v>1.0999999999999999E-2</v>
      </c>
      <c r="E1568" s="2">
        <v>0.36399999999999999</v>
      </c>
      <c r="F1568" s="4">
        <v>7928</v>
      </c>
      <c r="G1568">
        <v>16</v>
      </c>
      <c r="I1568" s="4">
        <v>4796</v>
      </c>
      <c r="J1568" s="3">
        <v>28765687042</v>
      </c>
      <c r="K1568" s="2">
        <v>7.0000000000000007E-2</v>
      </c>
      <c r="L1568" s="3">
        <v>883</v>
      </c>
      <c r="M1568">
        <v>279</v>
      </c>
      <c r="N1568" s="2">
        <v>0.01</v>
      </c>
      <c r="O1568">
        <v>0.6</v>
      </c>
      <c r="P1568" s="2">
        <v>0.109</v>
      </c>
      <c r="Q1568">
        <v>77</v>
      </c>
      <c r="R1568">
        <v>66</v>
      </c>
      <c r="S1568">
        <v>1</v>
      </c>
      <c r="T1568" s="2">
        <v>0.14199999999999999</v>
      </c>
      <c r="U1568" s="2">
        <v>0.68</v>
      </c>
      <c r="V1568" s="2">
        <v>0.17799999999999999</v>
      </c>
      <c r="W1568" s="4">
        <v>2200325</v>
      </c>
      <c r="X1568" s="2">
        <v>0.67900000000000005</v>
      </c>
      <c r="Y1568" s="3">
        <v>881000000</v>
      </c>
      <c r="Z1568" s="3">
        <v>1021000000</v>
      </c>
      <c r="AA1568" t="str">
        <f>VLOOKUP($A1568,Mapping!$A:$D,2,FALSE)</f>
        <v>Latvia</v>
      </c>
      <c r="AB1568" t="str">
        <f>VLOOKUP($A1568,Mapping!$A:$D,3,FALSE)</f>
        <v>LVA</v>
      </c>
      <c r="AC1568">
        <f>VLOOKUP($A1568,Mapping!$A:$D,4,FALSE)</f>
        <v>428</v>
      </c>
    </row>
    <row r="1569" spans="1:29" x14ac:dyDescent="0.2">
      <c r="A1569" t="s">
        <v>140</v>
      </c>
      <c r="B1569" t="s">
        <v>116</v>
      </c>
      <c r="C1569" s="1">
        <v>39417</v>
      </c>
      <c r="D1569" s="2">
        <v>0.01</v>
      </c>
      <c r="J1569" s="3">
        <v>4602346923</v>
      </c>
      <c r="O1569">
        <v>0.7</v>
      </c>
      <c r="Q1569">
        <v>84</v>
      </c>
      <c r="R1569">
        <v>79</v>
      </c>
      <c r="S1569">
        <v>0.9</v>
      </c>
      <c r="W1569" s="4">
        <v>35308</v>
      </c>
      <c r="X1569" s="2">
        <v>0.14599999999999999</v>
      </c>
      <c r="AA1569" t="str">
        <f>VLOOKUP($A1569,Mapping!$A:$D,2,FALSE)</f>
        <v>Liechtenstein</v>
      </c>
      <c r="AB1569" t="str">
        <f>VLOOKUP($A1569,Mapping!$A:$D,3,FALSE)</f>
        <v>LIE</v>
      </c>
      <c r="AC1569">
        <f>VLOOKUP($A1569,Mapping!$A:$D,4,FALSE)</f>
        <v>438</v>
      </c>
    </row>
    <row r="1570" spans="1:29" x14ac:dyDescent="0.2">
      <c r="A1570" t="s">
        <v>141</v>
      </c>
      <c r="B1570" t="s">
        <v>116</v>
      </c>
      <c r="C1570" s="1">
        <v>39417</v>
      </c>
      <c r="D1570" s="2">
        <v>0.01</v>
      </c>
      <c r="E1570" s="2">
        <v>0.46200000000000002</v>
      </c>
      <c r="F1570" s="4">
        <v>15137</v>
      </c>
      <c r="G1570">
        <v>26</v>
      </c>
      <c r="I1570" s="4">
        <v>9460</v>
      </c>
      <c r="J1570" s="3">
        <v>39325985931</v>
      </c>
      <c r="K1570" s="2">
        <v>6.2E-2</v>
      </c>
      <c r="L1570" s="3">
        <v>725</v>
      </c>
      <c r="M1570">
        <v>166</v>
      </c>
      <c r="N1570" s="2">
        <v>7.0000000000000001E-3</v>
      </c>
      <c r="O1570">
        <v>0.5</v>
      </c>
      <c r="P1570" s="2">
        <v>6.9000000000000006E-2</v>
      </c>
      <c r="Q1570">
        <v>77</v>
      </c>
      <c r="R1570">
        <v>65</v>
      </c>
      <c r="S1570">
        <v>1.5</v>
      </c>
      <c r="T1570" s="2">
        <v>0.159</v>
      </c>
      <c r="U1570" s="2">
        <v>0.68799999999999994</v>
      </c>
      <c r="V1570" s="2">
        <v>0.154</v>
      </c>
      <c r="W1570" s="4">
        <v>3231294</v>
      </c>
      <c r="X1570" s="2">
        <v>0.66800000000000004</v>
      </c>
      <c r="Y1570" s="3">
        <v>1192000000</v>
      </c>
      <c r="Z1570" s="3">
        <v>1168000000</v>
      </c>
      <c r="AA1570" t="str">
        <f>VLOOKUP($A1570,Mapping!$A:$D,2,FALSE)</f>
        <v>Lithuania</v>
      </c>
      <c r="AB1570" t="str">
        <f>VLOOKUP($A1570,Mapping!$A:$D,3,FALSE)</f>
        <v>LTU</v>
      </c>
      <c r="AC1570">
        <f>VLOOKUP($A1570,Mapping!$A:$D,4,FALSE)</f>
        <v>440</v>
      </c>
    </row>
    <row r="1571" spans="1:29" x14ac:dyDescent="0.2">
      <c r="A1571" t="s">
        <v>142</v>
      </c>
      <c r="B1571" t="s">
        <v>116</v>
      </c>
      <c r="C1571" s="1">
        <v>39417</v>
      </c>
      <c r="D1571" s="2">
        <v>1.0999999999999999E-2</v>
      </c>
      <c r="E1571" s="2">
        <v>0.2</v>
      </c>
      <c r="F1571" s="4">
        <v>10869</v>
      </c>
      <c r="G1571">
        <v>26</v>
      </c>
      <c r="I1571" s="4">
        <v>4209</v>
      </c>
      <c r="J1571" s="3">
        <v>51320661751</v>
      </c>
      <c r="K1571" s="2">
        <v>6.8000000000000005E-2</v>
      </c>
      <c r="L1571" s="3">
        <v>7326</v>
      </c>
      <c r="M1571">
        <v>59</v>
      </c>
      <c r="N1571" s="2">
        <v>2E-3</v>
      </c>
      <c r="O1571">
        <v>0.8</v>
      </c>
      <c r="Q1571">
        <v>82</v>
      </c>
      <c r="R1571">
        <v>77</v>
      </c>
      <c r="S1571">
        <v>1.4</v>
      </c>
      <c r="T1571" s="2">
        <v>0.182</v>
      </c>
      <c r="U1571" s="2">
        <v>0.67500000000000004</v>
      </c>
      <c r="V1571" s="2">
        <v>0.14299999999999999</v>
      </c>
      <c r="W1571" s="4">
        <v>479993</v>
      </c>
      <c r="X1571" s="2">
        <v>0.874</v>
      </c>
      <c r="Y1571" s="3">
        <v>4032000000</v>
      </c>
      <c r="Z1571" s="3">
        <v>3476000000</v>
      </c>
      <c r="AA1571" t="str">
        <f>VLOOKUP($A1571,Mapping!$A:$D,2,FALSE)</f>
        <v>Luxembourg</v>
      </c>
      <c r="AB1571" t="str">
        <f>VLOOKUP($A1571,Mapping!$A:$D,3,FALSE)</f>
        <v>LUX</v>
      </c>
      <c r="AC1571">
        <f>VLOOKUP($A1571,Mapping!$A:$D,4,FALSE)</f>
        <v>442</v>
      </c>
    </row>
    <row r="1572" spans="1:29" x14ac:dyDescent="0.2">
      <c r="A1572" t="s">
        <v>143</v>
      </c>
      <c r="B1572" t="s">
        <v>116</v>
      </c>
      <c r="C1572" s="1">
        <v>39417</v>
      </c>
      <c r="D1572" s="2">
        <v>1.0999999999999999E-2</v>
      </c>
      <c r="E1572" s="2">
        <v>0.20300000000000001</v>
      </c>
      <c r="F1572" s="4">
        <v>11379</v>
      </c>
      <c r="G1572">
        <v>15</v>
      </c>
      <c r="I1572" s="4">
        <v>3045</v>
      </c>
      <c r="J1572" s="3">
        <v>8159825620</v>
      </c>
      <c r="K1572" s="2">
        <v>7.0000000000000007E-2</v>
      </c>
      <c r="L1572" s="3">
        <v>272</v>
      </c>
      <c r="M1572">
        <v>192</v>
      </c>
      <c r="N1572" s="2">
        <v>1.0999999999999999E-2</v>
      </c>
      <c r="O1572">
        <v>0.4</v>
      </c>
      <c r="P1572" s="2">
        <v>0.10199999999999999</v>
      </c>
      <c r="Q1572">
        <v>77</v>
      </c>
      <c r="R1572">
        <v>72</v>
      </c>
      <c r="S1572">
        <v>0.9</v>
      </c>
      <c r="T1572" s="2">
        <v>0.187</v>
      </c>
      <c r="U1572" s="2">
        <v>0.69899999999999995</v>
      </c>
      <c r="V1572" s="2">
        <v>0.114</v>
      </c>
      <c r="W1572" s="4">
        <v>2096620</v>
      </c>
      <c r="X1572" s="2">
        <v>0.57199999999999995</v>
      </c>
      <c r="Y1572" s="3">
        <v>219000000</v>
      </c>
      <c r="Z1572" s="3">
        <v>147000000</v>
      </c>
      <c r="AA1572" t="str">
        <f>VLOOKUP($A1572,Mapping!$A:$D,2,FALSE)</f>
        <v>Macedonia (the former Yugoslav Republic of)</v>
      </c>
      <c r="AB1572" t="str">
        <f>VLOOKUP($A1572,Mapping!$A:$D,3,FALSE)</f>
        <v>MKD</v>
      </c>
      <c r="AC1572">
        <f>VLOOKUP($A1572,Mapping!$A:$D,4,FALSE)</f>
        <v>807</v>
      </c>
    </row>
    <row r="1573" spans="1:29" x14ac:dyDescent="0.2">
      <c r="A1573" t="s">
        <v>144</v>
      </c>
      <c r="B1573" t="s">
        <v>116</v>
      </c>
      <c r="C1573" s="1">
        <v>39417</v>
      </c>
      <c r="D1573" s="2">
        <v>8.9999999999999993E-3</v>
      </c>
      <c r="F1573" s="4">
        <v>2725</v>
      </c>
      <c r="I1573">
        <v>878</v>
      </c>
      <c r="J1573" s="3">
        <v>7513834700</v>
      </c>
      <c r="K1573" s="2">
        <v>8.5000000000000006E-2</v>
      </c>
      <c r="L1573" s="3">
        <v>1580</v>
      </c>
      <c r="N1573" s="2">
        <v>6.0000000000000001E-3</v>
      </c>
      <c r="O1573">
        <v>0.5</v>
      </c>
      <c r="P1573" s="2">
        <v>6.2E-2</v>
      </c>
      <c r="Q1573">
        <v>82</v>
      </c>
      <c r="R1573">
        <v>78</v>
      </c>
      <c r="S1573">
        <v>0.9</v>
      </c>
      <c r="T1573" s="2">
        <v>0.16400000000000001</v>
      </c>
      <c r="U1573" s="2">
        <v>0.69799999999999995</v>
      </c>
      <c r="V1573" s="2">
        <v>0.13800000000000001</v>
      </c>
      <c r="W1573" s="4">
        <v>406724</v>
      </c>
      <c r="X1573" s="2">
        <v>0.94099999999999995</v>
      </c>
      <c r="Y1573" s="3">
        <v>1185000000</v>
      </c>
      <c r="Z1573" s="3">
        <v>284000000</v>
      </c>
      <c r="AA1573" t="str">
        <f>VLOOKUP($A1573,Mapping!$A:$D,2,FALSE)</f>
        <v>Malta</v>
      </c>
      <c r="AB1573" t="str">
        <f>VLOOKUP($A1573,Mapping!$A:$D,3,FALSE)</f>
        <v>MLT</v>
      </c>
      <c r="AC1573">
        <f>VLOOKUP($A1573,Mapping!$A:$D,4,FALSE)</f>
        <v>470</v>
      </c>
    </row>
    <row r="1574" spans="1:29" x14ac:dyDescent="0.2">
      <c r="A1574" t="s">
        <v>145</v>
      </c>
      <c r="B1574" t="s">
        <v>116</v>
      </c>
      <c r="C1574" s="1">
        <v>39417</v>
      </c>
      <c r="D1574" s="2">
        <v>1.2E-2</v>
      </c>
      <c r="E1574" s="2">
        <v>0.42499999999999999</v>
      </c>
      <c r="F1574" s="4">
        <v>4686</v>
      </c>
      <c r="G1574">
        <v>23</v>
      </c>
      <c r="I1574" s="4">
        <v>3342</v>
      </c>
      <c r="J1574" s="3">
        <v>4402495921</v>
      </c>
      <c r="K1574" s="2">
        <v>0.109</v>
      </c>
      <c r="L1574" s="3">
        <v>134</v>
      </c>
      <c r="M1574">
        <v>234</v>
      </c>
      <c r="N1574" s="2">
        <v>1.7000000000000001E-2</v>
      </c>
      <c r="O1574">
        <v>0.2</v>
      </c>
      <c r="P1574" s="2">
        <v>0.188</v>
      </c>
      <c r="Q1574">
        <v>72</v>
      </c>
      <c r="R1574">
        <v>64</v>
      </c>
      <c r="S1574">
        <v>0.5</v>
      </c>
      <c r="T1574" s="2">
        <v>0.17699999999999999</v>
      </c>
      <c r="U1574" s="2">
        <v>0.71</v>
      </c>
      <c r="V1574" s="2">
        <v>0.113</v>
      </c>
      <c r="W1574" s="4">
        <v>3576910</v>
      </c>
      <c r="X1574" s="2">
        <v>0.45100000000000001</v>
      </c>
      <c r="Y1574" s="3">
        <v>229000000</v>
      </c>
      <c r="Z1574" s="3">
        <v>290000000</v>
      </c>
      <c r="AA1574" t="str">
        <f>VLOOKUP($A1574,Mapping!$A:$D,2,FALSE)</f>
        <v>Moldova (Republic of)</v>
      </c>
      <c r="AB1574" t="str">
        <f>VLOOKUP($A1574,Mapping!$A:$D,3,FALSE)</f>
        <v>MDA</v>
      </c>
      <c r="AC1574">
        <f>VLOOKUP($A1574,Mapping!$A:$D,4,FALSE)</f>
        <v>498</v>
      </c>
    </row>
    <row r="1575" spans="1:29" x14ac:dyDescent="0.2">
      <c r="A1575" t="s">
        <v>146</v>
      </c>
      <c r="B1575" t="s">
        <v>116</v>
      </c>
      <c r="C1575" s="1">
        <v>39417</v>
      </c>
      <c r="J1575" s="3">
        <v>5974371696</v>
      </c>
      <c r="K1575" s="2">
        <v>3.4000000000000002E-2</v>
      </c>
      <c r="L1575" s="3">
        <v>5671</v>
      </c>
      <c r="N1575" s="2">
        <v>4.0000000000000001E-3</v>
      </c>
      <c r="O1575">
        <v>0.6</v>
      </c>
      <c r="S1575">
        <v>0.6</v>
      </c>
      <c r="W1575" s="4">
        <v>35013</v>
      </c>
      <c r="X1575" s="2">
        <v>1</v>
      </c>
      <c r="AA1575" t="str">
        <f>VLOOKUP($A1575,Mapping!$A:$D,2,FALSE)</f>
        <v>Monaco</v>
      </c>
      <c r="AB1575" t="str">
        <f>VLOOKUP($A1575,Mapping!$A:$D,3,FALSE)</f>
        <v>MCO</v>
      </c>
      <c r="AC1575">
        <f>VLOOKUP($A1575,Mapping!$A:$D,4,FALSE)</f>
        <v>492</v>
      </c>
    </row>
    <row r="1576" spans="1:29" x14ac:dyDescent="0.2">
      <c r="A1576" t="s">
        <v>147</v>
      </c>
      <c r="B1576" t="s">
        <v>116</v>
      </c>
      <c r="C1576" s="1">
        <v>39417</v>
      </c>
      <c r="D1576" s="2">
        <v>1.2999999999999999E-2</v>
      </c>
      <c r="E1576" s="2">
        <v>0.30399999999999999</v>
      </c>
      <c r="F1576" s="4">
        <v>2252</v>
      </c>
      <c r="G1576">
        <v>24</v>
      </c>
      <c r="I1576" s="4">
        <v>1086</v>
      </c>
      <c r="J1576" s="3">
        <v>3673382212</v>
      </c>
      <c r="K1576" s="2">
        <v>7.0000000000000007E-2</v>
      </c>
      <c r="L1576" s="3">
        <v>414</v>
      </c>
      <c r="M1576">
        <v>372</v>
      </c>
      <c r="N1576" s="2">
        <v>8.0000000000000002E-3</v>
      </c>
      <c r="O1576">
        <v>0.3</v>
      </c>
      <c r="P1576" s="2">
        <v>9.1999999999999998E-2</v>
      </c>
      <c r="Q1576">
        <v>76</v>
      </c>
      <c r="R1576">
        <v>72</v>
      </c>
      <c r="S1576">
        <v>1.5</v>
      </c>
      <c r="T1576" s="2">
        <v>0.19900000000000001</v>
      </c>
      <c r="U1576" s="2">
        <v>0.67300000000000004</v>
      </c>
      <c r="V1576" s="2">
        <v>0.128</v>
      </c>
      <c r="W1576" s="4">
        <v>617800</v>
      </c>
      <c r="X1576" s="2">
        <v>0.626</v>
      </c>
      <c r="Y1576" s="3">
        <v>660000000</v>
      </c>
      <c r="Z1576" s="3">
        <v>58000000</v>
      </c>
      <c r="AA1576" t="str">
        <f>VLOOKUP($A1576,Mapping!$A:$D,2,FALSE)</f>
        <v>Montenegro</v>
      </c>
      <c r="AB1576" t="str">
        <f>VLOOKUP($A1576,Mapping!$A:$D,3,FALSE)</f>
        <v>MNE</v>
      </c>
      <c r="AC1576">
        <f>VLOOKUP($A1576,Mapping!$A:$D,4,FALSE)</f>
        <v>499</v>
      </c>
    </row>
    <row r="1577" spans="1:29" x14ac:dyDescent="0.2">
      <c r="A1577" t="s">
        <v>148</v>
      </c>
      <c r="B1577" t="s">
        <v>116</v>
      </c>
      <c r="C1577" s="1">
        <v>39417</v>
      </c>
      <c r="D1577" s="2">
        <v>1.0999999999999999E-2</v>
      </c>
      <c r="E1577" s="2">
        <v>0.41799999999999998</v>
      </c>
      <c r="F1577" s="4">
        <v>171766</v>
      </c>
      <c r="G1577">
        <v>8</v>
      </c>
      <c r="I1577" s="4">
        <v>79350</v>
      </c>
      <c r="J1577" s="3">
        <v>782567278575</v>
      </c>
      <c r="K1577" s="2">
        <v>0.108</v>
      </c>
      <c r="L1577" s="3">
        <v>5150</v>
      </c>
      <c r="M1577">
        <v>180</v>
      </c>
      <c r="N1577" s="2">
        <v>4.0000000000000001E-3</v>
      </c>
      <c r="O1577">
        <v>0.9</v>
      </c>
      <c r="P1577" s="2">
        <v>4.5999999999999999E-2</v>
      </c>
      <c r="Q1577">
        <v>82</v>
      </c>
      <c r="R1577">
        <v>78</v>
      </c>
      <c r="S1577">
        <v>1.2</v>
      </c>
      <c r="T1577" s="2">
        <v>0.18099999999999999</v>
      </c>
      <c r="U1577" s="2">
        <v>0.67400000000000004</v>
      </c>
      <c r="V1577" s="2">
        <v>0.14399999999999999</v>
      </c>
      <c r="W1577" s="4">
        <v>16381696</v>
      </c>
      <c r="X1577" s="2">
        <v>0.84499999999999997</v>
      </c>
      <c r="Y1577" s="3">
        <v>19922000000</v>
      </c>
      <c r="Z1577" s="3">
        <v>19477000000</v>
      </c>
      <c r="AA1577" t="str">
        <f>VLOOKUP($A1577,Mapping!$A:$D,2,FALSE)</f>
        <v>Netherlands</v>
      </c>
      <c r="AB1577" t="str">
        <f>VLOOKUP($A1577,Mapping!$A:$D,3,FALSE)</f>
        <v>NLD</v>
      </c>
      <c r="AC1577">
        <f>VLOOKUP($A1577,Mapping!$A:$D,4,FALSE)</f>
        <v>528</v>
      </c>
    </row>
    <row r="1578" spans="1:29" x14ac:dyDescent="0.2">
      <c r="A1578" t="s">
        <v>149</v>
      </c>
      <c r="B1578" t="s">
        <v>116</v>
      </c>
      <c r="C1578" s="1">
        <v>39417</v>
      </c>
      <c r="D1578" s="2">
        <v>1.2E-2</v>
      </c>
      <c r="E1578" s="2">
        <v>0.41099999999999998</v>
      </c>
      <c r="F1578" s="4">
        <v>45089</v>
      </c>
      <c r="G1578">
        <v>7</v>
      </c>
      <c r="I1578" s="4">
        <v>27547</v>
      </c>
      <c r="J1578" s="3">
        <v>393479385840</v>
      </c>
      <c r="K1578" s="2">
        <v>9.5000000000000001E-2</v>
      </c>
      <c r="L1578" s="3">
        <v>7978</v>
      </c>
      <c r="M1578">
        <v>87</v>
      </c>
      <c r="N1578" s="2">
        <v>3.0000000000000001E-3</v>
      </c>
      <c r="O1578">
        <v>0.9</v>
      </c>
      <c r="P1578" s="2">
        <v>6.6000000000000003E-2</v>
      </c>
      <c r="Q1578">
        <v>83</v>
      </c>
      <c r="R1578">
        <v>78</v>
      </c>
      <c r="S1578">
        <v>1.1000000000000001</v>
      </c>
      <c r="T1578" s="2">
        <v>0.193</v>
      </c>
      <c r="U1578" s="2">
        <v>0.66</v>
      </c>
      <c r="V1578" s="2">
        <v>0.14699999999999999</v>
      </c>
      <c r="W1578" s="4">
        <v>4709153</v>
      </c>
      <c r="X1578" s="2">
        <v>0.78200000000000003</v>
      </c>
      <c r="Y1578" s="3">
        <v>5322000000</v>
      </c>
      <c r="Z1578" s="3">
        <v>13256000000</v>
      </c>
      <c r="AA1578" t="str">
        <f>VLOOKUP($A1578,Mapping!$A:$D,2,FALSE)</f>
        <v>Norway</v>
      </c>
      <c r="AB1578" t="str">
        <f>VLOOKUP($A1578,Mapping!$A:$D,3,FALSE)</f>
        <v>NOR</v>
      </c>
      <c r="AC1578">
        <f>VLOOKUP($A1578,Mapping!$A:$D,4,FALSE)</f>
        <v>578</v>
      </c>
    </row>
    <row r="1579" spans="1:29" x14ac:dyDescent="0.2">
      <c r="A1579" t="s">
        <v>150</v>
      </c>
      <c r="B1579" t="s">
        <v>116</v>
      </c>
      <c r="C1579" s="1">
        <v>39417</v>
      </c>
      <c r="D1579" s="2">
        <v>0.01</v>
      </c>
      <c r="E1579" s="2">
        <v>0.434</v>
      </c>
      <c r="F1579" s="4">
        <v>315637</v>
      </c>
      <c r="G1579">
        <v>31</v>
      </c>
      <c r="I1579" s="4">
        <v>96824</v>
      </c>
      <c r="J1579" s="3">
        <v>425321502151</v>
      </c>
      <c r="K1579" s="2">
        <v>6.3E-2</v>
      </c>
      <c r="L1579" s="3">
        <v>706</v>
      </c>
      <c r="M1579">
        <v>418</v>
      </c>
      <c r="N1579" s="2">
        <v>6.0000000000000001E-3</v>
      </c>
      <c r="O1579">
        <v>0.5</v>
      </c>
      <c r="Q1579">
        <v>80</v>
      </c>
      <c r="R1579">
        <v>71</v>
      </c>
      <c r="S1579">
        <v>1.1000000000000001</v>
      </c>
      <c r="T1579" s="2">
        <v>0.156</v>
      </c>
      <c r="U1579" s="2">
        <v>0.71</v>
      </c>
      <c r="V1579" s="2">
        <v>0.13300000000000001</v>
      </c>
      <c r="W1579" s="4">
        <v>38120560</v>
      </c>
      <c r="X1579" s="2">
        <v>0.61199999999999999</v>
      </c>
      <c r="Y1579" s="3">
        <v>11686000000</v>
      </c>
      <c r="Z1579" s="3">
        <v>8342000000</v>
      </c>
      <c r="AA1579" t="str">
        <f>VLOOKUP($A1579,Mapping!$A:$D,2,FALSE)</f>
        <v>Poland</v>
      </c>
      <c r="AB1579" t="str">
        <f>VLOOKUP($A1579,Mapping!$A:$D,3,FALSE)</f>
        <v>POL</v>
      </c>
      <c r="AC1579">
        <f>VLOOKUP($A1579,Mapping!$A:$D,4,FALSE)</f>
        <v>616</v>
      </c>
    </row>
    <row r="1580" spans="1:29" x14ac:dyDescent="0.2">
      <c r="A1580" t="s">
        <v>151</v>
      </c>
      <c r="B1580" t="s">
        <v>116</v>
      </c>
      <c r="C1580" s="1">
        <v>39417</v>
      </c>
      <c r="D1580" s="2">
        <v>0.01</v>
      </c>
      <c r="E1580" s="2">
        <v>0.42899999999999999</v>
      </c>
      <c r="F1580" s="4">
        <v>60865</v>
      </c>
      <c r="G1580">
        <v>6</v>
      </c>
      <c r="I1580" s="4">
        <v>25302</v>
      </c>
      <c r="J1580" s="3">
        <v>231741732391</v>
      </c>
      <c r="K1580" s="2">
        <v>0.1</v>
      </c>
      <c r="L1580" s="3">
        <v>2185</v>
      </c>
      <c r="M1580">
        <v>328</v>
      </c>
      <c r="N1580" s="2">
        <v>3.0000000000000001E-3</v>
      </c>
      <c r="O1580">
        <v>0.4</v>
      </c>
      <c r="Q1580">
        <v>82</v>
      </c>
      <c r="R1580">
        <v>75</v>
      </c>
      <c r="S1580">
        <v>1.3</v>
      </c>
      <c r="T1580" s="2">
        <v>0.154</v>
      </c>
      <c r="U1580" s="2">
        <v>0.67100000000000004</v>
      </c>
      <c r="V1580" s="2">
        <v>0.17499999999999999</v>
      </c>
      <c r="W1580" s="4">
        <v>10542964</v>
      </c>
      <c r="X1580" s="2">
        <v>0.58699999999999997</v>
      </c>
      <c r="Y1580" s="3">
        <v>12917000000</v>
      </c>
      <c r="Z1580" s="3">
        <v>4864000000</v>
      </c>
      <c r="AA1580" t="str">
        <f>VLOOKUP($A1580,Mapping!$A:$D,2,FALSE)</f>
        <v>Portugal</v>
      </c>
      <c r="AB1580" t="str">
        <f>VLOOKUP($A1580,Mapping!$A:$D,3,FALSE)</f>
        <v>PRT</v>
      </c>
      <c r="AC1580">
        <f>VLOOKUP($A1580,Mapping!$A:$D,4,FALSE)</f>
        <v>620</v>
      </c>
    </row>
    <row r="1581" spans="1:29" x14ac:dyDescent="0.2">
      <c r="A1581" t="s">
        <v>152</v>
      </c>
      <c r="B1581" t="s">
        <v>116</v>
      </c>
      <c r="C1581" s="1">
        <v>39417</v>
      </c>
      <c r="D1581" s="2">
        <v>0.01</v>
      </c>
      <c r="E1581" s="2">
        <v>0.45600000000000002</v>
      </c>
      <c r="F1581" s="4">
        <v>100960</v>
      </c>
      <c r="G1581">
        <v>9</v>
      </c>
      <c r="I1581" s="4">
        <v>39757</v>
      </c>
      <c r="J1581" s="3">
        <v>170616958884</v>
      </c>
      <c r="K1581" s="2">
        <v>5.1999999999999998E-2</v>
      </c>
      <c r="L1581" s="3">
        <v>414</v>
      </c>
      <c r="M1581">
        <v>202</v>
      </c>
      <c r="N1581" s="2">
        <v>1.4999999999999999E-2</v>
      </c>
      <c r="O1581">
        <v>0.3</v>
      </c>
      <c r="P1581" s="2">
        <v>0.13300000000000001</v>
      </c>
      <c r="Q1581">
        <v>76</v>
      </c>
      <c r="R1581">
        <v>69</v>
      </c>
      <c r="S1581">
        <v>0.9</v>
      </c>
      <c r="T1581" s="2">
        <v>0.15</v>
      </c>
      <c r="U1581" s="2">
        <v>0.70099999999999996</v>
      </c>
      <c r="V1581" s="2">
        <v>0.14899999999999999</v>
      </c>
      <c r="W1581" s="4">
        <v>20882982</v>
      </c>
      <c r="X1581" s="2">
        <v>0.53400000000000003</v>
      </c>
      <c r="Y1581" s="3">
        <v>2073000000</v>
      </c>
      <c r="Z1581" s="3">
        <v>1725000000</v>
      </c>
      <c r="AA1581" t="str">
        <f>VLOOKUP($A1581,Mapping!$A:$D,2,FALSE)</f>
        <v>Romania</v>
      </c>
      <c r="AB1581" t="str">
        <f>VLOOKUP($A1581,Mapping!$A:$D,3,FALSE)</f>
        <v>ROU</v>
      </c>
      <c r="AC1581">
        <f>VLOOKUP($A1581,Mapping!$A:$D,4,FALSE)</f>
        <v>642</v>
      </c>
    </row>
    <row r="1582" spans="1:29" x14ac:dyDescent="0.2">
      <c r="A1582" t="s">
        <v>153</v>
      </c>
      <c r="B1582" t="s">
        <v>116</v>
      </c>
      <c r="C1582" s="1">
        <v>39417</v>
      </c>
      <c r="D1582" s="2">
        <v>1.0999999999999999E-2</v>
      </c>
      <c r="E1582" s="2">
        <v>0.51200000000000001</v>
      </c>
      <c r="F1582" s="4">
        <v>1667598</v>
      </c>
      <c r="G1582">
        <v>29</v>
      </c>
      <c r="I1582" s="4">
        <v>672591</v>
      </c>
      <c r="J1582" s="3">
        <v>1299705247686</v>
      </c>
      <c r="K1582" s="2">
        <v>5.3999999999999999E-2</v>
      </c>
      <c r="L1582" s="3">
        <v>487</v>
      </c>
      <c r="M1582">
        <v>448</v>
      </c>
      <c r="N1582" s="2">
        <v>1.2E-2</v>
      </c>
      <c r="O1582">
        <v>0.2</v>
      </c>
      <c r="P1582" s="2">
        <v>0.1</v>
      </c>
      <c r="Q1582">
        <v>74</v>
      </c>
      <c r="R1582">
        <v>61</v>
      </c>
      <c r="S1582">
        <v>1.2</v>
      </c>
      <c r="T1582" s="2">
        <v>0.14699999999999999</v>
      </c>
      <c r="U1582" s="2">
        <v>0.71599999999999997</v>
      </c>
      <c r="V1582" s="2">
        <v>0.13700000000000001</v>
      </c>
      <c r="W1582" s="4">
        <v>142114903</v>
      </c>
      <c r="X1582" s="2">
        <v>0.73599999999999999</v>
      </c>
      <c r="Y1582" s="3">
        <v>12427000000</v>
      </c>
      <c r="Z1582" s="3">
        <v>23248000000</v>
      </c>
      <c r="AA1582" t="str">
        <f>VLOOKUP($A1582,Mapping!$A:$D,2,FALSE)</f>
        <v>Russian Federation</v>
      </c>
      <c r="AB1582" t="str">
        <f>VLOOKUP($A1582,Mapping!$A:$D,3,FALSE)</f>
        <v>RUS</v>
      </c>
      <c r="AC1582">
        <f>VLOOKUP($A1582,Mapping!$A:$D,4,FALSE)</f>
        <v>643</v>
      </c>
    </row>
    <row r="1583" spans="1:29" x14ac:dyDescent="0.2">
      <c r="A1583" t="s">
        <v>154</v>
      </c>
      <c r="B1583" t="s">
        <v>116</v>
      </c>
      <c r="C1583" s="1">
        <v>39417</v>
      </c>
      <c r="D1583" s="2">
        <v>8.9999999999999993E-3</v>
      </c>
      <c r="J1583" s="3">
        <v>1687653983</v>
      </c>
      <c r="K1583" s="2">
        <v>0.05</v>
      </c>
      <c r="L1583" s="3">
        <v>3872</v>
      </c>
      <c r="N1583" s="2">
        <v>3.0000000000000001E-3</v>
      </c>
      <c r="O1583">
        <v>0.5</v>
      </c>
      <c r="P1583" s="2">
        <v>7.5999999999999998E-2</v>
      </c>
      <c r="Q1583">
        <v>85</v>
      </c>
      <c r="R1583">
        <v>80</v>
      </c>
      <c r="S1583">
        <v>0.6</v>
      </c>
      <c r="W1583" s="4">
        <v>30377</v>
      </c>
      <c r="X1583" s="2">
        <v>0.94</v>
      </c>
      <c r="AA1583" t="str">
        <f>VLOOKUP($A1583,Mapping!$A:$D,2,FALSE)</f>
        <v>San Marino</v>
      </c>
      <c r="AB1583" t="str">
        <f>VLOOKUP($A1583,Mapping!$A:$D,3,FALSE)</f>
        <v>SMR</v>
      </c>
      <c r="AC1583">
        <f>VLOOKUP($A1583,Mapping!$A:$D,4,FALSE)</f>
        <v>674</v>
      </c>
    </row>
    <row r="1584" spans="1:29" x14ac:dyDescent="0.2">
      <c r="A1584" t="s">
        <v>155</v>
      </c>
      <c r="B1584" t="s">
        <v>116</v>
      </c>
      <c r="C1584" s="1">
        <v>39417</v>
      </c>
      <c r="D1584" s="2">
        <v>8.9999999999999993E-3</v>
      </c>
      <c r="E1584" s="2">
        <v>0.35799999999999998</v>
      </c>
      <c r="F1584" s="4">
        <v>52251</v>
      </c>
      <c r="G1584">
        <v>23</v>
      </c>
      <c r="I1584" s="4">
        <v>16602</v>
      </c>
      <c r="J1584" s="3">
        <v>38952093544</v>
      </c>
      <c r="K1584" s="2">
        <v>0.104</v>
      </c>
      <c r="L1584" s="3">
        <v>547</v>
      </c>
      <c r="M1584">
        <v>279</v>
      </c>
      <c r="N1584" s="2">
        <v>7.0000000000000001E-3</v>
      </c>
      <c r="O1584">
        <v>0.3</v>
      </c>
      <c r="P1584" s="2">
        <v>0.111</v>
      </c>
      <c r="Q1584">
        <v>76</v>
      </c>
      <c r="R1584">
        <v>71</v>
      </c>
      <c r="S1584">
        <v>1</v>
      </c>
      <c r="T1584" s="2">
        <v>0.17599999999999999</v>
      </c>
      <c r="U1584" s="2">
        <v>0.68600000000000005</v>
      </c>
      <c r="V1584" s="2">
        <v>0.13900000000000001</v>
      </c>
      <c r="W1584" s="4">
        <v>7381579</v>
      </c>
      <c r="X1584" s="2">
        <v>0.55100000000000005</v>
      </c>
      <c r="Y1584" s="3">
        <v>1016000000</v>
      </c>
      <c r="Z1584" s="3">
        <v>1202000000</v>
      </c>
      <c r="AA1584" t="str">
        <f>VLOOKUP($A1584,Mapping!$A:$D,2,FALSE)</f>
        <v>Serbia</v>
      </c>
      <c r="AB1584" t="str">
        <f>VLOOKUP($A1584,Mapping!$A:$D,3,FALSE)</f>
        <v>SRB</v>
      </c>
      <c r="AC1584">
        <f>VLOOKUP($A1584,Mapping!$A:$D,4,FALSE)</f>
        <v>688</v>
      </c>
    </row>
    <row r="1585" spans="1:29" x14ac:dyDescent="0.2">
      <c r="A1585" t="s">
        <v>156</v>
      </c>
      <c r="B1585" t="s">
        <v>116</v>
      </c>
      <c r="C1585" s="1">
        <v>39417</v>
      </c>
      <c r="D1585" s="2">
        <v>0.01</v>
      </c>
      <c r="E1585" s="2">
        <v>0.47299999999999998</v>
      </c>
      <c r="F1585" s="4">
        <v>36600</v>
      </c>
      <c r="G1585">
        <v>27</v>
      </c>
      <c r="I1585" s="4">
        <v>17850</v>
      </c>
      <c r="J1585" s="3">
        <v>84108560088</v>
      </c>
      <c r="K1585" s="2">
        <v>7.8E-2</v>
      </c>
      <c r="L1585" s="3">
        <v>1078</v>
      </c>
      <c r="M1585">
        <v>325</v>
      </c>
      <c r="N1585" s="2">
        <v>8.0000000000000002E-3</v>
      </c>
      <c r="O1585">
        <v>0.6</v>
      </c>
      <c r="P1585" s="2">
        <v>0.08</v>
      </c>
      <c r="Q1585">
        <v>78</v>
      </c>
      <c r="R1585">
        <v>71</v>
      </c>
      <c r="S1585">
        <v>1.1000000000000001</v>
      </c>
      <c r="T1585" s="2">
        <v>0.159</v>
      </c>
      <c r="U1585" s="2">
        <v>0.72199999999999998</v>
      </c>
      <c r="V1585" s="2">
        <v>0.11899999999999999</v>
      </c>
      <c r="W1585" s="4">
        <v>5374622</v>
      </c>
      <c r="X1585" s="2">
        <v>0.55300000000000005</v>
      </c>
      <c r="Y1585" s="3">
        <v>2352000000</v>
      </c>
      <c r="Z1585" s="3">
        <v>1825000000</v>
      </c>
      <c r="AA1585" t="str">
        <f>VLOOKUP($A1585,Mapping!$A:$D,2,FALSE)</f>
        <v>Slovakia</v>
      </c>
      <c r="AB1585" t="str">
        <f>VLOOKUP($A1585,Mapping!$A:$D,3,FALSE)</f>
        <v>SVK</v>
      </c>
      <c r="AC1585">
        <f>VLOOKUP($A1585,Mapping!$A:$D,4,FALSE)</f>
        <v>703</v>
      </c>
    </row>
    <row r="1586" spans="1:29" x14ac:dyDescent="0.2">
      <c r="A1586" t="s">
        <v>157</v>
      </c>
      <c r="B1586" t="s">
        <v>116</v>
      </c>
      <c r="C1586" s="1">
        <v>39417</v>
      </c>
      <c r="D1586" s="2">
        <v>0.01</v>
      </c>
      <c r="E1586" s="2">
        <v>0.38400000000000001</v>
      </c>
      <c r="F1586" s="4">
        <v>16212</v>
      </c>
      <c r="G1586">
        <v>60</v>
      </c>
      <c r="I1586" s="4">
        <v>7321</v>
      </c>
      <c r="J1586" s="3">
        <v>47349639895</v>
      </c>
      <c r="K1586" s="2">
        <v>7.9000000000000001E-2</v>
      </c>
      <c r="L1586" s="3">
        <v>1850</v>
      </c>
      <c r="M1586">
        <v>260</v>
      </c>
      <c r="N1586" s="2">
        <v>3.0000000000000001E-3</v>
      </c>
      <c r="O1586">
        <v>0.6</v>
      </c>
      <c r="P1586" s="2">
        <v>5.8999999999999997E-2</v>
      </c>
      <c r="Q1586">
        <v>82</v>
      </c>
      <c r="R1586">
        <v>75</v>
      </c>
      <c r="S1586">
        <v>1</v>
      </c>
      <c r="T1586" s="2">
        <v>0.14000000000000001</v>
      </c>
      <c r="U1586" s="2">
        <v>0.7</v>
      </c>
      <c r="V1586" s="2">
        <v>0.16</v>
      </c>
      <c r="W1586" s="4">
        <v>2018122</v>
      </c>
      <c r="X1586" s="2">
        <v>0.503</v>
      </c>
      <c r="Y1586" s="3">
        <v>2465000000</v>
      </c>
      <c r="Z1586" s="3">
        <v>1260000000</v>
      </c>
      <c r="AA1586" t="str">
        <f>VLOOKUP($A1586,Mapping!$A:$D,2,FALSE)</f>
        <v>Slovenia</v>
      </c>
      <c r="AB1586" t="str">
        <f>VLOOKUP($A1586,Mapping!$A:$D,3,FALSE)</f>
        <v>SVN</v>
      </c>
      <c r="AC1586">
        <f>VLOOKUP($A1586,Mapping!$A:$D,4,FALSE)</f>
        <v>705</v>
      </c>
    </row>
    <row r="1587" spans="1:29" x14ac:dyDescent="0.2">
      <c r="A1587" t="s">
        <v>158</v>
      </c>
      <c r="B1587" t="s">
        <v>116</v>
      </c>
      <c r="C1587" s="1">
        <v>39417</v>
      </c>
      <c r="D1587" s="2">
        <v>1.0999999999999999E-2</v>
      </c>
      <c r="E1587" s="2">
        <v>0.621</v>
      </c>
      <c r="F1587" s="4">
        <v>358237</v>
      </c>
      <c r="G1587">
        <v>47</v>
      </c>
      <c r="I1587" s="4">
        <v>143836</v>
      </c>
      <c r="J1587" s="3">
        <v>1441427520487</v>
      </c>
      <c r="K1587" s="2">
        <v>8.5000000000000006E-2</v>
      </c>
      <c r="L1587" s="3">
        <v>2752</v>
      </c>
      <c r="M1587">
        <v>298</v>
      </c>
      <c r="N1587" s="2">
        <v>4.0000000000000001E-3</v>
      </c>
      <c r="O1587">
        <v>0.6</v>
      </c>
      <c r="Q1587">
        <v>84</v>
      </c>
      <c r="R1587">
        <v>78</v>
      </c>
      <c r="S1587">
        <v>1.1000000000000001</v>
      </c>
      <c r="T1587" s="2">
        <v>0.14599999999999999</v>
      </c>
      <c r="U1587" s="2">
        <v>0.68600000000000005</v>
      </c>
      <c r="V1587" s="2">
        <v>0.16800000000000001</v>
      </c>
      <c r="W1587" s="4">
        <v>45226803</v>
      </c>
      <c r="X1587" s="2">
        <v>0.77700000000000002</v>
      </c>
      <c r="Y1587" s="3">
        <v>65020000000</v>
      </c>
      <c r="Z1587" s="3">
        <v>24355000000</v>
      </c>
      <c r="AA1587" t="str">
        <f>VLOOKUP($A1587,Mapping!$A:$D,2,FALSE)</f>
        <v>Spain</v>
      </c>
      <c r="AB1587" t="str">
        <f>VLOOKUP($A1587,Mapping!$A:$D,3,FALSE)</f>
        <v>ESP</v>
      </c>
      <c r="AC1587">
        <f>VLOOKUP($A1587,Mapping!$A:$D,4,FALSE)</f>
        <v>724</v>
      </c>
    </row>
    <row r="1588" spans="1:29" x14ac:dyDescent="0.2">
      <c r="A1588" t="s">
        <v>159</v>
      </c>
      <c r="B1588" t="s">
        <v>116</v>
      </c>
      <c r="C1588" s="1">
        <v>39417</v>
      </c>
      <c r="D1588" s="2">
        <v>1.2E-2</v>
      </c>
      <c r="E1588" s="2">
        <v>0.53700000000000003</v>
      </c>
      <c r="F1588" s="4">
        <v>48060</v>
      </c>
      <c r="G1588">
        <v>16</v>
      </c>
      <c r="I1588" s="4">
        <v>50060</v>
      </c>
      <c r="J1588" s="3">
        <v>462512853670</v>
      </c>
      <c r="K1588" s="2">
        <v>8.8999999999999996E-2</v>
      </c>
      <c r="L1588" s="3">
        <v>4526</v>
      </c>
      <c r="M1588">
        <v>122</v>
      </c>
      <c r="N1588" s="2">
        <v>3.0000000000000001E-3</v>
      </c>
      <c r="O1588">
        <v>0.8</v>
      </c>
      <c r="Q1588">
        <v>83</v>
      </c>
      <c r="R1588">
        <v>79</v>
      </c>
      <c r="S1588">
        <v>1.1000000000000001</v>
      </c>
      <c r="T1588" s="2">
        <v>0.16900000000000001</v>
      </c>
      <c r="U1588" s="2">
        <v>0.65600000000000003</v>
      </c>
      <c r="V1588" s="2">
        <v>0.17499999999999999</v>
      </c>
      <c r="W1588" s="4">
        <v>9148092</v>
      </c>
      <c r="X1588" s="2">
        <v>0.84599999999999997</v>
      </c>
      <c r="Y1588" s="3">
        <v>12259000000</v>
      </c>
      <c r="Z1588" s="3">
        <v>14336000000</v>
      </c>
      <c r="AA1588" t="str">
        <f>VLOOKUP($A1588,Mapping!$A:$D,2,FALSE)</f>
        <v>Sweden</v>
      </c>
      <c r="AB1588" t="str">
        <f>VLOOKUP($A1588,Mapping!$A:$D,3,FALSE)</f>
        <v>SWE</v>
      </c>
      <c r="AC1588">
        <f>VLOOKUP($A1588,Mapping!$A:$D,4,FALSE)</f>
        <v>752</v>
      </c>
    </row>
    <row r="1589" spans="1:29" x14ac:dyDescent="0.2">
      <c r="A1589" t="s">
        <v>160</v>
      </c>
      <c r="B1589" t="s">
        <v>116</v>
      </c>
      <c r="C1589" s="1">
        <v>39417</v>
      </c>
      <c r="D1589" s="2">
        <v>0.01</v>
      </c>
      <c r="E1589" s="2">
        <v>0.27900000000000003</v>
      </c>
      <c r="F1589" s="4">
        <v>38019</v>
      </c>
      <c r="G1589">
        <v>18</v>
      </c>
      <c r="I1589" s="4">
        <v>25760</v>
      </c>
      <c r="J1589" s="3">
        <v>450529673716</v>
      </c>
      <c r="K1589" s="2">
        <v>0.10199999999999999</v>
      </c>
      <c r="L1589" s="3">
        <v>6126</v>
      </c>
      <c r="M1589">
        <v>63</v>
      </c>
      <c r="N1589" s="2">
        <v>4.0000000000000001E-3</v>
      </c>
      <c r="O1589">
        <v>0.8</v>
      </c>
      <c r="P1589" s="2">
        <v>3.2000000000000001E-2</v>
      </c>
      <c r="Q1589">
        <v>84</v>
      </c>
      <c r="R1589">
        <v>79</v>
      </c>
      <c r="S1589">
        <v>1.1000000000000001</v>
      </c>
      <c r="T1589" s="2">
        <v>0.157</v>
      </c>
      <c r="U1589" s="2">
        <v>0.68100000000000005</v>
      </c>
      <c r="V1589" s="2">
        <v>0.16200000000000001</v>
      </c>
      <c r="W1589" s="4">
        <v>7551117</v>
      </c>
      <c r="X1589" s="2">
        <v>0.73599999999999999</v>
      </c>
      <c r="Y1589" s="3">
        <v>14721000000</v>
      </c>
      <c r="Z1589" s="3">
        <v>12298000000</v>
      </c>
      <c r="AA1589" t="str">
        <f>VLOOKUP($A1589,Mapping!$A:$D,2,FALSE)</f>
        <v>Switzerland</v>
      </c>
      <c r="AB1589" t="str">
        <f>VLOOKUP($A1589,Mapping!$A:$D,3,FALSE)</f>
        <v>CHE</v>
      </c>
      <c r="AC1589">
        <f>VLOOKUP($A1589,Mapping!$A:$D,4,FALSE)</f>
        <v>756</v>
      </c>
    </row>
    <row r="1590" spans="1:29" x14ac:dyDescent="0.2">
      <c r="A1590" t="s">
        <v>161</v>
      </c>
      <c r="B1590" t="s">
        <v>116</v>
      </c>
      <c r="C1590" s="1">
        <v>39417</v>
      </c>
      <c r="D1590" s="2">
        <v>1.9E-2</v>
      </c>
      <c r="E1590" s="2">
        <v>0.443</v>
      </c>
      <c r="F1590" s="4">
        <v>284658</v>
      </c>
      <c r="G1590">
        <v>6</v>
      </c>
      <c r="I1590" s="4">
        <v>100005</v>
      </c>
      <c r="J1590" s="3">
        <v>647155131952</v>
      </c>
      <c r="K1590" s="2">
        <v>0.06</v>
      </c>
      <c r="L1590" s="3">
        <v>558</v>
      </c>
      <c r="M1590">
        <v>223</v>
      </c>
      <c r="N1590" s="2">
        <v>2.3E-2</v>
      </c>
      <c r="O1590">
        <v>0.3</v>
      </c>
      <c r="Q1590">
        <v>77</v>
      </c>
      <c r="R1590">
        <v>70</v>
      </c>
      <c r="S1590">
        <v>0.9</v>
      </c>
      <c r="T1590" s="2">
        <v>0.27800000000000002</v>
      </c>
      <c r="U1590" s="2">
        <v>0.65500000000000003</v>
      </c>
      <c r="V1590" s="2">
        <v>6.8000000000000005E-2</v>
      </c>
      <c r="W1590" s="4">
        <v>69496513</v>
      </c>
      <c r="X1590" s="2">
        <v>0.69</v>
      </c>
      <c r="Y1590" s="3">
        <v>21662000000</v>
      </c>
      <c r="Z1590" s="3">
        <v>4254000000</v>
      </c>
      <c r="AA1590" t="str">
        <f>VLOOKUP($A1590,Mapping!$A:$D,2,FALSE)</f>
        <v>Turkey</v>
      </c>
      <c r="AB1590" t="str">
        <f>VLOOKUP($A1590,Mapping!$A:$D,3,FALSE)</f>
        <v>TUR</v>
      </c>
      <c r="AC1590">
        <f>VLOOKUP($A1590,Mapping!$A:$D,4,FALSE)</f>
        <v>792</v>
      </c>
    </row>
    <row r="1591" spans="1:29" x14ac:dyDescent="0.2">
      <c r="A1591" t="s">
        <v>162</v>
      </c>
      <c r="B1591" t="s">
        <v>116</v>
      </c>
      <c r="C1591" s="1">
        <v>39417</v>
      </c>
      <c r="D1591" s="2">
        <v>0.01</v>
      </c>
      <c r="E1591" s="2">
        <v>0.56599999999999995</v>
      </c>
      <c r="F1591" s="4">
        <v>327595</v>
      </c>
      <c r="G1591">
        <v>27</v>
      </c>
      <c r="I1591" s="4">
        <v>137343</v>
      </c>
      <c r="J1591" s="3">
        <v>142719009901</v>
      </c>
      <c r="K1591" s="2">
        <v>6.4000000000000001E-2</v>
      </c>
      <c r="L1591" s="3">
        <v>194</v>
      </c>
      <c r="M1591" s="4">
        <v>2085</v>
      </c>
      <c r="N1591" s="2">
        <v>1.2E-2</v>
      </c>
      <c r="O1591">
        <v>0.1</v>
      </c>
      <c r="P1591" s="2">
        <v>0.13900000000000001</v>
      </c>
      <c r="Q1591">
        <v>74</v>
      </c>
      <c r="R1591">
        <v>63</v>
      </c>
      <c r="S1591">
        <v>1.2</v>
      </c>
      <c r="T1591" s="2">
        <v>0.14099999999999999</v>
      </c>
      <c r="U1591" s="2">
        <v>0.69799999999999995</v>
      </c>
      <c r="V1591" s="2">
        <v>0.161</v>
      </c>
      <c r="W1591" s="4">
        <v>46509350</v>
      </c>
      <c r="X1591" s="2">
        <v>0.68100000000000005</v>
      </c>
      <c r="Y1591" s="3">
        <v>5320000000</v>
      </c>
      <c r="Z1591" s="3">
        <v>4022000000</v>
      </c>
      <c r="AA1591" t="str">
        <f>VLOOKUP($A1591,Mapping!$A:$D,2,FALSE)</f>
        <v>Ukraine</v>
      </c>
      <c r="AB1591" t="str">
        <f>VLOOKUP($A1591,Mapping!$A:$D,3,FALSE)</f>
        <v>UKR</v>
      </c>
      <c r="AC1591">
        <f>VLOOKUP($A1591,Mapping!$A:$D,4,FALSE)</f>
        <v>804</v>
      </c>
    </row>
    <row r="1592" spans="1:29" x14ac:dyDescent="0.2">
      <c r="A1592" t="s">
        <v>163</v>
      </c>
      <c r="B1592" t="s">
        <v>116</v>
      </c>
      <c r="C1592" s="1">
        <v>39417</v>
      </c>
      <c r="D1592" s="2">
        <v>1.2999999999999999E-2</v>
      </c>
      <c r="E1592" s="2">
        <v>0.34499999999999997</v>
      </c>
      <c r="F1592" s="4">
        <v>528906</v>
      </c>
      <c r="G1592">
        <v>13</v>
      </c>
      <c r="I1592" s="4">
        <v>210993</v>
      </c>
      <c r="J1592" s="3">
        <v>2857082734449</v>
      </c>
      <c r="K1592" s="2">
        <v>8.5000000000000006E-2</v>
      </c>
      <c r="L1592" s="3">
        <v>3953</v>
      </c>
      <c r="M1592">
        <v>105</v>
      </c>
      <c r="N1592" s="2">
        <v>5.0000000000000001E-3</v>
      </c>
      <c r="O1592">
        <v>0.8</v>
      </c>
      <c r="P1592" s="2">
        <v>5.5E-2</v>
      </c>
      <c r="Q1592">
        <v>82</v>
      </c>
      <c r="R1592">
        <v>77</v>
      </c>
      <c r="S1592">
        <v>1.2</v>
      </c>
      <c r="T1592" s="2">
        <v>0.17699999999999999</v>
      </c>
      <c r="U1592" s="2">
        <v>0.66200000000000003</v>
      </c>
      <c r="V1592" s="2">
        <v>0.161</v>
      </c>
      <c r="W1592" s="4">
        <v>61322463</v>
      </c>
      <c r="X1592" s="2">
        <v>0.80500000000000005</v>
      </c>
      <c r="Y1592" s="3">
        <v>48193000000</v>
      </c>
      <c r="Z1592" s="3">
        <v>86747000000</v>
      </c>
      <c r="AA1592" t="str">
        <f>VLOOKUP($A1592,Mapping!$A:$D,2,FALSE)</f>
        <v>United Kingdom of Great Britain and Northern Ireland</v>
      </c>
      <c r="AB1592" t="str">
        <f>VLOOKUP($A1592,Mapping!$A:$D,3,FALSE)</f>
        <v>GBR</v>
      </c>
      <c r="AC1592">
        <f>VLOOKUP($A1592,Mapping!$A:$D,4,FALSE)</f>
        <v>826</v>
      </c>
    </row>
    <row r="1593" spans="1:29" x14ac:dyDescent="0.2">
      <c r="A1593" t="s">
        <v>164</v>
      </c>
      <c r="B1593" t="s">
        <v>165</v>
      </c>
      <c r="C1593" s="1">
        <v>39417</v>
      </c>
      <c r="D1593" s="2">
        <v>1.7999999999999999E-2</v>
      </c>
      <c r="E1593" s="2">
        <v>0.14699999999999999</v>
      </c>
      <c r="F1593" s="4">
        <v>22398</v>
      </c>
      <c r="G1593">
        <v>9</v>
      </c>
      <c r="I1593" s="4">
        <v>8962</v>
      </c>
      <c r="J1593" s="3">
        <v>21730590263</v>
      </c>
      <c r="K1593" s="2">
        <v>3.5999999999999997E-2</v>
      </c>
      <c r="L1593" s="3">
        <v>648</v>
      </c>
      <c r="M1593">
        <v>36</v>
      </c>
      <c r="N1593" s="2">
        <v>8.9999999999999993E-3</v>
      </c>
      <c r="O1593">
        <v>0.3</v>
      </c>
      <c r="P1593" s="2">
        <v>8.3000000000000004E-2</v>
      </c>
      <c r="Q1593">
        <v>77</v>
      </c>
      <c r="R1593">
        <v>75</v>
      </c>
      <c r="S1593">
        <v>1.1000000000000001</v>
      </c>
      <c r="T1593" s="2">
        <v>0.23300000000000001</v>
      </c>
      <c r="U1593" s="2">
        <v>0.746</v>
      </c>
      <c r="V1593" s="2">
        <v>2.1000000000000001E-2</v>
      </c>
      <c r="W1593" s="4">
        <v>1032353</v>
      </c>
      <c r="X1593" s="2">
        <v>0.88400000000000001</v>
      </c>
      <c r="Y1593" s="3">
        <v>1854000000</v>
      </c>
      <c r="Z1593" s="3">
        <v>671000000</v>
      </c>
      <c r="AA1593" t="str">
        <f>VLOOKUP($A1593,Mapping!$A:$D,2,FALSE)</f>
        <v>Bahrain</v>
      </c>
      <c r="AB1593" t="str">
        <f>VLOOKUP($A1593,Mapping!$A:$D,3,FALSE)</f>
        <v>BHR</v>
      </c>
      <c r="AC1593">
        <f>VLOOKUP($A1593,Mapping!$A:$D,4,FALSE)</f>
        <v>48</v>
      </c>
    </row>
    <row r="1594" spans="1:29" x14ac:dyDescent="0.2">
      <c r="A1594" t="s">
        <v>166</v>
      </c>
      <c r="B1594" t="s">
        <v>165</v>
      </c>
      <c r="C1594" s="1">
        <v>39417</v>
      </c>
      <c r="D1594" s="2">
        <v>1.9E-2</v>
      </c>
      <c r="E1594" s="2">
        <v>0.442</v>
      </c>
      <c r="F1594" s="4">
        <v>539790</v>
      </c>
      <c r="G1594">
        <v>28</v>
      </c>
      <c r="I1594" s="4">
        <v>190620</v>
      </c>
      <c r="J1594" s="3">
        <v>286057933326</v>
      </c>
      <c r="K1594" s="2">
        <v>5.0999999999999997E-2</v>
      </c>
      <c r="L1594" s="3">
        <v>220</v>
      </c>
      <c r="M1594">
        <v>344</v>
      </c>
      <c r="N1594" s="2">
        <v>1.9E-2</v>
      </c>
      <c r="O1594">
        <v>0.1</v>
      </c>
      <c r="P1594" s="2">
        <v>0.12</v>
      </c>
      <c r="Q1594">
        <v>74</v>
      </c>
      <c r="R1594">
        <v>70</v>
      </c>
      <c r="S1594">
        <v>0.4</v>
      </c>
      <c r="T1594" s="2">
        <v>0.24199999999999999</v>
      </c>
      <c r="U1594" s="2">
        <v>0.70699999999999996</v>
      </c>
      <c r="V1594" s="2">
        <v>5.0999999999999997E-2</v>
      </c>
      <c r="W1594" s="4">
        <v>71809219</v>
      </c>
      <c r="X1594" s="2">
        <v>0.68899999999999995</v>
      </c>
      <c r="Y1594" s="3">
        <v>1950000000</v>
      </c>
      <c r="Z1594" s="3">
        <v>7335000000</v>
      </c>
      <c r="AA1594" t="str">
        <f>VLOOKUP($A1594,Mapping!$A:$D,2,FALSE)</f>
        <v>Iran (Islamic Republic of)</v>
      </c>
      <c r="AB1594" t="str">
        <f>VLOOKUP($A1594,Mapping!$A:$D,3,FALSE)</f>
        <v>IRN</v>
      </c>
      <c r="AC1594">
        <f>VLOOKUP($A1594,Mapping!$A:$D,4,FALSE)</f>
        <v>364</v>
      </c>
    </row>
    <row r="1595" spans="1:29" x14ac:dyDescent="0.2">
      <c r="A1595" t="s">
        <v>167</v>
      </c>
      <c r="B1595" t="s">
        <v>165</v>
      </c>
      <c r="C1595" s="1">
        <v>39417</v>
      </c>
      <c r="D1595" s="2">
        <v>3.4000000000000002E-2</v>
      </c>
      <c r="E1595" s="2">
        <v>0.27800000000000002</v>
      </c>
      <c r="F1595" s="4">
        <v>62834</v>
      </c>
      <c r="G1595">
        <v>32</v>
      </c>
      <c r="I1595" s="4">
        <v>23696</v>
      </c>
      <c r="J1595" s="3">
        <v>88837727881</v>
      </c>
      <c r="K1595" s="2">
        <v>3.6999999999999998E-2</v>
      </c>
      <c r="L1595" s="3">
        <v>95</v>
      </c>
      <c r="M1595">
        <v>312</v>
      </c>
      <c r="N1595" s="2">
        <v>3.2000000000000001E-2</v>
      </c>
      <c r="O1595">
        <v>0</v>
      </c>
      <c r="P1595" s="2">
        <v>0.19500000000000001</v>
      </c>
      <c r="Q1595">
        <v>72</v>
      </c>
      <c r="R1595">
        <v>66</v>
      </c>
      <c r="S1595">
        <v>0.5</v>
      </c>
      <c r="T1595" s="2">
        <v>0.41699999999999998</v>
      </c>
      <c r="U1595" s="2">
        <v>0.54800000000000004</v>
      </c>
      <c r="V1595" s="2">
        <v>3.4000000000000002E-2</v>
      </c>
      <c r="W1595" s="4">
        <v>28740630</v>
      </c>
      <c r="X1595" s="2">
        <v>0.68899999999999995</v>
      </c>
      <c r="Y1595" s="3">
        <v>555000000</v>
      </c>
      <c r="Z1595" s="3">
        <v>705000000</v>
      </c>
      <c r="AA1595" t="str">
        <f>VLOOKUP($A1595,Mapping!$A:$D,2,FALSE)</f>
        <v>Iraq</v>
      </c>
      <c r="AB1595" t="str">
        <f>VLOOKUP($A1595,Mapping!$A:$D,3,FALSE)</f>
        <v>IRQ</v>
      </c>
      <c r="AC1595">
        <f>VLOOKUP($A1595,Mapping!$A:$D,4,FALSE)</f>
        <v>368</v>
      </c>
    </row>
    <row r="1596" spans="1:29" x14ac:dyDescent="0.2">
      <c r="A1596" t="s">
        <v>168</v>
      </c>
      <c r="B1596" t="s">
        <v>165</v>
      </c>
      <c r="C1596" s="1">
        <v>39417</v>
      </c>
      <c r="D1596" s="2">
        <v>2.1000000000000001E-2</v>
      </c>
      <c r="E1596" s="2">
        <v>0.35199999999999998</v>
      </c>
      <c r="F1596" s="4">
        <v>66424</v>
      </c>
      <c r="G1596">
        <v>20</v>
      </c>
      <c r="I1596" s="4">
        <v>20700</v>
      </c>
      <c r="J1596" s="3">
        <v>174967936224</v>
      </c>
      <c r="K1596" s="2">
        <v>7.4999999999999997E-2</v>
      </c>
      <c r="L1596" s="3">
        <v>1730</v>
      </c>
      <c r="M1596">
        <v>230</v>
      </c>
      <c r="N1596" s="2">
        <v>4.0000000000000001E-3</v>
      </c>
      <c r="O1596">
        <v>0.5</v>
      </c>
      <c r="P1596" s="2">
        <v>6.9000000000000006E-2</v>
      </c>
      <c r="Q1596">
        <v>82</v>
      </c>
      <c r="R1596">
        <v>88</v>
      </c>
      <c r="S1596">
        <v>1.3</v>
      </c>
      <c r="T1596" s="2">
        <v>0.27500000000000002</v>
      </c>
      <c r="U1596" s="2">
        <v>0.623</v>
      </c>
      <c r="V1596" s="2">
        <v>0.10199999999999999</v>
      </c>
      <c r="W1596" s="4">
        <v>7180100</v>
      </c>
      <c r="X1596" s="2">
        <v>0.91600000000000004</v>
      </c>
      <c r="Y1596" s="3">
        <v>4405000000</v>
      </c>
      <c r="Z1596" s="3">
        <v>4669000000</v>
      </c>
      <c r="AA1596" t="str">
        <f>VLOOKUP($A1596,Mapping!$A:$D,2,FALSE)</f>
        <v>Israel</v>
      </c>
      <c r="AB1596" t="str">
        <f>VLOOKUP($A1596,Mapping!$A:$D,3,FALSE)</f>
        <v>ISR</v>
      </c>
      <c r="AC1596">
        <f>VLOOKUP($A1596,Mapping!$A:$D,4,FALSE)</f>
        <v>376</v>
      </c>
    </row>
    <row r="1597" spans="1:29" x14ac:dyDescent="0.2">
      <c r="A1597" t="s">
        <v>169</v>
      </c>
      <c r="B1597" t="s">
        <v>165</v>
      </c>
      <c r="C1597" s="1">
        <v>39417</v>
      </c>
      <c r="D1597" s="2">
        <v>0.03</v>
      </c>
      <c r="E1597" s="2">
        <v>0.311</v>
      </c>
      <c r="F1597" s="4">
        <v>21540</v>
      </c>
      <c r="G1597">
        <v>13</v>
      </c>
      <c r="I1597" s="4">
        <v>7209</v>
      </c>
      <c r="J1597" s="3">
        <v>17110610000</v>
      </c>
      <c r="K1597" s="2">
        <v>8.3000000000000004E-2</v>
      </c>
      <c r="L1597" s="3">
        <v>252</v>
      </c>
      <c r="M1597">
        <v>136</v>
      </c>
      <c r="N1597" s="2">
        <v>1.9E-2</v>
      </c>
      <c r="O1597">
        <v>0.2</v>
      </c>
      <c r="P1597" s="2">
        <v>8.6999999999999994E-2</v>
      </c>
      <c r="Q1597">
        <v>75</v>
      </c>
      <c r="R1597">
        <v>71</v>
      </c>
      <c r="S1597">
        <v>0.8</v>
      </c>
      <c r="T1597" s="2">
        <v>0.36799999999999999</v>
      </c>
      <c r="U1597" s="2">
        <v>0.6</v>
      </c>
      <c r="V1597" s="2">
        <v>3.3000000000000002E-2</v>
      </c>
      <c r="W1597" s="4">
        <v>5661000</v>
      </c>
      <c r="X1597" s="2">
        <v>0.81699999999999995</v>
      </c>
      <c r="Y1597" s="3">
        <v>2754000000</v>
      </c>
      <c r="Z1597" s="3">
        <v>1024000000</v>
      </c>
      <c r="AA1597" t="str">
        <f>VLOOKUP($A1597,Mapping!$A:$D,2,FALSE)</f>
        <v>Jordan</v>
      </c>
      <c r="AB1597" t="str">
        <f>VLOOKUP($A1597,Mapping!$A:$D,3,FALSE)</f>
        <v>JOR</v>
      </c>
      <c r="AC1597">
        <f>VLOOKUP($A1597,Mapping!$A:$D,4,FALSE)</f>
        <v>400</v>
      </c>
    </row>
    <row r="1598" spans="1:29" x14ac:dyDescent="0.2">
      <c r="A1598" t="s">
        <v>170</v>
      </c>
      <c r="B1598" t="s">
        <v>165</v>
      </c>
      <c r="C1598" s="1">
        <v>39417</v>
      </c>
      <c r="D1598" s="2">
        <v>2.1000000000000001E-2</v>
      </c>
      <c r="E1598" s="2">
        <v>0.107</v>
      </c>
      <c r="F1598" s="4">
        <v>75236</v>
      </c>
      <c r="G1598">
        <v>35</v>
      </c>
      <c r="I1598" s="4">
        <v>26389</v>
      </c>
      <c r="J1598" s="3">
        <v>114721830986</v>
      </c>
      <c r="K1598" s="2">
        <v>2.1000000000000001E-2</v>
      </c>
      <c r="L1598" s="3">
        <v>954</v>
      </c>
      <c r="M1598">
        <v>98</v>
      </c>
      <c r="N1598" s="2">
        <v>0.01</v>
      </c>
      <c r="O1598">
        <v>0.3</v>
      </c>
      <c r="P1598" s="2">
        <v>8.5000000000000006E-2</v>
      </c>
      <c r="Q1598">
        <v>75</v>
      </c>
      <c r="R1598">
        <v>73</v>
      </c>
      <c r="S1598">
        <v>0.6</v>
      </c>
      <c r="T1598" s="2">
        <v>0.254</v>
      </c>
      <c r="U1598" s="2">
        <v>0.71799999999999997</v>
      </c>
      <c r="V1598" s="2">
        <v>2.8000000000000001E-2</v>
      </c>
      <c r="W1598" s="4">
        <v>2554920</v>
      </c>
      <c r="X1598" s="2">
        <v>0.98199999999999998</v>
      </c>
      <c r="Y1598" s="3">
        <v>530000000</v>
      </c>
      <c r="Z1598" s="3">
        <v>7267000000</v>
      </c>
      <c r="AA1598" t="str">
        <f>VLOOKUP($A1598,Mapping!$A:$D,2,FALSE)</f>
        <v>Kuwait</v>
      </c>
      <c r="AB1598" t="str">
        <f>VLOOKUP($A1598,Mapping!$A:$D,3,FALSE)</f>
        <v>KWT</v>
      </c>
      <c r="AC1598">
        <f>VLOOKUP($A1598,Mapping!$A:$D,4,FALSE)</f>
        <v>414</v>
      </c>
    </row>
    <row r="1599" spans="1:29" x14ac:dyDescent="0.2">
      <c r="A1599" t="s">
        <v>171</v>
      </c>
      <c r="B1599" t="s">
        <v>165</v>
      </c>
      <c r="C1599" s="1">
        <v>39417</v>
      </c>
      <c r="D1599" s="2">
        <v>1.2999999999999999E-2</v>
      </c>
      <c r="E1599" s="2">
        <v>0.35399999999999998</v>
      </c>
      <c r="F1599" s="4">
        <v>14972</v>
      </c>
      <c r="G1599">
        <v>46</v>
      </c>
      <c r="I1599" s="4">
        <v>4206</v>
      </c>
      <c r="J1599" s="3">
        <v>24577114428</v>
      </c>
      <c r="K1599" s="2">
        <v>0.08</v>
      </c>
      <c r="L1599" s="3">
        <v>480</v>
      </c>
      <c r="M1599">
        <v>180</v>
      </c>
      <c r="N1599" s="2">
        <v>1.0999999999999999E-2</v>
      </c>
      <c r="O1599">
        <v>0.2</v>
      </c>
      <c r="P1599" s="2">
        <v>0.10299999999999999</v>
      </c>
      <c r="Q1599">
        <v>80</v>
      </c>
      <c r="R1599">
        <v>76</v>
      </c>
      <c r="S1599">
        <v>0.3</v>
      </c>
      <c r="T1599" s="2">
        <v>0.26600000000000001</v>
      </c>
      <c r="U1599" s="2">
        <v>0.65500000000000003</v>
      </c>
      <c r="V1599" s="2">
        <v>7.8E-2</v>
      </c>
      <c r="W1599" s="4">
        <v>4139813</v>
      </c>
      <c r="X1599" s="2">
        <v>0.86799999999999999</v>
      </c>
      <c r="Y1599" s="3">
        <v>5796000000</v>
      </c>
      <c r="Z1599" s="3">
        <v>3914000000</v>
      </c>
      <c r="AA1599" t="str">
        <f>VLOOKUP($A1599,Mapping!$A:$D,2,FALSE)</f>
        <v>Lebanon</v>
      </c>
      <c r="AB1599" t="str">
        <f>VLOOKUP($A1599,Mapping!$A:$D,3,FALSE)</f>
        <v>LBN</v>
      </c>
      <c r="AC1599">
        <f>VLOOKUP($A1599,Mapping!$A:$D,4,FALSE)</f>
        <v>422</v>
      </c>
    </row>
    <row r="1600" spans="1:29" x14ac:dyDescent="0.2">
      <c r="A1600" t="s">
        <v>172</v>
      </c>
      <c r="B1600" t="s">
        <v>165</v>
      </c>
      <c r="C1600" s="1">
        <v>39417</v>
      </c>
      <c r="D1600" s="2">
        <v>2.1999999999999999E-2</v>
      </c>
      <c r="E1600" s="2">
        <v>0.12</v>
      </c>
      <c r="F1600" s="4">
        <v>44587</v>
      </c>
      <c r="G1600">
        <v>35</v>
      </c>
      <c r="I1600" s="4">
        <v>17583</v>
      </c>
      <c r="J1600" s="3">
        <v>41901170689</v>
      </c>
      <c r="K1600" s="2">
        <v>2.5000000000000001E-2</v>
      </c>
      <c r="L1600" s="3">
        <v>403</v>
      </c>
      <c r="M1600">
        <v>62</v>
      </c>
      <c r="N1600" s="2">
        <v>0.01</v>
      </c>
      <c r="O1600">
        <v>0.2</v>
      </c>
      <c r="P1600" s="2">
        <v>7.2999999999999995E-2</v>
      </c>
      <c r="Q1600">
        <v>77</v>
      </c>
      <c r="R1600">
        <v>73</v>
      </c>
      <c r="S1600">
        <v>1</v>
      </c>
      <c r="T1600" s="2">
        <v>0.32700000000000001</v>
      </c>
      <c r="U1600" s="2">
        <v>0.64900000000000002</v>
      </c>
      <c r="V1600" s="2">
        <v>2.4E-2</v>
      </c>
      <c r="W1600" s="4">
        <v>2569739</v>
      </c>
      <c r="X1600" s="2">
        <v>0.73499999999999999</v>
      </c>
      <c r="Y1600" s="3">
        <v>905000000</v>
      </c>
      <c r="Z1600" s="3">
        <v>952000000</v>
      </c>
      <c r="AA1600" t="str">
        <f>VLOOKUP($A1600,Mapping!$A:$D,2,FALSE)</f>
        <v>Oman</v>
      </c>
      <c r="AB1600" t="str">
        <f>VLOOKUP($A1600,Mapping!$A:$D,3,FALSE)</f>
        <v>OMN</v>
      </c>
      <c r="AC1600">
        <f>VLOOKUP($A1600,Mapping!$A:$D,4,FALSE)</f>
        <v>512</v>
      </c>
    </row>
    <row r="1601" spans="1:29" x14ac:dyDescent="0.2">
      <c r="A1601" t="s">
        <v>173</v>
      </c>
      <c r="B1601" t="s">
        <v>165</v>
      </c>
      <c r="C1601" s="1">
        <v>39417</v>
      </c>
      <c r="D1601" s="2">
        <v>1.2999999999999999E-2</v>
      </c>
      <c r="E1601" s="2">
        <v>0.113</v>
      </c>
      <c r="F1601" s="4">
        <v>67242</v>
      </c>
      <c r="G1601">
        <v>7</v>
      </c>
      <c r="I1601" s="4">
        <v>22790</v>
      </c>
      <c r="J1601" s="3">
        <v>79712085615</v>
      </c>
      <c r="K1601" s="2">
        <v>2.3E-2</v>
      </c>
      <c r="L1601" s="3">
        <v>1600</v>
      </c>
      <c r="M1601">
        <v>36</v>
      </c>
      <c r="N1601" s="2">
        <v>8.0000000000000002E-3</v>
      </c>
      <c r="O1601">
        <v>0.4</v>
      </c>
      <c r="P1601" s="2">
        <v>7.3999999999999996E-2</v>
      </c>
      <c r="Q1601">
        <v>79</v>
      </c>
      <c r="R1601">
        <v>77</v>
      </c>
      <c r="S1601">
        <v>1.1000000000000001</v>
      </c>
      <c r="T1601" s="2">
        <v>0.183</v>
      </c>
      <c r="U1601" s="2">
        <v>0.80500000000000005</v>
      </c>
      <c r="V1601" s="2">
        <v>1.2E-2</v>
      </c>
      <c r="W1601" s="4">
        <v>1152459</v>
      </c>
      <c r="X1601" s="2">
        <v>0.98</v>
      </c>
      <c r="AA1601" t="str">
        <f>VLOOKUP($A1601,Mapping!$A:$D,2,FALSE)</f>
        <v>Qatar</v>
      </c>
      <c r="AB1601" t="str">
        <f>VLOOKUP($A1601,Mapping!$A:$D,3,FALSE)</f>
        <v>QAT</v>
      </c>
      <c r="AC1601">
        <f>VLOOKUP($A1601,Mapping!$A:$D,4,FALSE)</f>
        <v>634</v>
      </c>
    </row>
    <row r="1602" spans="1:29" x14ac:dyDescent="0.2">
      <c r="A1602" t="s">
        <v>174</v>
      </c>
      <c r="B1602" t="s">
        <v>165</v>
      </c>
      <c r="C1602" s="1">
        <v>39417</v>
      </c>
      <c r="D1602" s="2">
        <v>2.1999999999999999E-2</v>
      </c>
      <c r="E1602" s="2">
        <v>0.14499999999999999</v>
      </c>
      <c r="F1602" s="4">
        <v>393535</v>
      </c>
      <c r="G1602">
        <v>20</v>
      </c>
      <c r="I1602" s="4">
        <v>144109</v>
      </c>
      <c r="J1602" s="3">
        <v>415909018143</v>
      </c>
      <c r="K1602" s="2">
        <v>3.6999999999999998E-2</v>
      </c>
      <c r="L1602" s="3">
        <v>566</v>
      </c>
      <c r="M1602">
        <v>79</v>
      </c>
      <c r="N1602" s="2">
        <v>1.6E-2</v>
      </c>
      <c r="O1602">
        <v>0.3</v>
      </c>
      <c r="Q1602">
        <v>76</v>
      </c>
      <c r="R1602">
        <v>73</v>
      </c>
      <c r="S1602">
        <v>1.1000000000000001</v>
      </c>
      <c r="T1602" s="2">
        <v>0.32800000000000001</v>
      </c>
      <c r="U1602" s="2">
        <v>0.64200000000000002</v>
      </c>
      <c r="V1602" s="2">
        <v>0.03</v>
      </c>
      <c r="W1602" s="4">
        <v>25915624</v>
      </c>
      <c r="X1602" s="2">
        <v>0.81399999999999995</v>
      </c>
      <c r="Y1602" s="3">
        <v>6907000000</v>
      </c>
      <c r="Z1602" s="3">
        <v>21031000000</v>
      </c>
      <c r="AA1602" t="str">
        <f>VLOOKUP($A1602,Mapping!$A:$D,2,FALSE)</f>
        <v>Saudi Arabia</v>
      </c>
      <c r="AB1602" t="str">
        <f>VLOOKUP($A1602,Mapping!$A:$D,3,FALSE)</f>
        <v>SAU</v>
      </c>
      <c r="AC1602">
        <f>VLOOKUP($A1602,Mapping!$A:$D,4,FALSE)</f>
        <v>682</v>
      </c>
    </row>
    <row r="1603" spans="1:29" x14ac:dyDescent="0.2">
      <c r="A1603" t="s">
        <v>175</v>
      </c>
      <c r="B1603" t="s">
        <v>165</v>
      </c>
      <c r="C1603" s="1">
        <v>39417</v>
      </c>
      <c r="D1603" s="2">
        <v>2.5999999999999999E-2</v>
      </c>
      <c r="E1603" s="2">
        <v>0.433</v>
      </c>
      <c r="F1603" s="4">
        <v>57429</v>
      </c>
      <c r="G1603">
        <v>43</v>
      </c>
      <c r="I1603" s="4">
        <v>22803</v>
      </c>
      <c r="J1603" s="3">
        <v>40405006007</v>
      </c>
      <c r="K1603" s="2">
        <v>3.7999999999999999E-2</v>
      </c>
      <c r="L1603" s="3">
        <v>79</v>
      </c>
      <c r="M1603">
        <v>336</v>
      </c>
      <c r="N1603" s="2">
        <v>1.4999999999999999E-2</v>
      </c>
      <c r="O1603">
        <v>0.1</v>
      </c>
      <c r="P1603" s="2">
        <v>0.10199999999999999</v>
      </c>
      <c r="Q1603">
        <v>77</v>
      </c>
      <c r="R1603">
        <v>73</v>
      </c>
      <c r="S1603">
        <v>0.3</v>
      </c>
      <c r="T1603" s="2">
        <v>0.373</v>
      </c>
      <c r="U1603" s="2">
        <v>0.59199999999999997</v>
      </c>
      <c r="V1603" s="2">
        <v>3.5000000000000003E-2</v>
      </c>
      <c r="W1603" s="4">
        <v>19561477</v>
      </c>
      <c r="X1603" s="2">
        <v>0.54500000000000004</v>
      </c>
      <c r="Y1603" s="3">
        <v>2972000000</v>
      </c>
      <c r="Z1603" s="3">
        <v>710000000</v>
      </c>
      <c r="AA1603" t="str">
        <f>VLOOKUP($A1603,Mapping!$A:$D,2,FALSE)</f>
        <v>Syrian Arab Republic</v>
      </c>
      <c r="AB1603" t="str">
        <f>VLOOKUP($A1603,Mapping!$A:$D,3,FALSE)</f>
        <v>SYR</v>
      </c>
      <c r="AC1603">
        <f>VLOOKUP($A1603,Mapping!$A:$D,4,FALSE)</f>
        <v>760</v>
      </c>
    </row>
    <row r="1604" spans="1:29" x14ac:dyDescent="0.2">
      <c r="A1604" t="s">
        <v>176</v>
      </c>
      <c r="B1604" t="s">
        <v>165</v>
      </c>
      <c r="C1604" s="1">
        <v>39417</v>
      </c>
      <c r="D1604" s="2">
        <v>1.6E-2</v>
      </c>
      <c r="E1604" s="2">
        <v>0.14399999999999999</v>
      </c>
      <c r="F1604" s="4">
        <v>139405</v>
      </c>
      <c r="G1604">
        <v>18</v>
      </c>
      <c r="I1604" s="4">
        <v>51975</v>
      </c>
      <c r="J1604" s="3">
        <v>257916140791</v>
      </c>
      <c r="K1604" s="2">
        <v>2.5000000000000001E-2</v>
      </c>
      <c r="L1604" s="3">
        <v>1184</v>
      </c>
      <c r="M1604">
        <v>12</v>
      </c>
      <c r="N1604" s="2">
        <v>8.0000000000000002E-3</v>
      </c>
      <c r="O1604">
        <v>0.6</v>
      </c>
      <c r="Q1604">
        <v>77</v>
      </c>
      <c r="R1604">
        <v>75</v>
      </c>
      <c r="S1604">
        <v>1.3</v>
      </c>
      <c r="T1604" s="2">
        <v>0.16200000000000001</v>
      </c>
      <c r="U1604" s="2">
        <v>0.83299999999999996</v>
      </c>
      <c r="V1604" s="2">
        <v>5.0000000000000001E-3</v>
      </c>
      <c r="W1604" s="4">
        <v>5797347</v>
      </c>
      <c r="X1604" s="2">
        <v>0.83</v>
      </c>
      <c r="Y1604" s="3">
        <v>6072000000</v>
      </c>
      <c r="Z1604" s="3">
        <v>11273000000</v>
      </c>
      <c r="AA1604" t="str">
        <f>VLOOKUP($A1604,Mapping!$A:$D,2,FALSE)</f>
        <v>United Arab Emirates</v>
      </c>
      <c r="AB1604" t="str">
        <f>VLOOKUP($A1604,Mapping!$A:$D,3,FALSE)</f>
        <v>ARE</v>
      </c>
      <c r="AC1604">
        <f>VLOOKUP($A1604,Mapping!$A:$D,4,FALSE)</f>
        <v>784</v>
      </c>
    </row>
    <row r="1605" spans="1:29" x14ac:dyDescent="0.2">
      <c r="A1605" t="s">
        <v>177</v>
      </c>
      <c r="B1605" t="s">
        <v>165</v>
      </c>
      <c r="C1605" s="1">
        <v>39417</v>
      </c>
      <c r="D1605" s="2">
        <v>3.4000000000000002E-2</v>
      </c>
      <c r="E1605" s="2">
        <v>0.47899999999999998</v>
      </c>
      <c r="F1605" s="4">
        <v>21712</v>
      </c>
      <c r="G1605">
        <v>63</v>
      </c>
      <c r="I1605" s="4">
        <v>7014</v>
      </c>
      <c r="J1605" s="3">
        <v>25633674564</v>
      </c>
      <c r="K1605" s="2">
        <v>4.9000000000000002E-2</v>
      </c>
      <c r="L1605" s="3">
        <v>57</v>
      </c>
      <c r="M1605">
        <v>248</v>
      </c>
      <c r="N1605" s="2">
        <v>5.1999999999999998E-2</v>
      </c>
      <c r="O1605">
        <v>0.1</v>
      </c>
      <c r="P1605" s="2">
        <v>0.18</v>
      </c>
      <c r="Q1605">
        <v>63</v>
      </c>
      <c r="R1605">
        <v>61</v>
      </c>
      <c r="S1605">
        <v>0.2</v>
      </c>
      <c r="T1605" s="2">
        <v>0.442</v>
      </c>
      <c r="U1605" s="2">
        <v>0.53200000000000003</v>
      </c>
      <c r="V1605" s="2">
        <v>2.5999999999999999E-2</v>
      </c>
      <c r="W1605" s="4">
        <v>21182162</v>
      </c>
      <c r="X1605" s="2">
        <v>0.3</v>
      </c>
      <c r="Y1605" s="3">
        <v>425000000</v>
      </c>
      <c r="Z1605" s="3">
        <v>247000000</v>
      </c>
      <c r="AA1605" t="str">
        <f>VLOOKUP($A1605,Mapping!$A:$D,2,FALSE)</f>
        <v>Yemen</v>
      </c>
      <c r="AB1605" t="str">
        <f>VLOOKUP($A1605,Mapping!$A:$D,3,FALSE)</f>
        <v>YEM</v>
      </c>
      <c r="AC1605">
        <f>VLOOKUP($A1605,Mapping!$A:$D,4,FALSE)</f>
        <v>887</v>
      </c>
    </row>
    <row r="1606" spans="1:29" x14ac:dyDescent="0.2">
      <c r="A1606" t="s">
        <v>178</v>
      </c>
      <c r="B1606" t="s">
        <v>179</v>
      </c>
      <c r="C1606" s="1">
        <v>39417</v>
      </c>
      <c r="W1606" s="4">
        <v>57919</v>
      </c>
      <c r="X1606" s="2">
        <v>0.879</v>
      </c>
      <c r="AA1606" t="str">
        <f>VLOOKUP($A1606,Mapping!$A:$D,2,FALSE)</f>
        <v>American Samoa</v>
      </c>
      <c r="AB1606" t="str">
        <f>VLOOKUP($A1606,Mapping!$A:$D,3,FALSE)</f>
        <v>ASM</v>
      </c>
      <c r="AC1606">
        <f>VLOOKUP($A1606,Mapping!$A:$D,4,FALSE)</f>
        <v>16</v>
      </c>
    </row>
    <row r="1607" spans="1:29" x14ac:dyDescent="0.2">
      <c r="A1607" t="s">
        <v>180</v>
      </c>
      <c r="B1607" t="s">
        <v>179</v>
      </c>
      <c r="C1607" s="1">
        <v>39417</v>
      </c>
      <c r="D1607" s="2">
        <v>1.4E-2</v>
      </c>
      <c r="E1607" s="2">
        <v>0.501</v>
      </c>
      <c r="F1607" s="4">
        <v>377235</v>
      </c>
      <c r="G1607">
        <v>3</v>
      </c>
      <c r="I1607" s="4">
        <v>118655</v>
      </c>
      <c r="J1607" s="3">
        <v>853854910890</v>
      </c>
      <c r="K1607" s="2">
        <v>8.5999999999999993E-2</v>
      </c>
      <c r="L1607" s="3">
        <v>3956</v>
      </c>
      <c r="M1607">
        <v>107</v>
      </c>
      <c r="N1607" s="2">
        <v>5.0000000000000001E-3</v>
      </c>
      <c r="O1607">
        <v>0.7</v>
      </c>
      <c r="P1607" s="2">
        <v>8.2000000000000003E-2</v>
      </c>
      <c r="Q1607">
        <v>84</v>
      </c>
      <c r="R1607">
        <v>79</v>
      </c>
      <c r="S1607">
        <v>1</v>
      </c>
      <c r="T1607" s="2">
        <v>0.193</v>
      </c>
      <c r="U1607" s="2">
        <v>0.67600000000000005</v>
      </c>
      <c r="V1607" s="2">
        <v>0.13100000000000001</v>
      </c>
      <c r="W1607" s="4">
        <v>20827600</v>
      </c>
      <c r="X1607" s="2">
        <v>0.88300000000000001</v>
      </c>
      <c r="Y1607" s="3">
        <v>25624000000</v>
      </c>
      <c r="Z1607" s="3">
        <v>20429000000</v>
      </c>
      <c r="AA1607" t="str">
        <f>VLOOKUP($A1607,Mapping!$A:$D,2,FALSE)</f>
        <v>Australia</v>
      </c>
      <c r="AB1607" t="str">
        <f>VLOOKUP($A1607,Mapping!$A:$D,3,FALSE)</f>
        <v>AUS</v>
      </c>
      <c r="AC1607">
        <f>VLOOKUP($A1607,Mapping!$A:$D,4,FALSE)</f>
        <v>36</v>
      </c>
    </row>
    <row r="1608" spans="1:29" x14ac:dyDescent="0.2">
      <c r="A1608" t="s">
        <v>181</v>
      </c>
      <c r="B1608" t="s">
        <v>179</v>
      </c>
      <c r="C1608" s="1">
        <v>39417</v>
      </c>
      <c r="D1608" s="2">
        <v>2.3E-2</v>
      </c>
      <c r="E1608" s="2">
        <v>0.41499999999999998</v>
      </c>
      <c r="F1608" s="4">
        <v>1203</v>
      </c>
      <c r="G1608">
        <v>46</v>
      </c>
      <c r="I1608">
        <v>524</v>
      </c>
      <c r="J1608" s="3">
        <v>3405050612</v>
      </c>
      <c r="K1608" s="2">
        <v>3.6999999999999998E-2</v>
      </c>
      <c r="L1608" s="3">
        <v>152</v>
      </c>
      <c r="M1608">
        <v>140</v>
      </c>
      <c r="N1608" s="2">
        <v>0.02</v>
      </c>
      <c r="O1608">
        <v>0.1</v>
      </c>
      <c r="P1608" s="2">
        <v>0.09</v>
      </c>
      <c r="Q1608">
        <v>72</v>
      </c>
      <c r="R1608">
        <v>66</v>
      </c>
      <c r="S1608">
        <v>0.6</v>
      </c>
      <c r="T1608" s="2">
        <v>0.29599999999999999</v>
      </c>
      <c r="U1608" s="2">
        <v>0.66</v>
      </c>
      <c r="V1608" s="2">
        <v>4.3999999999999997E-2</v>
      </c>
      <c r="W1608" s="4">
        <v>835392</v>
      </c>
      <c r="X1608" s="2">
        <v>0.50700000000000001</v>
      </c>
      <c r="Y1608" s="3">
        <v>725000000</v>
      </c>
      <c r="Z1608" s="3">
        <v>130000000</v>
      </c>
      <c r="AA1608" t="str">
        <f>VLOOKUP($A1608,Mapping!$A:$D,2,FALSE)</f>
        <v>Fiji</v>
      </c>
      <c r="AB1608" t="str">
        <f>VLOOKUP($A1608,Mapping!$A:$D,3,FALSE)</f>
        <v>FJI</v>
      </c>
      <c r="AC1608">
        <f>VLOOKUP($A1608,Mapping!$A:$D,4,FALSE)</f>
        <v>242</v>
      </c>
    </row>
    <row r="1609" spans="1:29" x14ac:dyDescent="0.2">
      <c r="A1609" t="s">
        <v>182</v>
      </c>
      <c r="B1609" t="s">
        <v>179</v>
      </c>
      <c r="C1609" s="1">
        <v>39417</v>
      </c>
      <c r="D1609" s="2">
        <v>1.7999999999999999E-2</v>
      </c>
      <c r="F1609">
        <v>843</v>
      </c>
      <c r="O1609">
        <v>0.3</v>
      </c>
      <c r="Q1609">
        <v>77</v>
      </c>
      <c r="R1609">
        <v>73</v>
      </c>
      <c r="S1609">
        <v>0.7</v>
      </c>
      <c r="T1609" s="2">
        <v>0.26</v>
      </c>
      <c r="U1609" s="2">
        <v>0.68300000000000005</v>
      </c>
      <c r="V1609" s="2">
        <v>5.7000000000000002E-2</v>
      </c>
      <c r="W1609" s="4">
        <v>260361</v>
      </c>
      <c r="X1609" s="2">
        <v>0.56799999999999995</v>
      </c>
      <c r="Y1609" s="3">
        <v>537000000</v>
      </c>
      <c r="Z1609" s="3">
        <v>153000000</v>
      </c>
      <c r="AA1609" t="str">
        <f>VLOOKUP($A1609,Mapping!$A:$D,2,FALSE)</f>
        <v>French Polynesia</v>
      </c>
      <c r="AB1609" t="str">
        <f>VLOOKUP($A1609,Mapping!$A:$D,3,FALSE)</f>
        <v>PYF</v>
      </c>
      <c r="AC1609">
        <f>VLOOKUP($A1609,Mapping!$A:$D,4,FALSE)</f>
        <v>258</v>
      </c>
    </row>
    <row r="1610" spans="1:29" x14ac:dyDescent="0.2">
      <c r="A1610" t="s">
        <v>183</v>
      </c>
      <c r="B1610" t="s">
        <v>179</v>
      </c>
      <c r="C1610" s="1">
        <v>39417</v>
      </c>
      <c r="D1610" s="2">
        <v>1.9E-2</v>
      </c>
      <c r="O1610">
        <v>0.5</v>
      </c>
      <c r="Q1610">
        <v>80</v>
      </c>
      <c r="R1610">
        <v>75</v>
      </c>
      <c r="T1610" s="2">
        <v>0.28799999999999998</v>
      </c>
      <c r="U1610" s="2">
        <v>0.64500000000000002</v>
      </c>
      <c r="V1610" s="2">
        <v>6.7000000000000004E-2</v>
      </c>
      <c r="W1610" s="4">
        <v>158331</v>
      </c>
      <c r="X1610" s="2">
        <v>0.93799999999999994</v>
      </c>
      <c r="AA1610" t="str">
        <f>VLOOKUP($A1610,Mapping!$A:$D,2,FALSE)</f>
        <v>Guam</v>
      </c>
      <c r="AB1610" t="str">
        <f>VLOOKUP($A1610,Mapping!$A:$D,3,FALSE)</f>
        <v>GUM</v>
      </c>
      <c r="AC1610">
        <f>VLOOKUP($A1610,Mapping!$A:$D,4,FALSE)</f>
        <v>316</v>
      </c>
    </row>
    <row r="1611" spans="1:29" x14ac:dyDescent="0.2">
      <c r="A1611" t="s">
        <v>184</v>
      </c>
      <c r="B1611" t="s">
        <v>179</v>
      </c>
      <c r="C1611" s="1">
        <v>39417</v>
      </c>
      <c r="D1611" s="2">
        <v>2.4E-2</v>
      </c>
      <c r="E1611" s="2">
        <v>0.318</v>
      </c>
      <c r="F1611">
        <v>51</v>
      </c>
      <c r="G1611">
        <v>31</v>
      </c>
      <c r="I1611">
        <v>11</v>
      </c>
      <c r="J1611" s="3">
        <v>123005090</v>
      </c>
      <c r="K1611" s="2">
        <v>0.121</v>
      </c>
      <c r="L1611" s="3">
        <v>160</v>
      </c>
      <c r="M1611">
        <v>120</v>
      </c>
      <c r="N1611" s="2">
        <v>0.05</v>
      </c>
      <c r="O1611">
        <v>0.1</v>
      </c>
      <c r="Q1611">
        <v>70</v>
      </c>
      <c r="R1611">
        <v>64</v>
      </c>
      <c r="S1611">
        <v>0</v>
      </c>
      <c r="T1611" s="2">
        <v>0.35699999999999998</v>
      </c>
      <c r="U1611" s="2">
        <v>0.60599999999999998</v>
      </c>
      <c r="V1611" s="2">
        <v>3.6999999999999998E-2</v>
      </c>
      <c r="W1611" s="4">
        <v>93401</v>
      </c>
      <c r="X1611" s="2">
        <v>0.436</v>
      </c>
      <c r="Y1611" s="3">
        <v>4000000</v>
      </c>
      <c r="Z1611" s="3">
        <v>9100000</v>
      </c>
      <c r="AA1611" t="str">
        <f>VLOOKUP($A1611,Mapping!$A:$D,2,FALSE)</f>
        <v>Kiribati</v>
      </c>
      <c r="AB1611" t="str">
        <f>VLOOKUP($A1611,Mapping!$A:$D,3,FALSE)</f>
        <v>KIR</v>
      </c>
      <c r="AC1611">
        <f>VLOOKUP($A1611,Mapping!$A:$D,4,FALSE)</f>
        <v>296</v>
      </c>
    </row>
    <row r="1612" spans="1:29" x14ac:dyDescent="0.2">
      <c r="A1612" t="s">
        <v>185</v>
      </c>
      <c r="B1612" t="s">
        <v>179</v>
      </c>
      <c r="C1612" s="1">
        <v>39417</v>
      </c>
      <c r="D1612" s="2">
        <v>3.5000000000000003E-2</v>
      </c>
      <c r="E1612" s="2">
        <v>0.64800000000000002</v>
      </c>
      <c r="F1612">
        <v>99</v>
      </c>
      <c r="G1612">
        <v>17</v>
      </c>
      <c r="I1612">
        <v>32</v>
      </c>
      <c r="J1612" s="3">
        <v>149739017</v>
      </c>
      <c r="K1612" s="2">
        <v>0.19600000000000001</v>
      </c>
      <c r="L1612" s="3">
        <v>587</v>
      </c>
      <c r="M1612">
        <v>128</v>
      </c>
      <c r="N1612" s="2">
        <v>3.2000000000000001E-2</v>
      </c>
      <c r="O1612">
        <v>0</v>
      </c>
      <c r="W1612" s="4">
        <v>52150</v>
      </c>
      <c r="X1612" s="2">
        <v>0.70499999999999996</v>
      </c>
      <c r="Y1612" s="3">
        <v>4500000</v>
      </c>
      <c r="AA1612" t="str">
        <f>VLOOKUP($A1612,Mapping!$A:$D,2,FALSE)</f>
        <v>Marshall Islands</v>
      </c>
      <c r="AB1612" t="str">
        <f>VLOOKUP($A1612,Mapping!$A:$D,3,FALSE)</f>
        <v>MHL</v>
      </c>
      <c r="AC1612">
        <f>VLOOKUP($A1612,Mapping!$A:$D,4,FALSE)</f>
        <v>584</v>
      </c>
    </row>
    <row r="1613" spans="1:29" x14ac:dyDescent="0.2">
      <c r="A1613" t="s">
        <v>186</v>
      </c>
      <c r="B1613" t="s">
        <v>179</v>
      </c>
      <c r="C1613" s="1">
        <v>39417</v>
      </c>
      <c r="D1613" s="2">
        <v>2.5000000000000001E-2</v>
      </c>
      <c r="E1613" s="2">
        <v>0.58699999999999997</v>
      </c>
      <c r="F1613">
        <v>99</v>
      </c>
      <c r="G1613">
        <v>16</v>
      </c>
      <c r="J1613" s="3">
        <v>255890836</v>
      </c>
      <c r="K1613" s="2">
        <v>0.12</v>
      </c>
      <c r="L1613" s="3">
        <v>292</v>
      </c>
      <c r="M1613">
        <v>128</v>
      </c>
      <c r="N1613" s="2">
        <v>3.5000000000000003E-2</v>
      </c>
      <c r="O1613">
        <v>0.1</v>
      </c>
      <c r="P1613" s="2">
        <v>0.14000000000000001</v>
      </c>
      <c r="Q1613">
        <v>69</v>
      </c>
      <c r="R1613">
        <v>67</v>
      </c>
      <c r="S1613">
        <v>0.3</v>
      </c>
      <c r="T1613" s="2">
        <v>0.38200000000000001</v>
      </c>
      <c r="U1613" s="2">
        <v>0.57899999999999996</v>
      </c>
      <c r="V1613" s="2">
        <v>3.9E-2</v>
      </c>
      <c r="W1613" s="4">
        <v>105097</v>
      </c>
      <c r="X1613" s="2">
        <v>0.223</v>
      </c>
      <c r="Y1613" s="3">
        <v>25000000</v>
      </c>
      <c r="Z1613" s="3">
        <v>7000000</v>
      </c>
      <c r="AA1613" t="str">
        <f>VLOOKUP($A1613,Mapping!$A:$D,2,FALSE)</f>
        <v>Micronesia (Federated States of)</v>
      </c>
      <c r="AB1613" t="str">
        <f>VLOOKUP($A1613,Mapping!$A:$D,3,FALSE)</f>
        <v>FSM</v>
      </c>
      <c r="AC1613">
        <f>VLOOKUP($A1613,Mapping!$A:$D,4,FALSE)</f>
        <v>583</v>
      </c>
    </row>
    <row r="1614" spans="1:29" x14ac:dyDescent="0.2">
      <c r="A1614" t="s">
        <v>187</v>
      </c>
      <c r="B1614" t="s">
        <v>179</v>
      </c>
      <c r="C1614" s="1">
        <v>39417</v>
      </c>
      <c r="D1614" s="2">
        <v>1.7000000000000001E-2</v>
      </c>
      <c r="F1614" s="4">
        <v>2945</v>
      </c>
      <c r="O1614">
        <v>0.4</v>
      </c>
      <c r="Q1614">
        <v>80</v>
      </c>
      <c r="R1614">
        <v>72</v>
      </c>
      <c r="S1614">
        <v>0.7</v>
      </c>
      <c r="T1614" s="2">
        <v>0.255</v>
      </c>
      <c r="U1614" s="2">
        <v>0.66500000000000004</v>
      </c>
      <c r="V1614" s="2">
        <v>0.08</v>
      </c>
      <c r="W1614" s="4">
        <v>242400</v>
      </c>
      <c r="X1614" s="2">
        <v>0.65300000000000002</v>
      </c>
      <c r="Y1614" s="3">
        <v>142000000</v>
      </c>
      <c r="Z1614" s="3">
        <v>149000000</v>
      </c>
      <c r="AA1614" t="str">
        <f>VLOOKUP($A1614,Mapping!$A:$D,2,FALSE)</f>
        <v>New Caledonia</v>
      </c>
      <c r="AB1614" t="str">
        <f>VLOOKUP($A1614,Mapping!$A:$D,3,FALSE)</f>
        <v>NCL</v>
      </c>
      <c r="AC1614">
        <f>VLOOKUP($A1614,Mapping!$A:$D,4,FALSE)</f>
        <v>540</v>
      </c>
    </row>
    <row r="1615" spans="1:29" x14ac:dyDescent="0.2">
      <c r="A1615" t="s">
        <v>188</v>
      </c>
      <c r="B1615" t="s">
        <v>179</v>
      </c>
      <c r="C1615" s="1">
        <v>39417</v>
      </c>
      <c r="D1615" s="2">
        <v>1.4999999999999999E-2</v>
      </c>
      <c r="E1615" s="2">
        <v>0.35499999999999998</v>
      </c>
      <c r="F1615" s="4">
        <v>33648</v>
      </c>
      <c r="G1615">
        <v>12</v>
      </c>
      <c r="I1615" s="4">
        <v>17123</v>
      </c>
      <c r="J1615" s="3">
        <v>135294884584</v>
      </c>
      <c r="K1615" s="2">
        <v>8.5000000000000006E-2</v>
      </c>
      <c r="L1615" s="3">
        <v>2694</v>
      </c>
      <c r="M1615">
        <v>172</v>
      </c>
      <c r="N1615" s="2">
        <v>5.0000000000000001E-3</v>
      </c>
      <c r="O1615">
        <v>0.7</v>
      </c>
      <c r="P1615" s="2">
        <v>8.5999999999999993E-2</v>
      </c>
      <c r="Q1615">
        <v>82</v>
      </c>
      <c r="R1615">
        <v>78</v>
      </c>
      <c r="S1615">
        <v>1</v>
      </c>
      <c r="T1615" s="2">
        <v>0.21099999999999999</v>
      </c>
      <c r="U1615" s="2">
        <v>0.66600000000000004</v>
      </c>
      <c r="V1615" s="2">
        <v>0.123</v>
      </c>
      <c r="W1615" s="4">
        <v>4228300</v>
      </c>
      <c r="X1615" s="2">
        <v>0.86099999999999999</v>
      </c>
      <c r="Y1615" s="3">
        <v>5413000000</v>
      </c>
      <c r="Z1615" s="3">
        <v>3077000000</v>
      </c>
      <c r="AA1615" t="str">
        <f>VLOOKUP($A1615,Mapping!$A:$D,2,FALSE)</f>
        <v>New Zealand</v>
      </c>
      <c r="AB1615" t="str">
        <f>VLOOKUP($A1615,Mapping!$A:$D,3,FALSE)</f>
        <v>NZL</v>
      </c>
      <c r="AC1615">
        <f>VLOOKUP($A1615,Mapping!$A:$D,4,FALSE)</f>
        <v>554</v>
      </c>
    </row>
    <row r="1616" spans="1:29" x14ac:dyDescent="0.2">
      <c r="A1616" t="s">
        <v>189</v>
      </c>
      <c r="B1616" t="s">
        <v>179</v>
      </c>
      <c r="C1616" s="1">
        <v>39417</v>
      </c>
      <c r="D1616" s="2">
        <v>3.2000000000000001E-2</v>
      </c>
      <c r="E1616" s="2">
        <v>0.41499999999999998</v>
      </c>
      <c r="F1616" s="4">
        <v>4903</v>
      </c>
      <c r="G1616">
        <v>51</v>
      </c>
      <c r="J1616" s="3">
        <v>6329292929</v>
      </c>
      <c r="K1616" s="2">
        <v>4.2000000000000003E-2</v>
      </c>
      <c r="L1616" s="3">
        <v>41</v>
      </c>
      <c r="M1616">
        <v>207</v>
      </c>
      <c r="N1616" s="2">
        <v>5.3999999999999999E-2</v>
      </c>
      <c r="O1616">
        <v>0</v>
      </c>
      <c r="P1616" s="2">
        <v>9.8000000000000004E-2</v>
      </c>
      <c r="Q1616">
        <v>63</v>
      </c>
      <c r="R1616">
        <v>59</v>
      </c>
      <c r="S1616">
        <v>0</v>
      </c>
      <c r="T1616" s="2">
        <v>0.39700000000000002</v>
      </c>
      <c r="U1616" s="2">
        <v>0.57599999999999996</v>
      </c>
      <c r="V1616" s="2">
        <v>2.7E-2</v>
      </c>
      <c r="W1616" s="4">
        <v>6397623</v>
      </c>
      <c r="X1616" s="2">
        <v>0.13100000000000001</v>
      </c>
      <c r="Y1616" s="3">
        <v>4500000</v>
      </c>
      <c r="Z1616" s="3">
        <v>81000000</v>
      </c>
      <c r="AA1616" t="str">
        <f>VLOOKUP($A1616,Mapping!$A:$D,2,FALSE)</f>
        <v>Papua New Guinea</v>
      </c>
      <c r="AB1616" t="str">
        <f>VLOOKUP($A1616,Mapping!$A:$D,3,FALSE)</f>
        <v>PNG</v>
      </c>
      <c r="AC1616">
        <f>VLOOKUP($A1616,Mapping!$A:$D,4,FALSE)</f>
        <v>598</v>
      </c>
    </row>
    <row r="1617" spans="1:29" x14ac:dyDescent="0.2">
      <c r="A1617" t="s">
        <v>190</v>
      </c>
      <c r="B1617" t="s">
        <v>179</v>
      </c>
      <c r="C1617" s="1">
        <v>39417</v>
      </c>
      <c r="D1617" s="2">
        <v>2.9000000000000001E-2</v>
      </c>
      <c r="E1617" s="2">
        <v>0.19800000000000001</v>
      </c>
      <c r="F1617">
        <v>161</v>
      </c>
      <c r="G1617">
        <v>35</v>
      </c>
      <c r="I1617">
        <v>58</v>
      </c>
      <c r="J1617" s="3">
        <v>490916835</v>
      </c>
      <c r="K1617" s="2">
        <v>5.8999999999999997E-2</v>
      </c>
      <c r="L1617" s="3">
        <v>164</v>
      </c>
      <c r="M1617">
        <v>224</v>
      </c>
      <c r="N1617" s="2">
        <v>1.6E-2</v>
      </c>
      <c r="O1617">
        <v>0</v>
      </c>
      <c r="P1617" s="2">
        <v>0.127</v>
      </c>
      <c r="Q1617">
        <v>75</v>
      </c>
      <c r="R1617">
        <v>68</v>
      </c>
      <c r="S1617">
        <v>0.5</v>
      </c>
      <c r="T1617" s="2">
        <v>0.39</v>
      </c>
      <c r="U1617" s="2">
        <v>0.56000000000000005</v>
      </c>
      <c r="V1617" s="2">
        <v>4.9000000000000002E-2</v>
      </c>
      <c r="W1617" s="4">
        <v>182240</v>
      </c>
      <c r="X1617" s="2">
        <v>0.20799999999999999</v>
      </c>
      <c r="Y1617" s="3">
        <v>102000000</v>
      </c>
      <c r="Z1617" s="3">
        <v>19800000</v>
      </c>
      <c r="AA1617" t="str">
        <f>VLOOKUP($A1617,Mapping!$A:$D,2,FALSE)</f>
        <v>Samoa</v>
      </c>
      <c r="AB1617" t="str">
        <f>VLOOKUP($A1617,Mapping!$A:$D,3,FALSE)</f>
        <v>WSM</v>
      </c>
      <c r="AC1617">
        <f>VLOOKUP($A1617,Mapping!$A:$D,4,FALSE)</f>
        <v>882</v>
      </c>
    </row>
    <row r="1618" spans="1:29" x14ac:dyDescent="0.2">
      <c r="A1618" t="s">
        <v>191</v>
      </c>
      <c r="B1618" t="s">
        <v>179</v>
      </c>
      <c r="C1618" s="1">
        <v>39417</v>
      </c>
      <c r="D1618" s="2">
        <v>3.4000000000000002E-2</v>
      </c>
      <c r="E1618" s="2">
        <v>0.26100000000000001</v>
      </c>
      <c r="F1618">
        <v>198</v>
      </c>
      <c r="G1618">
        <v>56</v>
      </c>
      <c r="I1618">
        <v>64</v>
      </c>
      <c r="J1618" s="3">
        <v>516209150</v>
      </c>
      <c r="K1618" s="2">
        <v>5.6000000000000001E-2</v>
      </c>
      <c r="L1618" s="3">
        <v>67</v>
      </c>
      <c r="M1618">
        <v>80</v>
      </c>
      <c r="N1618" s="2">
        <v>2.9000000000000001E-2</v>
      </c>
      <c r="O1618">
        <v>0</v>
      </c>
      <c r="P1618" s="2">
        <v>0.14099999999999999</v>
      </c>
      <c r="Q1618">
        <v>68</v>
      </c>
      <c r="R1618">
        <v>65</v>
      </c>
      <c r="S1618">
        <v>0</v>
      </c>
      <c r="T1618" s="2">
        <v>0.41099999999999998</v>
      </c>
      <c r="U1618" s="2">
        <v>0.55800000000000005</v>
      </c>
      <c r="V1618" s="2">
        <v>3.1E-2</v>
      </c>
      <c r="W1618" s="4">
        <v>492148</v>
      </c>
      <c r="X1618" s="2">
        <v>0.187</v>
      </c>
      <c r="Y1618" s="3">
        <v>37800000</v>
      </c>
      <c r="Z1618" s="3">
        <v>35600000</v>
      </c>
      <c r="AA1618" t="str">
        <f>VLOOKUP($A1618,Mapping!$A:$D,2,FALSE)</f>
        <v>Solomon Islands</v>
      </c>
      <c r="AB1618" t="str">
        <f>VLOOKUP($A1618,Mapping!$A:$D,3,FALSE)</f>
        <v>SLB</v>
      </c>
      <c r="AC1618">
        <f>VLOOKUP($A1618,Mapping!$A:$D,4,FALSE)</f>
        <v>90</v>
      </c>
    </row>
    <row r="1619" spans="1:29" x14ac:dyDescent="0.2">
      <c r="A1619" t="s">
        <v>192</v>
      </c>
      <c r="B1619" t="s">
        <v>179</v>
      </c>
      <c r="C1619" s="1">
        <v>39417</v>
      </c>
      <c r="D1619" s="2">
        <v>2.8000000000000001E-2</v>
      </c>
      <c r="E1619" s="2">
        <v>0.27500000000000002</v>
      </c>
      <c r="F1619">
        <v>154</v>
      </c>
      <c r="G1619">
        <v>32</v>
      </c>
      <c r="I1619">
        <v>58</v>
      </c>
      <c r="J1619" s="3">
        <v>301064027</v>
      </c>
      <c r="K1619" s="2">
        <v>6.9000000000000006E-2</v>
      </c>
      <c r="L1619" s="3">
        <v>205</v>
      </c>
      <c r="M1619">
        <v>164</v>
      </c>
      <c r="N1619" s="2">
        <v>1.2999999999999999E-2</v>
      </c>
      <c r="O1619">
        <v>0.1</v>
      </c>
      <c r="P1619" s="2">
        <v>0.122</v>
      </c>
      <c r="Q1619">
        <v>75</v>
      </c>
      <c r="R1619">
        <v>69</v>
      </c>
      <c r="S1619">
        <v>0.5</v>
      </c>
      <c r="T1619" s="2">
        <v>0.379</v>
      </c>
      <c r="U1619" s="2">
        <v>0.56100000000000005</v>
      </c>
      <c r="V1619" s="2">
        <v>0.06</v>
      </c>
      <c r="W1619" s="4">
        <v>102289</v>
      </c>
      <c r="X1619" s="2">
        <v>0.23200000000000001</v>
      </c>
      <c r="Y1619" s="3">
        <v>15200000</v>
      </c>
      <c r="Z1619" s="3">
        <v>19200000</v>
      </c>
      <c r="AA1619" t="str">
        <f>VLOOKUP($A1619,Mapping!$A:$D,2,FALSE)</f>
        <v>Tonga</v>
      </c>
      <c r="AB1619" t="str">
        <f>VLOOKUP($A1619,Mapping!$A:$D,3,FALSE)</f>
        <v>TON</v>
      </c>
      <c r="AC1619">
        <f>VLOOKUP($A1619,Mapping!$A:$D,4,FALSE)</f>
        <v>776</v>
      </c>
    </row>
    <row r="1620" spans="1:29" x14ac:dyDescent="0.2">
      <c r="A1620" t="s">
        <v>193</v>
      </c>
      <c r="B1620" t="s">
        <v>179</v>
      </c>
      <c r="C1620" s="1">
        <v>39417</v>
      </c>
      <c r="D1620" s="2">
        <v>2.8000000000000001E-2</v>
      </c>
      <c r="E1620" s="2">
        <v>8.4000000000000005E-2</v>
      </c>
      <c r="F1620">
        <v>95</v>
      </c>
      <c r="G1620">
        <v>47</v>
      </c>
      <c r="I1620">
        <v>35</v>
      </c>
      <c r="J1620" s="3">
        <v>526425740</v>
      </c>
      <c r="K1620" s="2">
        <v>3.6999999999999998E-2</v>
      </c>
      <c r="L1620" s="3">
        <v>88</v>
      </c>
      <c r="M1620">
        <v>120</v>
      </c>
      <c r="N1620" s="2">
        <v>1.7000000000000001E-2</v>
      </c>
      <c r="O1620">
        <v>0.1</v>
      </c>
      <c r="P1620" s="2">
        <v>8.2000000000000003E-2</v>
      </c>
      <c r="Q1620">
        <v>72</v>
      </c>
      <c r="R1620">
        <v>68</v>
      </c>
      <c r="S1620">
        <v>0.1</v>
      </c>
      <c r="T1620" s="2">
        <v>0.39100000000000001</v>
      </c>
      <c r="U1620" s="2">
        <v>0.57299999999999995</v>
      </c>
      <c r="V1620" s="2">
        <v>3.5999999999999997E-2</v>
      </c>
      <c r="W1620" s="4">
        <v>220001</v>
      </c>
      <c r="X1620" s="2">
        <v>0.23699999999999999</v>
      </c>
      <c r="Y1620" s="3">
        <v>142000000</v>
      </c>
      <c r="Z1620" s="3">
        <v>13000000</v>
      </c>
      <c r="AA1620" t="str">
        <f>VLOOKUP($A1620,Mapping!$A:$D,2,FALSE)</f>
        <v>Vanuatu</v>
      </c>
      <c r="AB1620" t="str">
        <f>VLOOKUP($A1620,Mapping!$A:$D,3,FALSE)</f>
        <v>VUT</v>
      </c>
      <c r="AC1620">
        <f>VLOOKUP($A1620,Mapping!$A:$D,4,FALSE)</f>
        <v>548</v>
      </c>
    </row>
    <row r="1621" spans="1:29" x14ac:dyDescent="0.2">
      <c r="A1621" t="s">
        <v>194</v>
      </c>
      <c r="B1621" t="s">
        <v>195</v>
      </c>
      <c r="C1621" s="1">
        <v>39417</v>
      </c>
      <c r="D1621" s="2">
        <v>1.7999999999999999E-2</v>
      </c>
      <c r="E1621" s="2">
        <v>0.46200000000000002</v>
      </c>
      <c r="F1621">
        <v>444</v>
      </c>
      <c r="G1621">
        <v>21</v>
      </c>
      <c r="I1621">
        <v>146</v>
      </c>
      <c r="J1621" s="3">
        <v>1289259236</v>
      </c>
      <c r="K1621" s="2">
        <v>4.5999999999999999E-2</v>
      </c>
      <c r="L1621" s="3">
        <v>698</v>
      </c>
      <c r="M1621">
        <v>184</v>
      </c>
      <c r="N1621" s="2">
        <v>0.01</v>
      </c>
      <c r="O1621">
        <v>0.3</v>
      </c>
      <c r="P1621" s="2">
        <v>0.104</v>
      </c>
      <c r="Q1621">
        <v>77</v>
      </c>
      <c r="R1621">
        <v>72</v>
      </c>
      <c r="S1621">
        <v>1.3</v>
      </c>
      <c r="T1621" s="2">
        <v>0.27600000000000002</v>
      </c>
      <c r="U1621" s="2">
        <v>0.65100000000000002</v>
      </c>
      <c r="V1621" s="2">
        <v>7.2999999999999995E-2</v>
      </c>
      <c r="W1621" s="4">
        <v>84397</v>
      </c>
      <c r="X1621" s="2">
        <v>0.28000000000000003</v>
      </c>
      <c r="Y1621" s="3">
        <v>338000000</v>
      </c>
      <c r="Z1621" s="3">
        <v>52000000</v>
      </c>
      <c r="AA1621" t="str">
        <f>VLOOKUP($A1621,Mapping!$A:$D,2,FALSE)</f>
        <v>Antigua and Barbuda</v>
      </c>
      <c r="AB1621" t="str">
        <f>VLOOKUP($A1621,Mapping!$A:$D,3,FALSE)</f>
        <v>ATG</v>
      </c>
      <c r="AC1621">
        <f>VLOOKUP($A1621,Mapping!$A:$D,4,FALSE)</f>
        <v>28</v>
      </c>
    </row>
    <row r="1622" spans="1:29" x14ac:dyDescent="0.2">
      <c r="A1622" t="s">
        <v>196</v>
      </c>
      <c r="B1622" t="s">
        <v>195</v>
      </c>
      <c r="C1622" s="1">
        <v>39417</v>
      </c>
      <c r="D1622" s="2">
        <v>1.7000000000000001E-2</v>
      </c>
      <c r="E1622" s="2">
        <v>1.0760000000000001</v>
      </c>
      <c r="F1622" s="4">
        <v>180416</v>
      </c>
      <c r="G1622">
        <v>30</v>
      </c>
      <c r="I1622" s="4">
        <v>73673</v>
      </c>
      <c r="J1622" s="3">
        <v>329761480067</v>
      </c>
      <c r="K1622" s="2">
        <v>8.2000000000000003E-2</v>
      </c>
      <c r="L1622" s="3">
        <v>548</v>
      </c>
      <c r="M1622">
        <v>453</v>
      </c>
      <c r="N1622" s="2">
        <v>1.4E-2</v>
      </c>
      <c r="O1622">
        <v>0.3</v>
      </c>
      <c r="P1622" s="2">
        <v>0.111</v>
      </c>
      <c r="Q1622">
        <v>79</v>
      </c>
      <c r="R1622">
        <v>71</v>
      </c>
      <c r="S1622">
        <v>1</v>
      </c>
      <c r="T1622" s="2">
        <v>0.25700000000000001</v>
      </c>
      <c r="U1622" s="2">
        <v>0.63900000000000001</v>
      </c>
      <c r="V1622" s="2">
        <v>0.104</v>
      </c>
      <c r="W1622" s="4">
        <v>39331357</v>
      </c>
      <c r="X1622" s="2">
        <v>0.90400000000000003</v>
      </c>
      <c r="Y1622" s="3">
        <v>4984000000</v>
      </c>
      <c r="Z1622" s="3">
        <v>5063000000</v>
      </c>
      <c r="AA1622" t="str">
        <f>VLOOKUP($A1622,Mapping!$A:$D,2,FALSE)</f>
        <v>Argentina</v>
      </c>
      <c r="AB1622" t="str">
        <f>VLOOKUP($A1622,Mapping!$A:$D,3,FALSE)</f>
        <v>ARG</v>
      </c>
      <c r="AC1622">
        <f>VLOOKUP($A1622,Mapping!$A:$D,4,FALSE)</f>
        <v>32</v>
      </c>
    </row>
    <row r="1623" spans="1:29" x14ac:dyDescent="0.2">
      <c r="A1623" t="s">
        <v>197</v>
      </c>
      <c r="B1623" t="s">
        <v>195</v>
      </c>
      <c r="C1623" s="1">
        <v>39417</v>
      </c>
      <c r="D1623" s="2">
        <v>1.2E-2</v>
      </c>
      <c r="F1623" s="4">
        <v>2358</v>
      </c>
      <c r="J1623" s="3">
        <v>2623726257</v>
      </c>
      <c r="O1623">
        <v>0.3</v>
      </c>
      <c r="P1623" s="2">
        <v>0.11</v>
      </c>
      <c r="Q1623">
        <v>77</v>
      </c>
      <c r="R1623">
        <v>72</v>
      </c>
      <c r="S1623">
        <v>1.1000000000000001</v>
      </c>
      <c r="T1623" s="2">
        <v>0.21199999999999999</v>
      </c>
      <c r="U1623" s="2">
        <v>0.69599999999999995</v>
      </c>
      <c r="V1623" s="2">
        <v>9.1999999999999998E-2</v>
      </c>
      <c r="W1623" s="4">
        <v>101219</v>
      </c>
      <c r="X1623" s="2">
        <v>0.441</v>
      </c>
      <c r="Y1623" s="3">
        <v>1213000000</v>
      </c>
      <c r="Z1623" s="3">
        <v>270000000</v>
      </c>
      <c r="AA1623" t="str">
        <f>VLOOKUP($A1623,Mapping!$A:$D,2,FALSE)</f>
        <v>Aruba</v>
      </c>
      <c r="AB1623" t="str">
        <f>VLOOKUP($A1623,Mapping!$A:$D,3,FALSE)</f>
        <v>ABW</v>
      </c>
      <c r="AC1623">
        <f>VLOOKUP($A1623,Mapping!$A:$D,4,FALSE)</f>
        <v>533</v>
      </c>
    </row>
    <row r="1624" spans="1:29" x14ac:dyDescent="0.2">
      <c r="A1624" t="s">
        <v>198</v>
      </c>
      <c r="B1624" t="s">
        <v>195</v>
      </c>
      <c r="C1624" s="1">
        <v>39417</v>
      </c>
      <c r="D1624" s="2">
        <v>1.4999999999999999E-2</v>
      </c>
      <c r="E1624" s="2">
        <v>0.44900000000000001</v>
      </c>
      <c r="F1624" s="4">
        <v>1547</v>
      </c>
      <c r="G1624">
        <v>31</v>
      </c>
      <c r="I1624">
        <v>709</v>
      </c>
      <c r="J1624" s="3">
        <v>8318996000</v>
      </c>
      <c r="K1624" s="2">
        <v>7.0999999999999994E-2</v>
      </c>
      <c r="L1624" s="3">
        <v>1721</v>
      </c>
      <c r="M1624">
        <v>58</v>
      </c>
      <c r="N1624" s="2">
        <v>1.2E-2</v>
      </c>
      <c r="O1624">
        <v>0.3</v>
      </c>
      <c r="P1624" s="2">
        <v>5.5E-2</v>
      </c>
      <c r="Q1624">
        <v>77</v>
      </c>
      <c r="R1624">
        <v>71</v>
      </c>
      <c r="S1624">
        <v>1.1000000000000001</v>
      </c>
      <c r="T1624" s="2">
        <v>0.24199999999999999</v>
      </c>
      <c r="U1624" s="2">
        <v>0.69299999999999995</v>
      </c>
      <c r="V1624" s="2">
        <v>6.5000000000000002E-2</v>
      </c>
      <c r="W1624" s="4">
        <v>342049</v>
      </c>
      <c r="X1624" s="2">
        <v>0.82399999999999995</v>
      </c>
      <c r="Y1624" s="3">
        <v>2198000000</v>
      </c>
      <c r="Z1624" s="3">
        <v>538000000</v>
      </c>
      <c r="AA1624" t="str">
        <f>VLOOKUP($A1624,Mapping!$A:$D,2,FALSE)</f>
        <v>Bahamas</v>
      </c>
      <c r="AB1624" t="str">
        <f>VLOOKUP($A1624,Mapping!$A:$D,3,FALSE)</f>
        <v>BHS</v>
      </c>
      <c r="AC1624">
        <f>VLOOKUP($A1624,Mapping!$A:$D,4,FALSE)</f>
        <v>44</v>
      </c>
    </row>
    <row r="1625" spans="1:29" x14ac:dyDescent="0.2">
      <c r="A1625" t="s">
        <v>199</v>
      </c>
      <c r="B1625" t="s">
        <v>195</v>
      </c>
      <c r="C1625" s="1">
        <v>39417</v>
      </c>
      <c r="D1625" s="2">
        <v>1.2999999999999999E-2</v>
      </c>
      <c r="F1625" s="4">
        <v>1426</v>
      </c>
      <c r="I1625">
        <v>401</v>
      </c>
      <c r="J1625" s="3">
        <v>4513250000</v>
      </c>
      <c r="K1625" s="2">
        <v>7.4999999999999997E-2</v>
      </c>
      <c r="L1625" s="3">
        <v>928</v>
      </c>
      <c r="N1625" s="2">
        <v>1.4E-2</v>
      </c>
      <c r="O1625">
        <v>0.6</v>
      </c>
      <c r="P1625" s="2">
        <v>0.108</v>
      </c>
      <c r="Q1625">
        <v>77</v>
      </c>
      <c r="R1625">
        <v>72</v>
      </c>
      <c r="S1625">
        <v>0.9</v>
      </c>
      <c r="T1625" s="2">
        <v>0.2</v>
      </c>
      <c r="U1625" s="2">
        <v>0.69399999999999995</v>
      </c>
      <c r="V1625" s="2">
        <v>0.106</v>
      </c>
      <c r="W1625" s="4">
        <v>276277</v>
      </c>
      <c r="X1625" s="2">
        <v>0.32600000000000001</v>
      </c>
      <c r="Y1625" s="3">
        <v>1224000000</v>
      </c>
      <c r="Z1625" s="3">
        <v>290000000</v>
      </c>
      <c r="AA1625" t="str">
        <f>VLOOKUP($A1625,Mapping!$A:$D,2,FALSE)</f>
        <v>Barbados</v>
      </c>
      <c r="AB1625" t="str">
        <f>VLOOKUP($A1625,Mapping!$A:$D,3,FALSE)</f>
        <v>BRB</v>
      </c>
      <c r="AC1625">
        <f>VLOOKUP($A1625,Mapping!$A:$D,4,FALSE)</f>
        <v>52</v>
      </c>
    </row>
    <row r="1626" spans="1:29" x14ac:dyDescent="0.2">
      <c r="A1626" t="s">
        <v>200</v>
      </c>
      <c r="B1626" t="s">
        <v>195</v>
      </c>
      <c r="C1626" s="1">
        <v>39417</v>
      </c>
      <c r="D1626" s="2">
        <v>2.5999999999999999E-2</v>
      </c>
      <c r="E1626" s="2">
        <v>0.34799999999999998</v>
      </c>
      <c r="F1626">
        <v>425</v>
      </c>
      <c r="G1626">
        <v>44</v>
      </c>
      <c r="I1626">
        <v>178</v>
      </c>
      <c r="J1626" s="3">
        <v>1290500000</v>
      </c>
      <c r="K1626" s="2">
        <v>4.8000000000000001E-2</v>
      </c>
      <c r="L1626" s="3">
        <v>215</v>
      </c>
      <c r="M1626">
        <v>147</v>
      </c>
      <c r="N1626" s="2">
        <v>1.7000000000000001E-2</v>
      </c>
      <c r="O1626">
        <v>0.1</v>
      </c>
      <c r="P1626" s="2">
        <v>0.14299999999999999</v>
      </c>
      <c r="Q1626">
        <v>76</v>
      </c>
      <c r="R1626">
        <v>70</v>
      </c>
      <c r="S1626">
        <v>0.4</v>
      </c>
      <c r="T1626" s="2">
        <v>0.37</v>
      </c>
      <c r="U1626" s="2">
        <v>0.59</v>
      </c>
      <c r="V1626" s="2">
        <v>0.04</v>
      </c>
      <c r="W1626" s="4">
        <v>286196</v>
      </c>
      <c r="X1626" s="2">
        <v>0.45800000000000002</v>
      </c>
      <c r="Y1626" s="3">
        <v>289000000</v>
      </c>
      <c r="Z1626" s="3">
        <v>46000000</v>
      </c>
      <c r="AA1626" t="str">
        <f>VLOOKUP($A1626,Mapping!$A:$D,2,FALSE)</f>
        <v>Belize</v>
      </c>
      <c r="AB1626" t="str">
        <f>VLOOKUP($A1626,Mapping!$A:$D,3,FALSE)</f>
        <v>BLZ</v>
      </c>
      <c r="AC1626">
        <f>VLOOKUP($A1626,Mapping!$A:$D,4,FALSE)</f>
        <v>84</v>
      </c>
    </row>
    <row r="1627" spans="1:29" x14ac:dyDescent="0.2">
      <c r="A1627" t="s">
        <v>201</v>
      </c>
      <c r="B1627" t="s">
        <v>195</v>
      </c>
      <c r="C1627" s="1">
        <v>39417</v>
      </c>
      <c r="D1627" s="2">
        <v>1.2999999999999999E-2</v>
      </c>
      <c r="F1627">
        <v>517</v>
      </c>
      <c r="J1627" s="3">
        <v>5895048000</v>
      </c>
      <c r="O1627">
        <v>0.7</v>
      </c>
      <c r="Q1627">
        <v>82</v>
      </c>
      <c r="R1627">
        <v>76</v>
      </c>
      <c r="S1627">
        <v>1.1000000000000001</v>
      </c>
      <c r="W1627" s="4">
        <v>64888</v>
      </c>
      <c r="X1627" s="2">
        <v>1</v>
      </c>
      <c r="Y1627" s="3">
        <v>569000000</v>
      </c>
      <c r="Z1627" s="3">
        <v>453000000</v>
      </c>
      <c r="AA1627" t="str">
        <f>VLOOKUP($A1627,Mapping!$A:$D,2,FALSE)</f>
        <v>Bermuda</v>
      </c>
      <c r="AB1627" t="str">
        <f>VLOOKUP($A1627,Mapping!$A:$D,3,FALSE)</f>
        <v>BMU</v>
      </c>
      <c r="AC1627">
        <f>VLOOKUP($A1627,Mapping!$A:$D,4,FALSE)</f>
        <v>60</v>
      </c>
    </row>
    <row r="1628" spans="1:29" x14ac:dyDescent="0.2">
      <c r="A1628" t="s">
        <v>202</v>
      </c>
      <c r="B1628" t="s">
        <v>195</v>
      </c>
      <c r="C1628" s="1">
        <v>39417</v>
      </c>
      <c r="D1628" s="2">
        <v>2.8000000000000001E-2</v>
      </c>
      <c r="E1628" s="2">
        <v>0.8</v>
      </c>
      <c r="F1628" s="4">
        <v>12757</v>
      </c>
      <c r="G1628">
        <v>50</v>
      </c>
      <c r="I1628" s="4">
        <v>5372</v>
      </c>
      <c r="J1628" s="3">
        <v>13120183157</v>
      </c>
      <c r="K1628" s="2">
        <v>4.7E-2</v>
      </c>
      <c r="L1628" s="3">
        <v>64</v>
      </c>
      <c r="M1628" s="4">
        <v>1080</v>
      </c>
      <c r="N1628" s="2">
        <v>0.04</v>
      </c>
      <c r="O1628">
        <v>0.1</v>
      </c>
      <c r="P1628" s="2">
        <v>0.129</v>
      </c>
      <c r="Q1628">
        <v>68</v>
      </c>
      <c r="R1628">
        <v>63</v>
      </c>
      <c r="S1628">
        <v>0.3</v>
      </c>
      <c r="T1628" s="2">
        <v>0.374</v>
      </c>
      <c r="U1628" s="2">
        <v>0.57999999999999996</v>
      </c>
      <c r="V1628" s="2">
        <v>4.4999999999999998E-2</v>
      </c>
      <c r="W1628" s="4">
        <v>9676456</v>
      </c>
      <c r="X1628" s="2">
        <v>0.65100000000000002</v>
      </c>
      <c r="Y1628" s="3">
        <v>326000000</v>
      </c>
      <c r="Z1628" s="3">
        <v>385000000</v>
      </c>
      <c r="AA1628" t="str">
        <f>VLOOKUP($A1628,Mapping!$A:$D,2,FALSE)</f>
        <v>Bolivia (Plurinational State of)</v>
      </c>
      <c r="AB1628" t="str">
        <f>VLOOKUP($A1628,Mapping!$A:$D,3,FALSE)</f>
        <v>BOL</v>
      </c>
      <c r="AC1628">
        <f>VLOOKUP($A1628,Mapping!$A:$D,4,FALSE)</f>
        <v>68</v>
      </c>
    </row>
    <row r="1629" spans="1:29" x14ac:dyDescent="0.2">
      <c r="A1629" t="s">
        <v>203</v>
      </c>
      <c r="B1629" t="s">
        <v>195</v>
      </c>
      <c r="C1629" s="1">
        <v>39417</v>
      </c>
      <c r="D1629" s="2">
        <v>1.7000000000000001E-2</v>
      </c>
      <c r="E1629" s="2">
        <v>0.69</v>
      </c>
      <c r="F1629" s="4">
        <v>363213</v>
      </c>
      <c r="G1629">
        <v>149</v>
      </c>
      <c r="I1629" s="4">
        <v>235460</v>
      </c>
      <c r="J1629" s="3">
        <v>1366823994659</v>
      </c>
      <c r="K1629" s="2">
        <v>8.5000000000000006E-2</v>
      </c>
      <c r="L1629" s="3">
        <v>609</v>
      </c>
      <c r="M1629" s="4">
        <v>2600</v>
      </c>
      <c r="N1629" s="2">
        <v>1.7999999999999999E-2</v>
      </c>
      <c r="O1629">
        <v>0.3</v>
      </c>
      <c r="P1629" s="2">
        <v>0.437</v>
      </c>
      <c r="Q1629">
        <v>76</v>
      </c>
      <c r="R1629">
        <v>69</v>
      </c>
      <c r="S1629">
        <v>0.6</v>
      </c>
      <c r="T1629" s="2">
        <v>0.26800000000000002</v>
      </c>
      <c r="U1629" s="2">
        <v>0.66800000000000004</v>
      </c>
      <c r="V1629" s="2">
        <v>6.4000000000000001E-2</v>
      </c>
      <c r="W1629" s="4">
        <v>189996976</v>
      </c>
      <c r="X1629" s="2">
        <v>0.83399999999999996</v>
      </c>
      <c r="Y1629" s="3">
        <v>5284000000</v>
      </c>
      <c r="Z1629" s="3">
        <v>10434000000</v>
      </c>
      <c r="AA1629" t="str">
        <f>VLOOKUP($A1629,Mapping!$A:$D,2,FALSE)</f>
        <v>Brazil</v>
      </c>
      <c r="AB1629" t="str">
        <f>VLOOKUP($A1629,Mapping!$A:$D,3,FALSE)</f>
        <v>BRA</v>
      </c>
      <c r="AC1629">
        <f>VLOOKUP($A1629,Mapping!$A:$D,4,FALSE)</f>
        <v>76</v>
      </c>
    </row>
    <row r="1630" spans="1:29" x14ac:dyDescent="0.2">
      <c r="A1630" t="s">
        <v>204</v>
      </c>
      <c r="B1630" t="s">
        <v>195</v>
      </c>
      <c r="C1630" s="1">
        <v>39417</v>
      </c>
      <c r="D1630" s="2">
        <v>1.0999999999999999E-2</v>
      </c>
      <c r="E1630" s="2">
        <v>0.443</v>
      </c>
      <c r="F1630" s="4">
        <v>560802</v>
      </c>
      <c r="G1630">
        <v>3</v>
      </c>
      <c r="I1630" s="4">
        <v>271728</v>
      </c>
      <c r="J1630" s="3">
        <v>1457872837626</v>
      </c>
      <c r="K1630" s="2">
        <v>0.1</v>
      </c>
      <c r="L1630" s="3">
        <v>4330</v>
      </c>
      <c r="M1630">
        <v>119</v>
      </c>
      <c r="N1630" s="2">
        <v>5.0000000000000001E-3</v>
      </c>
      <c r="O1630">
        <v>0.7</v>
      </c>
      <c r="P1630" s="2">
        <v>6.0999999999999999E-2</v>
      </c>
      <c r="Q1630">
        <v>83</v>
      </c>
      <c r="R1630">
        <v>78</v>
      </c>
      <c r="S1630">
        <v>0.6</v>
      </c>
      <c r="T1630" s="2">
        <v>0.17100000000000001</v>
      </c>
      <c r="U1630" s="2">
        <v>0.69499999999999995</v>
      </c>
      <c r="V1630" s="2">
        <v>0.13400000000000001</v>
      </c>
      <c r="W1630" s="4">
        <v>32887928</v>
      </c>
      <c r="X1630" s="2">
        <v>0.80400000000000005</v>
      </c>
      <c r="Y1630" s="3">
        <v>17961000000</v>
      </c>
      <c r="Z1630" s="3">
        <v>31099000000</v>
      </c>
      <c r="AA1630" t="str">
        <f>VLOOKUP($A1630,Mapping!$A:$D,2,FALSE)</f>
        <v>Canada</v>
      </c>
      <c r="AB1630" t="str">
        <f>VLOOKUP($A1630,Mapping!$A:$D,3,FALSE)</f>
        <v>CAN</v>
      </c>
      <c r="AC1630">
        <f>VLOOKUP($A1630,Mapping!$A:$D,4,FALSE)</f>
        <v>124</v>
      </c>
    </row>
    <row r="1631" spans="1:29" x14ac:dyDescent="0.2">
      <c r="A1631" t="s">
        <v>205</v>
      </c>
      <c r="B1631" t="s">
        <v>195</v>
      </c>
      <c r="C1631" s="1">
        <v>39417</v>
      </c>
      <c r="D1631" s="2">
        <v>1.4E-2</v>
      </c>
      <c r="F1631">
        <v>612</v>
      </c>
      <c r="O1631">
        <v>0.5</v>
      </c>
      <c r="S1631">
        <v>2</v>
      </c>
      <c r="W1631" s="4">
        <v>51472</v>
      </c>
      <c r="X1631" s="2">
        <v>1</v>
      </c>
      <c r="Y1631" s="3">
        <v>481000000</v>
      </c>
      <c r="Z1631" s="3">
        <v>132000000</v>
      </c>
      <c r="AA1631" t="str">
        <f>VLOOKUP($A1631,Mapping!$A:$D,2,FALSE)</f>
        <v>Cayman Islands</v>
      </c>
      <c r="AB1631" t="str">
        <f>VLOOKUP($A1631,Mapping!$A:$D,3,FALSE)</f>
        <v>CYM</v>
      </c>
      <c r="AC1631">
        <f>VLOOKUP($A1631,Mapping!$A:$D,4,FALSE)</f>
        <v>136</v>
      </c>
    </row>
    <row r="1632" spans="1:29" x14ac:dyDescent="0.2">
      <c r="A1632" t="s">
        <v>206</v>
      </c>
      <c r="B1632" t="s">
        <v>195</v>
      </c>
      <c r="C1632" s="1">
        <v>39417</v>
      </c>
      <c r="D1632" s="2">
        <v>1.4999999999999999E-2</v>
      </c>
      <c r="E1632" s="2">
        <v>0.251</v>
      </c>
      <c r="F1632" s="4">
        <v>71154</v>
      </c>
      <c r="G1632">
        <v>27</v>
      </c>
      <c r="I1632" s="4">
        <v>30565</v>
      </c>
      <c r="J1632" s="3">
        <v>173006275030</v>
      </c>
      <c r="K1632" s="2">
        <v>6.4000000000000001E-2</v>
      </c>
      <c r="L1632" s="3">
        <v>665</v>
      </c>
      <c r="M1632">
        <v>316</v>
      </c>
      <c r="N1632" s="2">
        <v>8.0000000000000002E-3</v>
      </c>
      <c r="O1632">
        <v>0.4</v>
      </c>
      <c r="P1632" s="2">
        <v>8.6999999999999994E-2</v>
      </c>
      <c r="Q1632">
        <v>82</v>
      </c>
      <c r="R1632">
        <v>76</v>
      </c>
      <c r="S1632">
        <v>0.8</v>
      </c>
      <c r="T1632" s="2">
        <v>0.23699999999999999</v>
      </c>
      <c r="U1632" s="2">
        <v>0.67800000000000005</v>
      </c>
      <c r="V1632" s="2">
        <v>8.5000000000000006E-2</v>
      </c>
      <c r="W1632" s="4">
        <v>16668892</v>
      </c>
      <c r="X1632" s="2">
        <v>0.879</v>
      </c>
      <c r="Y1632" s="3">
        <v>2226000000</v>
      </c>
      <c r="Z1632" s="3">
        <v>2042000000</v>
      </c>
      <c r="AA1632" t="str">
        <f>VLOOKUP($A1632,Mapping!$A:$D,2,FALSE)</f>
        <v>Chile</v>
      </c>
      <c r="AB1632" t="str">
        <f>VLOOKUP($A1632,Mapping!$A:$D,3,FALSE)</f>
        <v>CHL</v>
      </c>
      <c r="AC1632">
        <f>VLOOKUP($A1632,Mapping!$A:$D,4,FALSE)</f>
        <v>152</v>
      </c>
    </row>
    <row r="1633" spans="1:29" x14ac:dyDescent="0.2">
      <c r="A1633" t="s">
        <v>207</v>
      </c>
      <c r="B1633" t="s">
        <v>195</v>
      </c>
      <c r="C1633" s="1">
        <v>39417</v>
      </c>
      <c r="D1633" s="2">
        <v>2.1000000000000001E-2</v>
      </c>
      <c r="E1633" s="2">
        <v>0.84199999999999997</v>
      </c>
      <c r="F1633" s="4">
        <v>63439</v>
      </c>
      <c r="G1633">
        <v>42</v>
      </c>
      <c r="I1633" s="4">
        <v>27919</v>
      </c>
      <c r="J1633" s="3">
        <v>207520150283</v>
      </c>
      <c r="K1633" s="2">
        <v>6.3E-2</v>
      </c>
      <c r="L1633" s="3">
        <v>291</v>
      </c>
      <c r="M1633">
        <v>268</v>
      </c>
      <c r="N1633" s="2">
        <v>1.7000000000000001E-2</v>
      </c>
      <c r="O1633">
        <v>0.2</v>
      </c>
      <c r="P1633" s="2">
        <v>0.154</v>
      </c>
      <c r="Q1633">
        <v>77</v>
      </c>
      <c r="R1633">
        <v>69</v>
      </c>
      <c r="S1633">
        <v>0.8</v>
      </c>
      <c r="T1633" s="2">
        <v>0.3</v>
      </c>
      <c r="U1633" s="2">
        <v>0.64800000000000002</v>
      </c>
      <c r="V1633" s="2">
        <v>5.1999999999999998E-2</v>
      </c>
      <c r="W1633" s="4">
        <v>44498390</v>
      </c>
      <c r="X1633" s="2">
        <v>0.74199999999999999</v>
      </c>
      <c r="Y1633" s="3">
        <v>2262000000</v>
      </c>
      <c r="Z1633" s="3">
        <v>2093000000</v>
      </c>
      <c r="AA1633" t="str">
        <f>VLOOKUP($A1633,Mapping!$A:$D,2,FALSE)</f>
        <v>Colombia</v>
      </c>
      <c r="AB1633" t="str">
        <f>VLOOKUP($A1633,Mapping!$A:$D,3,FALSE)</f>
        <v>COL</v>
      </c>
      <c r="AC1633">
        <f>VLOOKUP($A1633,Mapping!$A:$D,4,FALSE)</f>
        <v>170</v>
      </c>
    </row>
    <row r="1634" spans="1:29" x14ac:dyDescent="0.2">
      <c r="A1634" t="s">
        <v>208</v>
      </c>
      <c r="B1634" t="s">
        <v>195</v>
      </c>
      <c r="C1634" s="1">
        <v>39417</v>
      </c>
      <c r="D1634" s="2">
        <v>1.7000000000000001E-2</v>
      </c>
      <c r="E1634" s="2">
        <v>0.55200000000000005</v>
      </c>
      <c r="F1634" s="4">
        <v>8573</v>
      </c>
      <c r="G1634">
        <v>77</v>
      </c>
      <c r="I1634" s="4">
        <v>4508</v>
      </c>
      <c r="J1634" s="3">
        <v>26321999607</v>
      </c>
      <c r="K1634" s="2">
        <v>8.4000000000000005E-2</v>
      </c>
      <c r="L1634" s="3">
        <v>525</v>
      </c>
      <c r="M1634">
        <v>402</v>
      </c>
      <c r="N1634" s="2">
        <v>8.9999999999999993E-3</v>
      </c>
      <c r="O1634">
        <v>0.3</v>
      </c>
      <c r="P1634" s="2">
        <v>0.128</v>
      </c>
      <c r="Q1634">
        <v>81</v>
      </c>
      <c r="R1634">
        <v>76</v>
      </c>
      <c r="S1634">
        <v>0.3</v>
      </c>
      <c r="T1634" s="2">
        <v>0.26600000000000001</v>
      </c>
      <c r="U1634" s="2">
        <v>0.67300000000000004</v>
      </c>
      <c r="V1634" s="2">
        <v>6.0999999999999999E-2</v>
      </c>
      <c r="W1634" s="4">
        <v>4463226</v>
      </c>
      <c r="X1634" s="2">
        <v>0.68200000000000005</v>
      </c>
      <c r="Y1634" s="3">
        <v>2221000000</v>
      </c>
      <c r="Z1634" s="3">
        <v>751000000</v>
      </c>
      <c r="AA1634" t="str">
        <f>VLOOKUP($A1634,Mapping!$A:$D,2,FALSE)</f>
        <v>Costa Rica</v>
      </c>
      <c r="AB1634" t="str">
        <f>VLOOKUP($A1634,Mapping!$A:$D,3,FALSE)</f>
        <v>CRI</v>
      </c>
      <c r="AC1634">
        <f>VLOOKUP($A1634,Mapping!$A:$D,4,FALSE)</f>
        <v>188</v>
      </c>
    </row>
    <row r="1635" spans="1:29" x14ac:dyDescent="0.2">
      <c r="A1635" t="s">
        <v>209</v>
      </c>
      <c r="B1635" t="s">
        <v>195</v>
      </c>
      <c r="C1635" s="1">
        <v>39417</v>
      </c>
      <c r="D1635" s="2">
        <v>1.0999999999999999E-2</v>
      </c>
      <c r="F1635" s="4">
        <v>26736</v>
      </c>
      <c r="I1635" s="4">
        <v>10137</v>
      </c>
      <c r="J1635" s="3">
        <v>58603500000</v>
      </c>
      <c r="K1635" s="2">
        <v>0.104</v>
      </c>
      <c r="L1635" s="3">
        <v>587</v>
      </c>
      <c r="N1635" s="2">
        <v>5.0000000000000001E-3</v>
      </c>
      <c r="O1635">
        <v>0.1</v>
      </c>
      <c r="Q1635">
        <v>80</v>
      </c>
      <c r="R1635">
        <v>76</v>
      </c>
      <c r="S1635">
        <v>0</v>
      </c>
      <c r="T1635" s="2">
        <v>0.186</v>
      </c>
      <c r="U1635" s="2">
        <v>0.69899999999999995</v>
      </c>
      <c r="V1635" s="2">
        <v>0.115</v>
      </c>
      <c r="W1635" s="4">
        <v>11301674</v>
      </c>
      <c r="X1635" s="2">
        <v>0.76300000000000001</v>
      </c>
      <c r="Y1635" s="3">
        <v>2415000000</v>
      </c>
      <c r="AA1635" t="str">
        <f>VLOOKUP($A1635,Mapping!$A:$D,2,FALSE)</f>
        <v>Cuba</v>
      </c>
      <c r="AB1635" t="str">
        <f>VLOOKUP($A1635,Mapping!$A:$D,3,FALSE)</f>
        <v>CUB</v>
      </c>
      <c r="AC1635">
        <f>VLOOKUP($A1635,Mapping!$A:$D,4,FALSE)</f>
        <v>192</v>
      </c>
    </row>
    <row r="1636" spans="1:29" x14ac:dyDescent="0.2">
      <c r="A1636" t="s">
        <v>210</v>
      </c>
      <c r="B1636" t="s">
        <v>195</v>
      </c>
      <c r="C1636" s="1">
        <v>39417</v>
      </c>
      <c r="D1636" s="2">
        <v>1.2999999999999999E-2</v>
      </c>
      <c r="Q1636">
        <v>79</v>
      </c>
      <c r="R1636">
        <v>72</v>
      </c>
      <c r="T1636" s="2">
        <v>0.20300000000000001</v>
      </c>
      <c r="U1636" s="2">
        <v>0.67100000000000004</v>
      </c>
      <c r="V1636" s="2">
        <v>0.126</v>
      </c>
      <c r="W1636" s="4">
        <v>143026</v>
      </c>
      <c r="X1636" s="2">
        <v>0.90300000000000002</v>
      </c>
      <c r="Y1636" s="3">
        <v>329000000</v>
      </c>
      <c r="Z1636" s="3">
        <v>223000000</v>
      </c>
      <c r="AA1636" t="str">
        <f>VLOOKUP($A1636,Mapping!$A:$D,2,FALSE)</f>
        <v>Curaçao</v>
      </c>
      <c r="AB1636" t="str">
        <f>VLOOKUP($A1636,Mapping!$A:$D,3,FALSE)</f>
        <v>CUW</v>
      </c>
      <c r="AC1636">
        <f>VLOOKUP($A1636,Mapping!$A:$D,4,FALSE)</f>
        <v>531</v>
      </c>
    </row>
    <row r="1637" spans="1:29" x14ac:dyDescent="0.2">
      <c r="A1637" t="s">
        <v>211</v>
      </c>
      <c r="B1637" t="s">
        <v>195</v>
      </c>
      <c r="C1637" s="1">
        <v>39417</v>
      </c>
      <c r="E1637" s="2">
        <v>0.37</v>
      </c>
      <c r="F1637">
        <v>150</v>
      </c>
      <c r="G1637">
        <v>14</v>
      </c>
      <c r="I1637">
        <v>43</v>
      </c>
      <c r="J1637" s="3">
        <v>412592593</v>
      </c>
      <c r="K1637" s="2">
        <v>5.0999999999999997E-2</v>
      </c>
      <c r="L1637" s="3">
        <v>298</v>
      </c>
      <c r="M1637">
        <v>147</v>
      </c>
      <c r="N1637" s="2">
        <v>1.2E-2</v>
      </c>
      <c r="O1637">
        <v>0.4</v>
      </c>
      <c r="P1637" s="2">
        <v>9.1999999999999998E-2</v>
      </c>
      <c r="S1637">
        <v>1.3</v>
      </c>
      <c r="W1637" s="4">
        <v>70795</v>
      </c>
      <c r="X1637" s="2">
        <v>0.67200000000000004</v>
      </c>
      <c r="Y1637" s="3">
        <v>74000000</v>
      </c>
      <c r="Z1637" s="3">
        <v>11000000</v>
      </c>
      <c r="AA1637" t="str">
        <f>VLOOKUP($A1637,Mapping!$A:$D,2,FALSE)</f>
        <v>Dominica</v>
      </c>
      <c r="AB1637" t="str">
        <f>VLOOKUP($A1637,Mapping!$A:$D,3,FALSE)</f>
        <v>DMA</v>
      </c>
      <c r="AC1637">
        <f>VLOOKUP($A1637,Mapping!$A:$D,4,FALSE)</f>
        <v>212</v>
      </c>
    </row>
    <row r="1638" spans="1:29" x14ac:dyDescent="0.2">
      <c r="A1638" t="s">
        <v>212</v>
      </c>
      <c r="B1638" t="s">
        <v>195</v>
      </c>
      <c r="C1638" s="1">
        <v>39417</v>
      </c>
      <c r="D1638" s="2">
        <v>2.3E-2</v>
      </c>
      <c r="E1638" s="2">
        <v>0.39500000000000002</v>
      </c>
      <c r="F1638" s="4">
        <v>21430</v>
      </c>
      <c r="G1638">
        <v>22</v>
      </c>
      <c r="I1638" s="4">
        <v>7058</v>
      </c>
      <c r="J1638" s="3">
        <v>41320673508</v>
      </c>
      <c r="K1638" s="2">
        <v>0.05</v>
      </c>
      <c r="L1638" s="3">
        <v>212</v>
      </c>
      <c r="M1638">
        <v>286</v>
      </c>
      <c r="N1638" s="2">
        <v>2.8000000000000001E-2</v>
      </c>
      <c r="O1638">
        <v>0.2</v>
      </c>
      <c r="P1638" s="2">
        <v>0.158</v>
      </c>
      <c r="Q1638">
        <v>75</v>
      </c>
      <c r="R1638">
        <v>69</v>
      </c>
      <c r="S1638">
        <v>0.6</v>
      </c>
      <c r="T1638" s="2">
        <v>0.32300000000000001</v>
      </c>
      <c r="U1638" s="2">
        <v>0.61899999999999999</v>
      </c>
      <c r="V1638" s="2">
        <v>5.8000000000000003E-2</v>
      </c>
      <c r="W1638" s="4">
        <v>9615015</v>
      </c>
      <c r="X1638" s="2">
        <v>0.7</v>
      </c>
      <c r="Y1638" s="3">
        <v>4064000000</v>
      </c>
      <c r="Z1638" s="3">
        <v>531000000</v>
      </c>
      <c r="AA1638" t="str">
        <f>VLOOKUP($A1638,Mapping!$A:$D,2,FALSE)</f>
        <v>Dominican Republic</v>
      </c>
      <c r="AB1638" t="str">
        <f>VLOOKUP($A1638,Mapping!$A:$D,3,FALSE)</f>
        <v>DOM</v>
      </c>
      <c r="AC1638">
        <f>VLOOKUP($A1638,Mapping!$A:$D,4,FALSE)</f>
        <v>214</v>
      </c>
    </row>
    <row r="1639" spans="1:29" x14ac:dyDescent="0.2">
      <c r="A1639" t="s">
        <v>213</v>
      </c>
      <c r="B1639" t="s">
        <v>195</v>
      </c>
      <c r="C1639" s="1">
        <v>39417</v>
      </c>
      <c r="D1639" s="2">
        <v>2.3E-2</v>
      </c>
      <c r="E1639" s="2">
        <v>0.35299999999999998</v>
      </c>
      <c r="F1639" s="4">
        <v>30759</v>
      </c>
      <c r="G1639">
        <v>65</v>
      </c>
      <c r="I1639" s="4">
        <v>11332</v>
      </c>
      <c r="J1639" s="3">
        <v>51007777000</v>
      </c>
      <c r="K1639" s="2">
        <v>6.7000000000000004E-2</v>
      </c>
      <c r="L1639" s="3">
        <v>241</v>
      </c>
      <c r="M1639">
        <v>600</v>
      </c>
      <c r="N1639" s="2">
        <v>2.3E-2</v>
      </c>
      <c r="O1639">
        <v>0.1</v>
      </c>
      <c r="Q1639">
        <v>78</v>
      </c>
      <c r="R1639">
        <v>72</v>
      </c>
      <c r="S1639">
        <v>0.7</v>
      </c>
      <c r="T1639" s="2">
        <v>0.32</v>
      </c>
      <c r="U1639" s="2">
        <v>0.622</v>
      </c>
      <c r="V1639" s="2">
        <v>5.8000000000000003E-2</v>
      </c>
      <c r="W1639" s="4">
        <v>14268397</v>
      </c>
      <c r="X1639" s="2">
        <v>0.621</v>
      </c>
      <c r="Y1639" s="3">
        <v>626000000</v>
      </c>
      <c r="Z1639" s="3">
        <v>733000000</v>
      </c>
      <c r="AA1639" t="str">
        <f>VLOOKUP($A1639,Mapping!$A:$D,2,FALSE)</f>
        <v>Ecuador</v>
      </c>
      <c r="AB1639" t="str">
        <f>VLOOKUP($A1639,Mapping!$A:$D,3,FALSE)</f>
        <v>ECU</v>
      </c>
      <c r="AC1639">
        <f>VLOOKUP($A1639,Mapping!$A:$D,4,FALSE)</f>
        <v>218</v>
      </c>
    </row>
    <row r="1640" spans="1:29" x14ac:dyDescent="0.2">
      <c r="A1640" t="s">
        <v>214</v>
      </c>
      <c r="B1640" t="s">
        <v>195</v>
      </c>
      <c r="C1640" s="1">
        <v>39417</v>
      </c>
      <c r="D1640" s="2">
        <v>2.1000000000000001E-2</v>
      </c>
      <c r="E1640" s="2">
        <v>0.34699999999999998</v>
      </c>
      <c r="F1640" s="4">
        <v>6898</v>
      </c>
      <c r="G1640">
        <v>22</v>
      </c>
      <c r="I1640" s="4">
        <v>4479</v>
      </c>
      <c r="J1640" s="3">
        <v>20104900000</v>
      </c>
      <c r="K1640" s="2">
        <v>6.3E-2</v>
      </c>
      <c r="L1640" s="3">
        <v>207</v>
      </c>
      <c r="M1640">
        <v>320</v>
      </c>
      <c r="N1640" s="2">
        <v>1.7999999999999999E-2</v>
      </c>
      <c r="O1640">
        <v>0.1</v>
      </c>
      <c r="Q1640">
        <v>76</v>
      </c>
      <c r="R1640">
        <v>66</v>
      </c>
      <c r="S1640">
        <v>1</v>
      </c>
      <c r="T1640" s="2">
        <v>0.34300000000000003</v>
      </c>
      <c r="U1640" s="2">
        <v>0.59199999999999997</v>
      </c>
      <c r="V1640" s="2">
        <v>6.5000000000000002E-2</v>
      </c>
      <c r="W1640" s="4">
        <v>6122952</v>
      </c>
      <c r="X1640" s="2">
        <v>0.627</v>
      </c>
      <c r="Y1640" s="3">
        <v>793000000</v>
      </c>
      <c r="Z1640" s="3">
        <v>363000000</v>
      </c>
      <c r="AA1640" t="str">
        <f>VLOOKUP($A1640,Mapping!$A:$D,2,FALSE)</f>
        <v>El Salvador</v>
      </c>
      <c r="AB1640" t="str">
        <f>VLOOKUP($A1640,Mapping!$A:$D,3,FALSE)</f>
        <v>SLV</v>
      </c>
      <c r="AC1640">
        <f>VLOOKUP($A1640,Mapping!$A:$D,4,FALSE)</f>
        <v>222</v>
      </c>
    </row>
    <row r="1641" spans="1:29" x14ac:dyDescent="0.2">
      <c r="A1641" t="s">
        <v>215</v>
      </c>
      <c r="B1641" t="s">
        <v>195</v>
      </c>
      <c r="C1641" s="1">
        <v>39417</v>
      </c>
      <c r="D1641" s="2">
        <v>1.4999999999999999E-2</v>
      </c>
      <c r="F1641">
        <v>616</v>
      </c>
      <c r="J1641" s="3">
        <v>2121759848</v>
      </c>
      <c r="O1641">
        <v>0.6</v>
      </c>
      <c r="Q1641">
        <v>72</v>
      </c>
      <c r="R1641">
        <v>68</v>
      </c>
      <c r="S1641">
        <v>1.2</v>
      </c>
      <c r="W1641" s="4">
        <v>56555</v>
      </c>
      <c r="X1641" s="2">
        <v>0.83499999999999996</v>
      </c>
      <c r="AA1641" t="str">
        <f>VLOOKUP($A1641,Mapping!$A:$D,2,FALSE)</f>
        <v>Greenland</v>
      </c>
      <c r="AB1641" t="str">
        <f>VLOOKUP($A1641,Mapping!$A:$D,3,FALSE)</f>
        <v>GRL</v>
      </c>
      <c r="AC1641">
        <f>VLOOKUP($A1641,Mapping!$A:$D,4,FALSE)</f>
        <v>304</v>
      </c>
    </row>
    <row r="1642" spans="1:29" x14ac:dyDescent="0.2">
      <c r="A1642" t="s">
        <v>216</v>
      </c>
      <c r="B1642" t="s">
        <v>195</v>
      </c>
      <c r="C1642" s="1">
        <v>39417</v>
      </c>
      <c r="D1642" s="2">
        <v>1.9E-2</v>
      </c>
      <c r="E1642" s="2">
        <v>0.45300000000000001</v>
      </c>
      <c r="F1642">
        <v>238</v>
      </c>
      <c r="G1642">
        <v>20</v>
      </c>
      <c r="I1642">
        <v>81</v>
      </c>
      <c r="J1642" s="3">
        <v>758888875</v>
      </c>
      <c r="K1642" s="2">
        <v>6.0999999999999999E-2</v>
      </c>
      <c r="L1642" s="3">
        <v>448</v>
      </c>
      <c r="M1642">
        <v>140</v>
      </c>
      <c r="N1642" s="2">
        <v>1.2E-2</v>
      </c>
      <c r="O1642">
        <v>0.2</v>
      </c>
      <c r="P1642" s="2">
        <v>9.8000000000000004E-2</v>
      </c>
      <c r="Q1642">
        <v>74</v>
      </c>
      <c r="R1642">
        <v>69</v>
      </c>
      <c r="S1642">
        <v>0.5</v>
      </c>
      <c r="T1642" s="2">
        <v>0.28699999999999998</v>
      </c>
      <c r="U1642" s="2">
        <v>0.63800000000000001</v>
      </c>
      <c r="V1642" s="2">
        <v>7.4999999999999997E-2</v>
      </c>
      <c r="W1642" s="4">
        <v>103586</v>
      </c>
      <c r="X1642" s="2">
        <v>0.35799999999999998</v>
      </c>
      <c r="Y1642" s="3">
        <v>129000000</v>
      </c>
      <c r="Z1642" s="3">
        <v>16000000</v>
      </c>
      <c r="AA1642" t="str">
        <f>VLOOKUP($A1642,Mapping!$A:$D,2,FALSE)</f>
        <v>Grenada</v>
      </c>
      <c r="AB1642" t="str">
        <f>VLOOKUP($A1642,Mapping!$A:$D,3,FALSE)</f>
        <v>GRD</v>
      </c>
      <c r="AC1642">
        <f>VLOOKUP($A1642,Mapping!$A:$D,4,FALSE)</f>
        <v>308</v>
      </c>
    </row>
    <row r="1643" spans="1:29" x14ac:dyDescent="0.2">
      <c r="A1643" t="s">
        <v>217</v>
      </c>
      <c r="B1643" t="s">
        <v>195</v>
      </c>
      <c r="C1643" s="1">
        <v>39417</v>
      </c>
      <c r="D1643" s="2">
        <v>3.4000000000000002E-2</v>
      </c>
      <c r="E1643" s="2">
        <v>0.36499999999999999</v>
      </c>
      <c r="F1643" s="4">
        <v>12636</v>
      </c>
      <c r="G1643">
        <v>34</v>
      </c>
      <c r="I1643" s="4">
        <v>8528</v>
      </c>
      <c r="J1643" s="3">
        <v>34113106486</v>
      </c>
      <c r="K1643" s="2">
        <v>7.1999999999999995E-2</v>
      </c>
      <c r="L1643" s="3">
        <v>184</v>
      </c>
      <c r="M1643">
        <v>344</v>
      </c>
      <c r="N1643" s="2">
        <v>3.1E-2</v>
      </c>
      <c r="O1643">
        <v>0.1</v>
      </c>
      <c r="P1643" s="2">
        <v>0.128</v>
      </c>
      <c r="Q1643">
        <v>74</v>
      </c>
      <c r="R1643">
        <v>67</v>
      </c>
      <c r="S1643">
        <v>0.9</v>
      </c>
      <c r="T1643" s="2">
        <v>0.42599999999999999</v>
      </c>
      <c r="U1643" s="2">
        <v>0.53100000000000003</v>
      </c>
      <c r="V1643" s="2">
        <v>4.2999999999999997E-2</v>
      </c>
      <c r="W1643" s="4">
        <v>13317931</v>
      </c>
      <c r="X1643" s="2">
        <v>0.48</v>
      </c>
      <c r="Y1643" s="3">
        <v>1055000000</v>
      </c>
      <c r="Z1643" s="3">
        <v>737000000</v>
      </c>
      <c r="AA1643" t="str">
        <f>VLOOKUP($A1643,Mapping!$A:$D,2,FALSE)</f>
        <v>Guatemala</v>
      </c>
      <c r="AB1643" t="str">
        <f>VLOOKUP($A1643,Mapping!$A:$D,3,FALSE)</f>
        <v>GTM</v>
      </c>
      <c r="AC1643">
        <f>VLOOKUP($A1643,Mapping!$A:$D,4,FALSE)</f>
        <v>320</v>
      </c>
    </row>
    <row r="1644" spans="1:29" x14ac:dyDescent="0.2">
      <c r="A1644" t="s">
        <v>218</v>
      </c>
      <c r="B1644" t="s">
        <v>195</v>
      </c>
      <c r="C1644" s="1">
        <v>39417</v>
      </c>
      <c r="D1644" s="2">
        <v>2.1999999999999999E-2</v>
      </c>
      <c r="E1644" s="2">
        <v>0.39</v>
      </c>
      <c r="F1644" s="4">
        <v>1566</v>
      </c>
      <c r="G1644">
        <v>37</v>
      </c>
      <c r="I1644">
        <v>500</v>
      </c>
      <c r="J1644" s="3">
        <v>1740334782</v>
      </c>
      <c r="K1644" s="2">
        <v>3.9E-2</v>
      </c>
      <c r="L1644" s="3">
        <v>89</v>
      </c>
      <c r="M1644">
        <v>288</v>
      </c>
      <c r="N1644" s="2">
        <v>3.4000000000000002E-2</v>
      </c>
      <c r="O1644">
        <v>0.1</v>
      </c>
      <c r="P1644" s="2">
        <v>0.14599999999999999</v>
      </c>
      <c r="Q1644">
        <v>68</v>
      </c>
      <c r="R1644">
        <v>62</v>
      </c>
      <c r="S1644">
        <v>0.7</v>
      </c>
      <c r="T1644" s="2">
        <v>0.372</v>
      </c>
      <c r="U1644" s="2">
        <v>0.59199999999999997</v>
      </c>
      <c r="V1644" s="2">
        <v>3.5000000000000003E-2</v>
      </c>
      <c r="W1644" s="4">
        <v>770407</v>
      </c>
      <c r="X1644" s="2">
        <v>0.28199999999999997</v>
      </c>
      <c r="Y1644" s="3">
        <v>50000000</v>
      </c>
      <c r="Z1644" s="3">
        <v>58000000</v>
      </c>
      <c r="AA1644" t="str">
        <f>VLOOKUP($A1644,Mapping!$A:$D,2,FALSE)</f>
        <v>Guyana</v>
      </c>
      <c r="AB1644" t="str">
        <f>VLOOKUP($A1644,Mapping!$A:$D,3,FALSE)</f>
        <v>GUY</v>
      </c>
      <c r="AC1644">
        <f>VLOOKUP($A1644,Mapping!$A:$D,4,FALSE)</f>
        <v>328</v>
      </c>
    </row>
    <row r="1645" spans="1:29" x14ac:dyDescent="0.2">
      <c r="A1645" t="s">
        <v>219</v>
      </c>
      <c r="B1645" t="s">
        <v>195</v>
      </c>
      <c r="C1645" s="1">
        <v>39417</v>
      </c>
      <c r="D1645" s="2">
        <v>2.8000000000000001E-2</v>
      </c>
      <c r="E1645" s="2">
        <v>0.40400000000000003</v>
      </c>
      <c r="F1645" s="4">
        <v>2391</v>
      </c>
      <c r="G1645">
        <v>202</v>
      </c>
      <c r="I1645" s="4">
        <v>2509</v>
      </c>
      <c r="J1645" s="3">
        <v>5885325590</v>
      </c>
      <c r="K1645" s="2">
        <v>5.3999999999999999E-2</v>
      </c>
      <c r="L1645" s="3">
        <v>34</v>
      </c>
      <c r="M1645">
        <v>184</v>
      </c>
      <c r="N1645" s="2">
        <v>6.3E-2</v>
      </c>
      <c r="O1645">
        <v>0.1</v>
      </c>
      <c r="P1645" s="2">
        <v>0.23100000000000001</v>
      </c>
      <c r="Q1645">
        <v>62</v>
      </c>
      <c r="R1645">
        <v>59</v>
      </c>
      <c r="S1645">
        <v>0.3</v>
      </c>
      <c r="T1645" s="2">
        <v>0.373</v>
      </c>
      <c r="U1645" s="2">
        <v>0.58399999999999996</v>
      </c>
      <c r="V1645" s="2">
        <v>4.2999999999999997E-2</v>
      </c>
      <c r="W1645" s="4">
        <v>9513714</v>
      </c>
      <c r="X1645" s="2">
        <v>0.47399999999999998</v>
      </c>
      <c r="Y1645" s="3">
        <v>190000000</v>
      </c>
      <c r="Z1645" s="3">
        <v>331000000</v>
      </c>
      <c r="AA1645" t="str">
        <f>VLOOKUP($A1645,Mapping!$A:$D,2,FALSE)</f>
        <v>Haiti</v>
      </c>
      <c r="AB1645" t="str">
        <f>VLOOKUP($A1645,Mapping!$A:$D,3,FALSE)</f>
        <v>HTI</v>
      </c>
      <c r="AC1645">
        <f>VLOOKUP($A1645,Mapping!$A:$D,4,FALSE)</f>
        <v>332</v>
      </c>
    </row>
    <row r="1646" spans="1:29" x14ac:dyDescent="0.2">
      <c r="A1646" t="s">
        <v>220</v>
      </c>
      <c r="B1646" t="s">
        <v>195</v>
      </c>
      <c r="C1646" s="1">
        <v>39417</v>
      </c>
      <c r="D1646" s="2">
        <v>2.8000000000000001E-2</v>
      </c>
      <c r="E1646" s="2">
        <v>0.44</v>
      </c>
      <c r="F1646" s="4">
        <v>8779</v>
      </c>
      <c r="G1646">
        <v>21</v>
      </c>
      <c r="I1646" s="4">
        <v>4692</v>
      </c>
      <c r="J1646" s="3">
        <v>12275491273</v>
      </c>
      <c r="K1646" s="2">
        <v>7.9000000000000001E-2</v>
      </c>
      <c r="L1646" s="3">
        <v>136</v>
      </c>
      <c r="M1646">
        <v>424</v>
      </c>
      <c r="N1646" s="2">
        <v>2.4E-2</v>
      </c>
      <c r="O1646">
        <v>0.1</v>
      </c>
      <c r="P1646" s="2">
        <v>0.16600000000000001</v>
      </c>
      <c r="Q1646">
        <v>74</v>
      </c>
      <c r="R1646">
        <v>70</v>
      </c>
      <c r="S1646">
        <v>0.6</v>
      </c>
      <c r="T1646" s="2">
        <v>0.38600000000000001</v>
      </c>
      <c r="U1646" s="2">
        <v>0.57199999999999995</v>
      </c>
      <c r="V1646" s="2">
        <v>4.2000000000000003E-2</v>
      </c>
      <c r="W1646" s="4">
        <v>7178436</v>
      </c>
      <c r="X1646" s="2">
        <v>0.498</v>
      </c>
      <c r="Y1646" s="3">
        <v>547000000</v>
      </c>
      <c r="Z1646" s="3">
        <v>309000000</v>
      </c>
      <c r="AA1646" t="str">
        <f>VLOOKUP($A1646,Mapping!$A:$D,2,FALSE)</f>
        <v>Honduras</v>
      </c>
      <c r="AB1646" t="str">
        <f>VLOOKUP($A1646,Mapping!$A:$D,3,FALSE)</f>
        <v>HND</v>
      </c>
      <c r="AC1646">
        <f>VLOOKUP($A1646,Mapping!$A:$D,4,FALSE)</f>
        <v>340</v>
      </c>
    </row>
    <row r="1647" spans="1:29" x14ac:dyDescent="0.2">
      <c r="A1647" t="s">
        <v>221</v>
      </c>
      <c r="B1647" t="s">
        <v>195</v>
      </c>
      <c r="C1647" s="1">
        <v>39417</v>
      </c>
      <c r="D1647" s="2">
        <v>1.6E-2</v>
      </c>
      <c r="E1647" s="2">
        <v>0.499</v>
      </c>
      <c r="F1647" s="4">
        <v>13480</v>
      </c>
      <c r="G1647">
        <v>8</v>
      </c>
      <c r="I1647" s="4">
        <v>4200</v>
      </c>
      <c r="J1647" s="3">
        <v>12820055025</v>
      </c>
      <c r="K1647" s="2">
        <v>4.9000000000000002E-2</v>
      </c>
      <c r="L1647" s="3">
        <v>230</v>
      </c>
      <c r="M1647">
        <v>414</v>
      </c>
      <c r="N1647" s="2">
        <v>1.7000000000000001E-2</v>
      </c>
      <c r="O1647">
        <v>0.2</v>
      </c>
      <c r="P1647" s="2">
        <v>0.17199999999999999</v>
      </c>
      <c r="Q1647">
        <v>75</v>
      </c>
      <c r="R1647">
        <v>69</v>
      </c>
      <c r="S1647">
        <v>1</v>
      </c>
      <c r="T1647" s="2">
        <v>0.30399999999999999</v>
      </c>
      <c r="U1647" s="2">
        <v>0.61799999999999999</v>
      </c>
      <c r="V1647" s="2">
        <v>7.6999999999999999E-2</v>
      </c>
      <c r="W1647" s="4">
        <v>2662481</v>
      </c>
      <c r="X1647" s="2">
        <v>0.53200000000000003</v>
      </c>
      <c r="Y1647" s="3">
        <v>2142000000</v>
      </c>
      <c r="Z1647" s="3">
        <v>340000000</v>
      </c>
      <c r="AA1647" t="str">
        <f>VLOOKUP($A1647,Mapping!$A:$D,2,FALSE)</f>
        <v>Jamaica</v>
      </c>
      <c r="AB1647" t="str">
        <f>VLOOKUP($A1647,Mapping!$A:$D,3,FALSE)</f>
        <v>JAM</v>
      </c>
      <c r="AC1647">
        <f>VLOOKUP($A1647,Mapping!$A:$D,4,FALSE)</f>
        <v>388</v>
      </c>
    </row>
    <row r="1648" spans="1:29" x14ac:dyDescent="0.2">
      <c r="A1648" t="s">
        <v>222</v>
      </c>
      <c r="B1648" t="s">
        <v>195</v>
      </c>
      <c r="C1648" s="1">
        <v>39417</v>
      </c>
      <c r="D1648" s="2">
        <v>2.1000000000000001E-2</v>
      </c>
      <c r="E1648" s="2">
        <v>0.52300000000000002</v>
      </c>
      <c r="F1648" s="4">
        <v>455845</v>
      </c>
      <c r="G1648">
        <v>25</v>
      </c>
      <c r="I1648" s="4">
        <v>176711</v>
      </c>
      <c r="J1648" s="3">
        <v>1043394940068</v>
      </c>
      <c r="K1648" s="2">
        <v>5.8000000000000003E-2</v>
      </c>
      <c r="L1648" s="3">
        <v>565</v>
      </c>
      <c r="M1648">
        <v>485</v>
      </c>
      <c r="N1648" s="2">
        <v>1.6E-2</v>
      </c>
      <c r="O1648">
        <v>0.2</v>
      </c>
      <c r="P1648" s="2">
        <v>7.5999999999999998E-2</v>
      </c>
      <c r="Q1648">
        <v>78</v>
      </c>
      <c r="R1648">
        <v>74</v>
      </c>
      <c r="S1648">
        <v>0.6</v>
      </c>
      <c r="T1648" s="2">
        <v>0.314</v>
      </c>
      <c r="U1648" s="2">
        <v>0.63</v>
      </c>
      <c r="V1648" s="2">
        <v>5.6000000000000001E-2</v>
      </c>
      <c r="W1648" s="4">
        <v>113529819</v>
      </c>
      <c r="X1648" s="2">
        <v>0.76900000000000002</v>
      </c>
      <c r="Y1648" s="3">
        <v>14055000000</v>
      </c>
      <c r="Z1648" s="3">
        <v>9918000000</v>
      </c>
      <c r="AA1648" t="str">
        <f>VLOOKUP($A1648,Mapping!$A:$D,2,FALSE)</f>
        <v>Mexico</v>
      </c>
      <c r="AB1648" t="str">
        <f>VLOOKUP($A1648,Mapping!$A:$D,3,FALSE)</f>
        <v>MEX</v>
      </c>
      <c r="AC1648">
        <f>VLOOKUP($A1648,Mapping!$A:$D,4,FALSE)</f>
        <v>484</v>
      </c>
    </row>
    <row r="1649" spans="1:29" x14ac:dyDescent="0.2">
      <c r="A1649" t="s">
        <v>223</v>
      </c>
      <c r="B1649" t="s">
        <v>195</v>
      </c>
      <c r="C1649" s="1">
        <v>39417</v>
      </c>
      <c r="D1649" s="2">
        <v>2.5000000000000001E-2</v>
      </c>
      <c r="E1649" s="2">
        <v>0.63500000000000001</v>
      </c>
      <c r="F1649" s="4">
        <v>4595</v>
      </c>
      <c r="G1649">
        <v>39</v>
      </c>
      <c r="I1649" s="4">
        <v>2871</v>
      </c>
      <c r="J1649" s="3">
        <v>7458167331</v>
      </c>
      <c r="K1649" s="2">
        <v>6.9000000000000006E-2</v>
      </c>
      <c r="L1649" s="3">
        <v>92</v>
      </c>
      <c r="M1649">
        <v>240</v>
      </c>
      <c r="N1649" s="2">
        <v>2.4E-2</v>
      </c>
      <c r="O1649">
        <v>0</v>
      </c>
      <c r="P1649" s="2">
        <v>0.13</v>
      </c>
      <c r="Q1649">
        <v>76</v>
      </c>
      <c r="R1649">
        <v>70</v>
      </c>
      <c r="S1649">
        <v>0.4</v>
      </c>
      <c r="T1649" s="2">
        <v>0.36399999999999999</v>
      </c>
      <c r="U1649" s="2">
        <v>0.59199999999999997</v>
      </c>
      <c r="V1649" s="2">
        <v>4.2999999999999997E-2</v>
      </c>
      <c r="W1649" s="4">
        <v>5595533</v>
      </c>
      <c r="X1649" s="2">
        <v>0.56399999999999995</v>
      </c>
      <c r="Y1649" s="3">
        <v>255000000</v>
      </c>
      <c r="Z1649" s="3">
        <v>279000000</v>
      </c>
      <c r="AA1649" t="str">
        <f>VLOOKUP($A1649,Mapping!$A:$D,2,FALSE)</f>
        <v>Nicaragua</v>
      </c>
      <c r="AB1649" t="str">
        <f>VLOOKUP($A1649,Mapping!$A:$D,3,FALSE)</f>
        <v>NIC</v>
      </c>
      <c r="AC1649">
        <f>VLOOKUP($A1649,Mapping!$A:$D,4,FALSE)</f>
        <v>558</v>
      </c>
    </row>
    <row r="1650" spans="1:29" x14ac:dyDescent="0.2">
      <c r="A1650" t="s">
        <v>224</v>
      </c>
      <c r="B1650" t="s">
        <v>195</v>
      </c>
      <c r="C1650" s="1">
        <v>39417</v>
      </c>
      <c r="D1650" s="2">
        <v>2.1000000000000001E-2</v>
      </c>
      <c r="E1650" s="2">
        <v>0.44700000000000001</v>
      </c>
      <c r="F1650" s="4">
        <v>7125</v>
      </c>
      <c r="G1650">
        <v>18</v>
      </c>
      <c r="I1650" s="4">
        <v>3024</v>
      </c>
      <c r="J1650" s="3">
        <v>21121900000</v>
      </c>
      <c r="K1650" s="2">
        <v>6.7000000000000004E-2</v>
      </c>
      <c r="L1650" s="3">
        <v>382</v>
      </c>
      <c r="M1650">
        <v>482</v>
      </c>
      <c r="N1650" s="2">
        <v>1.7999999999999999E-2</v>
      </c>
      <c r="O1650">
        <v>0.2</v>
      </c>
      <c r="P1650" s="2">
        <v>8.3000000000000004E-2</v>
      </c>
      <c r="Q1650">
        <v>79</v>
      </c>
      <c r="R1650">
        <v>74</v>
      </c>
      <c r="S1650">
        <v>0.9</v>
      </c>
      <c r="T1650" s="2">
        <v>0.30199999999999999</v>
      </c>
      <c r="U1650" s="2">
        <v>0.63500000000000001</v>
      </c>
      <c r="V1650" s="2">
        <v>6.3E-2</v>
      </c>
      <c r="W1650" s="4">
        <v>3491034</v>
      </c>
      <c r="X1650" s="2">
        <v>0.64300000000000002</v>
      </c>
      <c r="Y1650" s="3">
        <v>1806000000</v>
      </c>
      <c r="Z1650" s="3">
        <v>457000000</v>
      </c>
      <c r="AA1650" t="str">
        <f>VLOOKUP($A1650,Mapping!$A:$D,2,FALSE)</f>
        <v>Panama</v>
      </c>
      <c r="AB1650" t="str">
        <f>VLOOKUP($A1650,Mapping!$A:$D,3,FALSE)</f>
        <v>PAN</v>
      </c>
      <c r="AC1650">
        <f>VLOOKUP($A1650,Mapping!$A:$D,4,FALSE)</f>
        <v>591</v>
      </c>
    </row>
    <row r="1651" spans="1:29" x14ac:dyDescent="0.2">
      <c r="A1651" t="s">
        <v>225</v>
      </c>
      <c r="B1651" t="s">
        <v>195</v>
      </c>
      <c r="C1651" s="1">
        <v>39417</v>
      </c>
      <c r="D1651" s="2">
        <v>2.5000000000000001E-2</v>
      </c>
      <c r="E1651" s="2">
        <v>0.35099999999999998</v>
      </c>
      <c r="F1651" s="4">
        <v>4136</v>
      </c>
      <c r="G1651">
        <v>35</v>
      </c>
      <c r="I1651" s="4">
        <v>4225</v>
      </c>
      <c r="J1651" s="3">
        <v>13794909537</v>
      </c>
      <c r="K1651" s="2">
        <v>0.06</v>
      </c>
      <c r="L1651" s="3">
        <v>135</v>
      </c>
      <c r="M1651">
        <v>328</v>
      </c>
      <c r="N1651" s="2">
        <v>2.3E-2</v>
      </c>
      <c r="O1651">
        <v>0.1</v>
      </c>
      <c r="P1651" s="2">
        <v>0.25</v>
      </c>
      <c r="Q1651">
        <v>74</v>
      </c>
      <c r="R1651">
        <v>70</v>
      </c>
      <c r="S1651">
        <v>0.8</v>
      </c>
      <c r="T1651" s="2">
        <v>0.34899999999999998</v>
      </c>
      <c r="U1651" s="2">
        <v>0.60199999999999998</v>
      </c>
      <c r="V1651" s="2">
        <v>4.9000000000000002E-2</v>
      </c>
      <c r="W1651" s="4">
        <v>6125285</v>
      </c>
      <c r="X1651" s="2">
        <v>0.57799999999999996</v>
      </c>
      <c r="Y1651" s="3">
        <v>121000000</v>
      </c>
      <c r="Z1651" s="3">
        <v>184000000</v>
      </c>
      <c r="AA1651" t="str">
        <f>VLOOKUP($A1651,Mapping!$A:$D,2,FALSE)</f>
        <v>Paraguay</v>
      </c>
      <c r="AB1651" t="str">
        <f>VLOOKUP($A1651,Mapping!$A:$D,3,FALSE)</f>
        <v>PRY</v>
      </c>
      <c r="AC1651">
        <f>VLOOKUP($A1651,Mapping!$A:$D,4,FALSE)</f>
        <v>600</v>
      </c>
    </row>
    <row r="1652" spans="1:29" x14ac:dyDescent="0.2">
      <c r="A1652" t="s">
        <v>226</v>
      </c>
      <c r="B1652" t="s">
        <v>195</v>
      </c>
      <c r="C1652" s="1">
        <v>39417</v>
      </c>
      <c r="D1652" s="2">
        <v>2.1000000000000001E-2</v>
      </c>
      <c r="E1652" s="2">
        <v>0.38300000000000001</v>
      </c>
      <c r="F1652" s="4">
        <v>43208</v>
      </c>
      <c r="G1652">
        <v>72</v>
      </c>
      <c r="I1652" s="4">
        <v>14334</v>
      </c>
      <c r="J1652" s="3">
        <v>102172590585</v>
      </c>
      <c r="K1652" s="2">
        <v>5.0999999999999997E-2</v>
      </c>
      <c r="L1652" s="3">
        <v>192</v>
      </c>
      <c r="M1652">
        <v>424</v>
      </c>
      <c r="N1652" s="2">
        <v>1.9E-2</v>
      </c>
      <c r="O1652">
        <v>0.3</v>
      </c>
      <c r="P1652" s="2">
        <v>0.22900000000000001</v>
      </c>
      <c r="Q1652">
        <v>76</v>
      </c>
      <c r="R1652">
        <v>70</v>
      </c>
      <c r="S1652">
        <v>0.5</v>
      </c>
      <c r="T1652" s="2">
        <v>0.312</v>
      </c>
      <c r="U1652" s="2">
        <v>0.63200000000000001</v>
      </c>
      <c r="V1652" s="2">
        <v>5.6000000000000001E-2</v>
      </c>
      <c r="W1652" s="4">
        <v>28328410</v>
      </c>
      <c r="X1652" s="2">
        <v>0.75800000000000001</v>
      </c>
      <c r="Y1652" s="3">
        <v>2007000000</v>
      </c>
      <c r="Z1652" s="3">
        <v>1243000000</v>
      </c>
      <c r="AA1652" t="str">
        <f>VLOOKUP($A1652,Mapping!$A:$D,2,FALSE)</f>
        <v>Peru</v>
      </c>
      <c r="AB1652" t="str">
        <f>VLOOKUP($A1652,Mapping!$A:$D,3,FALSE)</f>
        <v>PER</v>
      </c>
      <c r="AC1652">
        <f>VLOOKUP($A1652,Mapping!$A:$D,4,FALSE)</f>
        <v>604</v>
      </c>
    </row>
    <row r="1653" spans="1:29" x14ac:dyDescent="0.2">
      <c r="A1653" t="s">
        <v>227</v>
      </c>
      <c r="B1653" t="s">
        <v>195</v>
      </c>
      <c r="C1653" s="1">
        <v>39417</v>
      </c>
      <c r="D1653" s="2">
        <v>1.2E-2</v>
      </c>
      <c r="E1653" s="2">
        <v>0.57599999999999996</v>
      </c>
      <c r="G1653">
        <v>7</v>
      </c>
      <c r="J1653" s="3">
        <v>89524131617</v>
      </c>
      <c r="M1653">
        <v>140</v>
      </c>
      <c r="O1653">
        <v>0.3</v>
      </c>
      <c r="Q1653">
        <v>83</v>
      </c>
      <c r="R1653">
        <v>74</v>
      </c>
      <c r="S1653">
        <v>0.7</v>
      </c>
      <c r="T1653" s="2">
        <v>0.215</v>
      </c>
      <c r="U1653" s="2">
        <v>0.66</v>
      </c>
      <c r="V1653" s="2">
        <v>0.125</v>
      </c>
      <c r="W1653" s="4">
        <v>3782995</v>
      </c>
      <c r="X1653" s="2">
        <v>0.94</v>
      </c>
      <c r="Y1653" s="3">
        <v>3414000000</v>
      </c>
      <c r="Z1653" s="3">
        <v>1743000000</v>
      </c>
      <c r="AA1653" t="str">
        <f>VLOOKUP($A1653,Mapping!$A:$D,2,FALSE)</f>
        <v>Puerto Rico</v>
      </c>
      <c r="AB1653" t="str">
        <f>VLOOKUP($A1653,Mapping!$A:$D,3,FALSE)</f>
        <v>PRI</v>
      </c>
      <c r="AC1653">
        <f>VLOOKUP($A1653,Mapping!$A:$D,4,FALSE)</f>
        <v>630</v>
      </c>
    </row>
    <row r="1654" spans="1:29" x14ac:dyDescent="0.2">
      <c r="A1654" t="s">
        <v>228</v>
      </c>
      <c r="B1654" t="s">
        <v>195</v>
      </c>
      <c r="C1654" s="1">
        <v>39417</v>
      </c>
      <c r="Q1654">
        <v>77</v>
      </c>
      <c r="R1654">
        <v>72</v>
      </c>
      <c r="W1654" s="4">
        <v>39464</v>
      </c>
      <c r="X1654" s="2">
        <v>1</v>
      </c>
      <c r="Y1654" s="3">
        <v>665000000</v>
      </c>
      <c r="Z1654" s="3">
        <v>83000000</v>
      </c>
      <c r="AA1654" t="str">
        <f>VLOOKUP($A1654,Mapping!$A:$D,2,FALSE)</f>
        <v>Sint Maarten (Dutch part)</v>
      </c>
      <c r="AB1654" t="str">
        <f>VLOOKUP($A1654,Mapping!$A:$D,3,FALSE)</f>
        <v>SXM</v>
      </c>
      <c r="AC1654">
        <f>VLOOKUP($A1654,Mapping!$A:$D,4,FALSE)</f>
        <v>534</v>
      </c>
    </row>
    <row r="1655" spans="1:29" x14ac:dyDescent="0.2">
      <c r="A1655" t="s">
        <v>229</v>
      </c>
      <c r="B1655" t="s">
        <v>195</v>
      </c>
      <c r="C1655" s="1">
        <v>39417</v>
      </c>
      <c r="E1655" s="2">
        <v>0.52300000000000002</v>
      </c>
      <c r="F1655">
        <v>249</v>
      </c>
      <c r="G1655">
        <v>19</v>
      </c>
      <c r="I1655">
        <v>83</v>
      </c>
      <c r="J1655" s="3">
        <v>684074062</v>
      </c>
      <c r="K1655" s="2">
        <v>4.1000000000000002E-2</v>
      </c>
      <c r="L1655" s="3">
        <v>551</v>
      </c>
      <c r="M1655">
        <v>172</v>
      </c>
      <c r="N1655" s="2">
        <v>0.01</v>
      </c>
      <c r="O1655">
        <v>0.5</v>
      </c>
      <c r="P1655" s="2">
        <v>9.2999999999999999E-2</v>
      </c>
      <c r="S1655">
        <v>1.3</v>
      </c>
      <c r="W1655" s="4">
        <v>50478</v>
      </c>
      <c r="X1655" s="2">
        <v>0.31900000000000001</v>
      </c>
      <c r="Y1655" s="3">
        <v>125000000</v>
      </c>
      <c r="Z1655" s="3">
        <v>12000000</v>
      </c>
      <c r="AA1655" t="str">
        <f>VLOOKUP($A1655,Mapping!$A:$D,2,FALSE)</f>
        <v>Saint Kitts and Nevis</v>
      </c>
      <c r="AB1655" t="str">
        <f>VLOOKUP($A1655,Mapping!$A:$D,3,FALSE)</f>
        <v>KNA</v>
      </c>
      <c r="AC1655">
        <f>VLOOKUP($A1655,Mapping!$A:$D,4,FALSE)</f>
        <v>659</v>
      </c>
    </row>
    <row r="1656" spans="1:29" x14ac:dyDescent="0.2">
      <c r="A1656" t="s">
        <v>230</v>
      </c>
      <c r="B1656" t="s">
        <v>195</v>
      </c>
      <c r="C1656" s="1">
        <v>39417</v>
      </c>
      <c r="D1656" s="2">
        <v>1.7000000000000001E-2</v>
      </c>
      <c r="E1656" s="2">
        <v>0.34</v>
      </c>
      <c r="F1656">
        <v>385</v>
      </c>
      <c r="G1656">
        <v>20</v>
      </c>
      <c r="I1656">
        <v>128</v>
      </c>
      <c r="J1656" s="3">
        <v>1145555535</v>
      </c>
      <c r="K1656" s="2">
        <v>6.8000000000000005E-2</v>
      </c>
      <c r="L1656" s="3">
        <v>452</v>
      </c>
      <c r="M1656">
        <v>71</v>
      </c>
      <c r="N1656" s="2">
        <v>1.4E-2</v>
      </c>
      <c r="O1656">
        <v>0.3</v>
      </c>
      <c r="P1656" s="2">
        <v>0.10100000000000001</v>
      </c>
      <c r="Q1656">
        <v>76</v>
      </c>
      <c r="R1656">
        <v>71</v>
      </c>
      <c r="S1656">
        <v>0.9</v>
      </c>
      <c r="T1656" s="2">
        <v>0.27</v>
      </c>
      <c r="U1656" s="2">
        <v>0.65300000000000002</v>
      </c>
      <c r="V1656" s="2">
        <v>7.6999999999999999E-2</v>
      </c>
      <c r="W1656" s="4">
        <v>170149</v>
      </c>
      <c r="X1656" s="2">
        <v>0.21099999999999999</v>
      </c>
      <c r="Y1656" s="3">
        <v>302000000</v>
      </c>
      <c r="Z1656" s="3">
        <v>42000000</v>
      </c>
      <c r="AA1656" t="str">
        <f>VLOOKUP($A1656,Mapping!$A:$D,2,FALSE)</f>
        <v>Saint Lucia</v>
      </c>
      <c r="AB1656" t="str">
        <f>VLOOKUP($A1656,Mapping!$A:$D,3,FALSE)</f>
        <v>LCA</v>
      </c>
      <c r="AC1656">
        <f>VLOOKUP($A1656,Mapping!$A:$D,4,FALSE)</f>
        <v>662</v>
      </c>
    </row>
    <row r="1657" spans="1:29" x14ac:dyDescent="0.2">
      <c r="A1657" t="s">
        <v>231</v>
      </c>
      <c r="B1657" t="s">
        <v>195</v>
      </c>
      <c r="C1657" s="1">
        <v>39417</v>
      </c>
      <c r="D1657" s="2">
        <v>1.7000000000000001E-2</v>
      </c>
      <c r="Q1657">
        <v>82</v>
      </c>
      <c r="R1657">
        <v>75</v>
      </c>
      <c r="W1657" s="4">
        <v>28905</v>
      </c>
      <c r="AA1657" t="str">
        <f>VLOOKUP($A1657,Mapping!$A:$D,2,FALSE)</f>
        <v>Saint Martin (French part)</v>
      </c>
      <c r="AB1657" t="str">
        <f>VLOOKUP($A1657,Mapping!$A:$D,3,FALSE)</f>
        <v>MAF</v>
      </c>
      <c r="AC1657">
        <f>VLOOKUP($A1657,Mapping!$A:$D,4,FALSE)</f>
        <v>663</v>
      </c>
    </row>
    <row r="1658" spans="1:29" x14ac:dyDescent="0.2">
      <c r="A1658" t="s">
        <v>232</v>
      </c>
      <c r="B1658" t="s">
        <v>195</v>
      </c>
      <c r="C1658" s="1">
        <v>39417</v>
      </c>
      <c r="D1658" s="2">
        <v>1.7999999999999999E-2</v>
      </c>
      <c r="E1658" s="2">
        <v>0.45</v>
      </c>
      <c r="F1658">
        <v>202</v>
      </c>
      <c r="G1658">
        <v>12</v>
      </c>
      <c r="I1658">
        <v>70</v>
      </c>
      <c r="J1658" s="3">
        <v>684074074</v>
      </c>
      <c r="K1658" s="2">
        <v>3.9E-2</v>
      </c>
      <c r="L1658" s="3">
        <v>246</v>
      </c>
      <c r="M1658">
        <v>76</v>
      </c>
      <c r="N1658" s="2">
        <v>1.9E-2</v>
      </c>
      <c r="O1658">
        <v>0.2</v>
      </c>
      <c r="P1658" s="2">
        <v>9.6000000000000002E-2</v>
      </c>
      <c r="Q1658">
        <v>74</v>
      </c>
      <c r="R1658">
        <v>70</v>
      </c>
      <c r="S1658">
        <v>1</v>
      </c>
      <c r="T1658" s="2">
        <v>0.27600000000000002</v>
      </c>
      <c r="U1658" s="2">
        <v>0.65300000000000002</v>
      </c>
      <c r="V1658" s="2">
        <v>7.0000000000000007E-2</v>
      </c>
      <c r="W1658" s="4">
        <v>109045</v>
      </c>
      <c r="X1658" s="2">
        <v>0.47699999999999998</v>
      </c>
      <c r="Y1658" s="3">
        <v>110000000</v>
      </c>
      <c r="Z1658" s="3">
        <v>20000000</v>
      </c>
      <c r="AA1658" t="str">
        <f>VLOOKUP($A1658,Mapping!$A:$D,2,FALSE)</f>
        <v>Saint Vincent and the Grenadines</v>
      </c>
      <c r="AB1658" t="str">
        <f>VLOOKUP($A1658,Mapping!$A:$D,3,FALSE)</f>
        <v>VCT</v>
      </c>
      <c r="AC1658">
        <f>VLOOKUP($A1658,Mapping!$A:$D,4,FALSE)</f>
        <v>670</v>
      </c>
    </row>
    <row r="1659" spans="1:29" x14ac:dyDescent="0.2">
      <c r="A1659" t="s">
        <v>233</v>
      </c>
      <c r="B1659" t="s">
        <v>195</v>
      </c>
      <c r="C1659" s="1">
        <v>39417</v>
      </c>
      <c r="D1659" s="2">
        <v>1.9E-2</v>
      </c>
      <c r="E1659" s="2">
        <v>0.27900000000000003</v>
      </c>
      <c r="F1659" s="4">
        <v>2442</v>
      </c>
      <c r="G1659">
        <v>694</v>
      </c>
      <c r="I1659">
        <v>714</v>
      </c>
      <c r="J1659" s="3">
        <v>2936612022</v>
      </c>
      <c r="K1659" s="2">
        <v>5.8999999999999997E-2</v>
      </c>
      <c r="L1659" s="3">
        <v>341</v>
      </c>
      <c r="M1659">
        <v>199</v>
      </c>
      <c r="N1659" s="2">
        <v>2.4E-2</v>
      </c>
      <c r="O1659">
        <v>0.1</v>
      </c>
      <c r="P1659" s="2">
        <v>0.13800000000000001</v>
      </c>
      <c r="Q1659">
        <v>73</v>
      </c>
      <c r="R1659">
        <v>66</v>
      </c>
      <c r="S1659">
        <v>0.7</v>
      </c>
      <c r="T1659" s="2">
        <v>0.29499999999999998</v>
      </c>
      <c r="U1659" s="2">
        <v>0.64300000000000002</v>
      </c>
      <c r="V1659" s="2">
        <v>6.2E-2</v>
      </c>
      <c r="W1659" s="4">
        <v>510433</v>
      </c>
      <c r="X1659" s="2">
        <v>0.66500000000000004</v>
      </c>
      <c r="Y1659" s="3">
        <v>73000000</v>
      </c>
      <c r="Z1659" s="3">
        <v>28000000</v>
      </c>
      <c r="AA1659" t="str">
        <f>VLOOKUP($A1659,Mapping!$A:$D,2,FALSE)</f>
        <v>Suriname</v>
      </c>
      <c r="AB1659" t="str">
        <f>VLOOKUP($A1659,Mapping!$A:$D,3,FALSE)</f>
        <v>SUR</v>
      </c>
      <c r="AC1659">
        <f>VLOOKUP($A1659,Mapping!$A:$D,4,FALSE)</f>
        <v>740</v>
      </c>
    </row>
    <row r="1660" spans="1:29" x14ac:dyDescent="0.2">
      <c r="A1660" t="s">
        <v>234</v>
      </c>
      <c r="B1660" t="s">
        <v>195</v>
      </c>
      <c r="C1660" s="1">
        <v>39417</v>
      </c>
      <c r="D1660" s="2">
        <v>1.4999999999999999E-2</v>
      </c>
      <c r="E1660" s="2">
        <v>0.33100000000000002</v>
      </c>
      <c r="F1660" s="4">
        <v>46461</v>
      </c>
      <c r="G1660">
        <v>43</v>
      </c>
      <c r="I1660" s="4">
        <v>20331</v>
      </c>
      <c r="J1660" s="3">
        <v>21830397705</v>
      </c>
      <c r="K1660" s="2">
        <v>4.8000000000000001E-2</v>
      </c>
      <c r="L1660" s="3">
        <v>790</v>
      </c>
      <c r="M1660">
        <v>210</v>
      </c>
      <c r="N1660" s="2">
        <v>2.3E-2</v>
      </c>
      <c r="O1660">
        <v>0.3</v>
      </c>
      <c r="P1660" s="2">
        <v>0.11799999999999999</v>
      </c>
      <c r="Q1660">
        <v>73</v>
      </c>
      <c r="R1660">
        <v>66</v>
      </c>
      <c r="S1660">
        <v>1.2</v>
      </c>
      <c r="T1660" s="2">
        <v>0.21099999999999999</v>
      </c>
      <c r="U1660" s="2">
        <v>0.71299999999999997</v>
      </c>
      <c r="V1660" s="2">
        <v>7.5999999999999998E-2</v>
      </c>
      <c r="W1660" s="4">
        <v>1310040</v>
      </c>
      <c r="X1660" s="2">
        <v>9.6000000000000002E-2</v>
      </c>
      <c r="Y1660" s="3">
        <v>621000000</v>
      </c>
      <c r="Z1660" s="3">
        <v>155000000</v>
      </c>
      <c r="AA1660" t="str">
        <f>VLOOKUP($A1660,Mapping!$A:$D,2,FALSE)</f>
        <v>Trinidad and Tobago</v>
      </c>
      <c r="AB1660" t="str">
        <f>VLOOKUP($A1660,Mapping!$A:$D,3,FALSE)</f>
        <v>TTO</v>
      </c>
      <c r="AC1660">
        <f>VLOOKUP($A1660,Mapping!$A:$D,4,FALSE)</f>
        <v>780</v>
      </c>
    </row>
    <row r="1661" spans="1:29" x14ac:dyDescent="0.2">
      <c r="A1661" t="s">
        <v>235</v>
      </c>
      <c r="B1661" t="s">
        <v>195</v>
      </c>
      <c r="C1661" s="1">
        <v>39417</v>
      </c>
      <c r="F1661">
        <v>158</v>
      </c>
      <c r="W1661" s="4">
        <v>28638</v>
      </c>
      <c r="X1661" s="2">
        <v>0.88800000000000001</v>
      </c>
      <c r="AA1661" t="str">
        <f>VLOOKUP($A1661,Mapping!$A:$D,2,FALSE)</f>
        <v>Turks and Caicos Islands</v>
      </c>
      <c r="AB1661" t="str">
        <f>VLOOKUP($A1661,Mapping!$A:$D,3,FALSE)</f>
        <v>TCA</v>
      </c>
      <c r="AC1661">
        <f>VLOOKUP($A1661,Mapping!$A:$D,4,FALSE)</f>
        <v>796</v>
      </c>
    </row>
    <row r="1662" spans="1:29" x14ac:dyDescent="0.2">
      <c r="A1662" t="s">
        <v>236</v>
      </c>
      <c r="B1662" t="s">
        <v>195</v>
      </c>
      <c r="C1662" s="1">
        <v>39417</v>
      </c>
      <c r="D1662" s="2">
        <v>1.4E-2</v>
      </c>
      <c r="E1662" s="2">
        <v>0.46100000000000002</v>
      </c>
      <c r="F1662" s="4">
        <v>5828697</v>
      </c>
      <c r="G1662">
        <v>6</v>
      </c>
      <c r="I1662" s="4">
        <v>2337014</v>
      </c>
      <c r="J1662" s="3">
        <v>14480300000000</v>
      </c>
      <c r="K1662" s="2">
        <v>0.161</v>
      </c>
      <c r="L1662" s="3">
        <v>7486</v>
      </c>
      <c r="M1662">
        <v>325</v>
      </c>
      <c r="N1662" s="2">
        <v>7.0000000000000001E-3</v>
      </c>
      <c r="O1662">
        <v>0.8</v>
      </c>
      <c r="P1662" s="2">
        <v>8.1000000000000003E-2</v>
      </c>
      <c r="Q1662">
        <v>80</v>
      </c>
      <c r="R1662">
        <v>75</v>
      </c>
      <c r="S1662">
        <v>0.8</v>
      </c>
      <c r="T1662" s="2">
        <v>0.20200000000000001</v>
      </c>
      <c r="U1662" s="2">
        <v>0.67300000000000004</v>
      </c>
      <c r="V1662" s="2">
        <v>0.125</v>
      </c>
      <c r="W1662" s="4">
        <v>301231207</v>
      </c>
      <c r="X1662" s="2">
        <v>0.80300000000000005</v>
      </c>
      <c r="Y1662" s="3">
        <v>148846000000</v>
      </c>
      <c r="Z1662" s="3">
        <v>111102000000</v>
      </c>
      <c r="AA1662" t="str">
        <f>VLOOKUP($A1662,Mapping!$A:$D,2,FALSE)</f>
        <v>United States of America</v>
      </c>
      <c r="AB1662" t="str">
        <f>VLOOKUP($A1662,Mapping!$A:$D,3,FALSE)</f>
        <v>USA</v>
      </c>
      <c r="AC1662">
        <f>VLOOKUP($A1662,Mapping!$A:$D,4,FALSE)</f>
        <v>840</v>
      </c>
    </row>
    <row r="1663" spans="1:29" x14ac:dyDescent="0.2">
      <c r="A1663" t="s">
        <v>237</v>
      </c>
      <c r="B1663" t="s">
        <v>195</v>
      </c>
      <c r="C1663" s="1">
        <v>39417</v>
      </c>
      <c r="D1663" s="2">
        <v>1.4999999999999999E-2</v>
      </c>
      <c r="E1663" s="2">
        <v>0.71299999999999997</v>
      </c>
      <c r="F1663" s="4">
        <v>5999</v>
      </c>
      <c r="G1663">
        <v>44</v>
      </c>
      <c r="I1663" s="4">
        <v>3172</v>
      </c>
      <c r="J1663" s="3">
        <v>23410536914</v>
      </c>
      <c r="K1663" s="2">
        <v>0.08</v>
      </c>
      <c r="L1663" s="3">
        <v>560</v>
      </c>
      <c r="M1663">
        <v>304</v>
      </c>
      <c r="N1663" s="2">
        <v>1.2E-2</v>
      </c>
      <c r="O1663">
        <v>0.3</v>
      </c>
      <c r="P1663" s="2">
        <v>8.8999999999999996E-2</v>
      </c>
      <c r="Q1663">
        <v>80</v>
      </c>
      <c r="R1663">
        <v>73</v>
      </c>
      <c r="S1663">
        <v>0.9</v>
      </c>
      <c r="T1663" s="2">
        <v>0.23300000000000001</v>
      </c>
      <c r="U1663" s="2">
        <v>0.63</v>
      </c>
      <c r="V1663" s="2">
        <v>0.13700000000000001</v>
      </c>
      <c r="W1663" s="4">
        <v>3338384</v>
      </c>
      <c r="X1663" s="2">
        <v>0.93799999999999994</v>
      </c>
      <c r="Y1663" s="3">
        <v>928000000</v>
      </c>
      <c r="Z1663" s="3">
        <v>354000000</v>
      </c>
      <c r="AA1663" t="str">
        <f>VLOOKUP($A1663,Mapping!$A:$D,2,FALSE)</f>
        <v>Uruguay</v>
      </c>
      <c r="AB1663" t="str">
        <f>VLOOKUP($A1663,Mapping!$A:$D,3,FALSE)</f>
        <v>URY</v>
      </c>
      <c r="AC1663">
        <f>VLOOKUP($A1663,Mapping!$A:$D,4,FALSE)</f>
        <v>858</v>
      </c>
    </row>
    <row r="1664" spans="1:29" x14ac:dyDescent="0.2">
      <c r="A1664" t="s">
        <v>238</v>
      </c>
      <c r="B1664" t="s">
        <v>195</v>
      </c>
      <c r="C1664" s="1">
        <v>39417</v>
      </c>
      <c r="D1664" s="2">
        <v>2.1999999999999999E-2</v>
      </c>
      <c r="E1664" s="2">
        <v>0.53600000000000003</v>
      </c>
      <c r="F1664" s="4">
        <v>175785</v>
      </c>
      <c r="G1664">
        <v>141</v>
      </c>
      <c r="I1664" s="4">
        <v>62934</v>
      </c>
      <c r="J1664" s="3">
        <v>230364229157</v>
      </c>
      <c r="K1664" s="2">
        <v>0.06</v>
      </c>
      <c r="L1664" s="3">
        <v>497</v>
      </c>
      <c r="M1664">
        <v>864</v>
      </c>
      <c r="N1664" s="2">
        <v>1.4999999999999999E-2</v>
      </c>
      <c r="O1664">
        <v>0.2</v>
      </c>
      <c r="P1664" s="2">
        <v>0.17100000000000001</v>
      </c>
      <c r="Q1664">
        <v>77</v>
      </c>
      <c r="R1664">
        <v>71</v>
      </c>
      <c r="S1664">
        <v>0.9</v>
      </c>
      <c r="T1664" s="2">
        <v>0.30499999999999999</v>
      </c>
      <c r="U1664" s="2">
        <v>0.64300000000000002</v>
      </c>
      <c r="V1664" s="2">
        <v>5.1999999999999998E-2</v>
      </c>
      <c r="W1664" s="4">
        <v>27655937</v>
      </c>
      <c r="X1664" s="2">
        <v>0.88600000000000001</v>
      </c>
      <c r="Y1664" s="3">
        <v>972000000</v>
      </c>
      <c r="Z1664" s="3">
        <v>2249000000</v>
      </c>
      <c r="AA1664" t="str">
        <f>VLOOKUP($A1664,Mapping!$A:$D,2,FALSE)</f>
        <v>Venezuela (Bolivarian Republic of)</v>
      </c>
      <c r="AB1664" t="str">
        <f>VLOOKUP($A1664,Mapping!$A:$D,3,FALSE)</f>
        <v>VEN</v>
      </c>
      <c r="AC1664">
        <f>VLOOKUP($A1664,Mapping!$A:$D,4,FALSE)</f>
        <v>862</v>
      </c>
    </row>
    <row r="1665" spans="1:29" x14ac:dyDescent="0.2">
      <c r="A1665" t="s">
        <v>239</v>
      </c>
      <c r="B1665" t="s">
        <v>195</v>
      </c>
      <c r="C1665" s="1">
        <v>39417</v>
      </c>
      <c r="D1665" s="2">
        <v>1.2999999999999999E-2</v>
      </c>
      <c r="O1665">
        <v>0.3</v>
      </c>
      <c r="Q1665">
        <v>82</v>
      </c>
      <c r="R1665">
        <v>76</v>
      </c>
      <c r="T1665" s="2">
        <v>0.214</v>
      </c>
      <c r="U1665" s="2">
        <v>0.66900000000000004</v>
      </c>
      <c r="V1665" s="2">
        <v>0.11700000000000001</v>
      </c>
      <c r="W1665" s="4">
        <v>107423</v>
      </c>
      <c r="X1665" s="2">
        <v>0.94099999999999995</v>
      </c>
      <c r="Y1665" s="3">
        <v>1512000000</v>
      </c>
      <c r="AA1665" t="str">
        <f>VLOOKUP($A1665,Mapping!$A:$D,2,FALSE)</f>
        <v>Virgin Islands (U.S.)</v>
      </c>
      <c r="AB1665" t="str">
        <f>VLOOKUP($A1665,Mapping!$A:$D,3,FALSE)</f>
        <v>VIR</v>
      </c>
      <c r="AC1665">
        <f>VLOOKUP($A1665,Mapping!$A:$D,4,FALSE)</f>
        <v>850</v>
      </c>
    </row>
    <row r="1666" spans="1:29" x14ac:dyDescent="0.2">
      <c r="A1666" t="s">
        <v>26</v>
      </c>
      <c r="B1666" t="s">
        <v>27</v>
      </c>
      <c r="C1666" s="1">
        <v>39783</v>
      </c>
      <c r="D1666" s="2">
        <v>2.4E-2</v>
      </c>
      <c r="E1666" s="2">
        <v>0.73799999999999999</v>
      </c>
      <c r="F1666" s="4">
        <v>114619</v>
      </c>
      <c r="G1666">
        <v>25</v>
      </c>
      <c r="I1666" s="4">
        <v>37425</v>
      </c>
      <c r="J1666" s="3">
        <v>171000162581</v>
      </c>
      <c r="K1666" s="2">
        <v>3.7999999999999999E-2</v>
      </c>
      <c r="L1666" s="3">
        <v>183</v>
      </c>
      <c r="M1666">
        <v>451</v>
      </c>
      <c r="N1666" s="2">
        <v>2.5000000000000001E-2</v>
      </c>
      <c r="O1666">
        <v>0.1</v>
      </c>
      <c r="P1666" s="2">
        <v>0.08</v>
      </c>
      <c r="Q1666">
        <v>72</v>
      </c>
      <c r="R1666">
        <v>69</v>
      </c>
      <c r="S1666">
        <v>0.8</v>
      </c>
      <c r="T1666" s="2">
        <v>0.27400000000000002</v>
      </c>
      <c r="U1666" s="2">
        <v>0.68</v>
      </c>
      <c r="V1666" s="2">
        <v>4.7E-2</v>
      </c>
      <c r="W1666" s="4">
        <v>35725377</v>
      </c>
      <c r="X1666" s="2">
        <v>0.66100000000000003</v>
      </c>
      <c r="Y1666" s="3">
        <v>474000000</v>
      </c>
      <c r="Z1666" s="3">
        <v>617000000</v>
      </c>
      <c r="AA1666" t="str">
        <f>VLOOKUP($A1666,Mapping!$A:$D,2,FALSE)</f>
        <v>Algeria</v>
      </c>
      <c r="AB1666" t="str">
        <f>VLOOKUP($A1666,Mapping!$A:$D,3,FALSE)</f>
        <v>DZA</v>
      </c>
      <c r="AC1666">
        <f>VLOOKUP($A1666,Mapping!$A:$D,4,FALSE)</f>
        <v>12</v>
      </c>
    </row>
    <row r="1667" spans="1:29" x14ac:dyDescent="0.2">
      <c r="A1667" t="s">
        <v>28</v>
      </c>
      <c r="B1667" t="s">
        <v>27</v>
      </c>
      <c r="C1667" s="1">
        <v>39783</v>
      </c>
      <c r="D1667" s="2">
        <v>4.8000000000000001E-2</v>
      </c>
      <c r="E1667" s="2">
        <v>0.52100000000000002</v>
      </c>
      <c r="F1667" s="4">
        <v>26597</v>
      </c>
      <c r="G1667">
        <v>68</v>
      </c>
      <c r="I1667" s="4">
        <v>11584</v>
      </c>
      <c r="J1667" s="3">
        <v>84178086999</v>
      </c>
      <c r="K1667" s="2">
        <v>3.7999999999999999E-2</v>
      </c>
      <c r="L1667" s="3">
        <v>177</v>
      </c>
      <c r="M1667">
        <v>272</v>
      </c>
      <c r="N1667" s="2">
        <v>0.115</v>
      </c>
      <c r="O1667">
        <v>0</v>
      </c>
      <c r="P1667" s="2">
        <v>0.125</v>
      </c>
      <c r="Q1667">
        <v>51</v>
      </c>
      <c r="R1667">
        <v>48</v>
      </c>
      <c r="S1667">
        <v>0.4</v>
      </c>
      <c r="T1667" s="2">
        <v>0.47899999999999998</v>
      </c>
      <c r="U1667" s="2">
        <v>0.497</v>
      </c>
      <c r="V1667" s="2">
        <v>2.4E-2</v>
      </c>
      <c r="W1667" s="4">
        <v>18314441</v>
      </c>
      <c r="X1667" s="2">
        <v>0.38500000000000001</v>
      </c>
      <c r="Y1667" s="3">
        <v>293000000</v>
      </c>
      <c r="Z1667" s="3">
        <v>447000000</v>
      </c>
      <c r="AA1667" t="str">
        <f>VLOOKUP($A1667,Mapping!$A:$D,2,FALSE)</f>
        <v>Angola</v>
      </c>
      <c r="AB1667" t="str">
        <f>VLOOKUP($A1667,Mapping!$A:$D,3,FALSE)</f>
        <v>AGO</v>
      </c>
      <c r="AC1667">
        <f>VLOOKUP($A1667,Mapping!$A:$D,4,FALSE)</f>
        <v>24</v>
      </c>
    </row>
    <row r="1668" spans="1:29" x14ac:dyDescent="0.2">
      <c r="A1668" t="s">
        <v>29</v>
      </c>
      <c r="B1668" t="s">
        <v>27</v>
      </c>
      <c r="C1668" s="1">
        <v>39783</v>
      </c>
      <c r="D1668" s="2">
        <v>3.9E-2</v>
      </c>
      <c r="E1668" s="2">
        <v>0.73199999999999998</v>
      </c>
      <c r="F1668" s="4">
        <v>4492</v>
      </c>
      <c r="G1668">
        <v>31</v>
      </c>
      <c r="I1668" s="4">
        <v>3278</v>
      </c>
      <c r="J1668" s="3">
        <v>6633561835</v>
      </c>
      <c r="K1668" s="2">
        <v>4.2000000000000003E-2</v>
      </c>
      <c r="L1668" s="3">
        <v>31</v>
      </c>
      <c r="M1668">
        <v>270</v>
      </c>
      <c r="N1668" s="2">
        <v>6.6000000000000003E-2</v>
      </c>
      <c r="O1668">
        <v>0</v>
      </c>
      <c r="Q1668">
        <v>60</v>
      </c>
      <c r="R1668">
        <v>57</v>
      </c>
      <c r="S1668">
        <v>0.4</v>
      </c>
      <c r="T1668" s="2">
        <v>0.439</v>
      </c>
      <c r="U1668" s="2">
        <v>0.53300000000000003</v>
      </c>
      <c r="V1668" s="2">
        <v>2.9000000000000001E-2</v>
      </c>
      <c r="W1668" s="4">
        <v>8973293</v>
      </c>
      <c r="X1668" s="2">
        <v>0.41099999999999998</v>
      </c>
      <c r="Y1668" s="3">
        <v>236000000</v>
      </c>
      <c r="Z1668" s="3">
        <v>102000000</v>
      </c>
      <c r="AA1668" t="str">
        <f>VLOOKUP($A1668,Mapping!$A:$D,2,FALSE)</f>
        <v>Benin</v>
      </c>
      <c r="AB1668" t="str">
        <f>VLOOKUP($A1668,Mapping!$A:$D,3,FALSE)</f>
        <v>BEN</v>
      </c>
      <c r="AC1668">
        <f>VLOOKUP($A1668,Mapping!$A:$D,4,FALSE)</f>
        <v>204</v>
      </c>
    </row>
    <row r="1669" spans="1:29" x14ac:dyDescent="0.2">
      <c r="A1669" t="s">
        <v>30</v>
      </c>
      <c r="B1669" t="s">
        <v>27</v>
      </c>
      <c r="C1669" s="1">
        <v>39783</v>
      </c>
      <c r="D1669" s="2">
        <v>2.5000000000000001E-2</v>
      </c>
      <c r="E1669" s="2">
        <v>0.17100000000000001</v>
      </c>
      <c r="F1669" s="4">
        <v>4980</v>
      </c>
      <c r="G1669">
        <v>77</v>
      </c>
      <c r="I1669" s="4">
        <v>2151</v>
      </c>
      <c r="J1669" s="3">
        <v>11113042238</v>
      </c>
      <c r="K1669" s="2">
        <v>5.2999999999999999E-2</v>
      </c>
      <c r="L1669" s="3">
        <v>307</v>
      </c>
      <c r="M1669">
        <v>140</v>
      </c>
      <c r="N1669" s="2">
        <v>4.2999999999999997E-2</v>
      </c>
      <c r="O1669">
        <v>0.1</v>
      </c>
      <c r="P1669" s="2">
        <v>0.16500000000000001</v>
      </c>
      <c r="Q1669">
        <v>46</v>
      </c>
      <c r="R1669">
        <v>46</v>
      </c>
      <c r="S1669">
        <v>0.8</v>
      </c>
      <c r="T1669" s="2">
        <v>0.34799999999999998</v>
      </c>
      <c r="U1669" s="2">
        <v>0.61799999999999999</v>
      </c>
      <c r="V1669" s="2">
        <v>3.4000000000000002E-2</v>
      </c>
      <c r="W1669" s="4">
        <v>1933719</v>
      </c>
      <c r="X1669" s="2">
        <v>0.55800000000000005</v>
      </c>
      <c r="Y1669" s="3">
        <v>59000000</v>
      </c>
      <c r="Z1669" s="3">
        <v>54000000</v>
      </c>
      <c r="AA1669" t="str">
        <f>VLOOKUP($A1669,Mapping!$A:$D,2,FALSE)</f>
        <v>Botswana</v>
      </c>
      <c r="AB1669" t="str">
        <f>VLOOKUP($A1669,Mapping!$A:$D,3,FALSE)</f>
        <v>BWA</v>
      </c>
      <c r="AC1669">
        <f>VLOOKUP($A1669,Mapping!$A:$D,4,FALSE)</f>
        <v>72</v>
      </c>
    </row>
    <row r="1670" spans="1:29" x14ac:dyDescent="0.2">
      <c r="A1670" t="s">
        <v>31</v>
      </c>
      <c r="B1670" t="s">
        <v>27</v>
      </c>
      <c r="C1670" s="1">
        <v>39783</v>
      </c>
      <c r="D1670" s="2">
        <v>4.3999999999999997E-2</v>
      </c>
      <c r="E1670" s="2">
        <v>0.44500000000000001</v>
      </c>
      <c r="F1670" s="4">
        <v>1698</v>
      </c>
      <c r="G1670">
        <v>16</v>
      </c>
      <c r="J1670" s="3">
        <v>8350710389</v>
      </c>
      <c r="K1670" s="2">
        <v>8.5999999999999993E-2</v>
      </c>
      <c r="L1670" s="3">
        <v>39</v>
      </c>
      <c r="M1670">
        <v>270</v>
      </c>
      <c r="N1670" s="2">
        <v>7.5999999999999998E-2</v>
      </c>
      <c r="O1670">
        <v>0</v>
      </c>
      <c r="Q1670">
        <v>55</v>
      </c>
      <c r="R1670">
        <v>54</v>
      </c>
      <c r="S1670">
        <v>0.2</v>
      </c>
      <c r="T1670" s="2">
        <v>0.46200000000000002</v>
      </c>
      <c r="U1670" s="2">
        <v>0.51200000000000001</v>
      </c>
      <c r="V1670" s="2">
        <v>2.5000000000000001E-2</v>
      </c>
      <c r="W1670" s="4">
        <v>14659646</v>
      </c>
      <c r="X1670" s="2">
        <v>0.24</v>
      </c>
      <c r="Y1670" s="3">
        <v>82000000</v>
      </c>
      <c r="Z1670" s="3">
        <v>110000000</v>
      </c>
      <c r="AA1670" t="str">
        <f>VLOOKUP($A1670,Mapping!$A:$D,2,FALSE)</f>
        <v>Burkina Faso</v>
      </c>
      <c r="AB1670" t="str">
        <f>VLOOKUP($A1670,Mapping!$A:$D,3,FALSE)</f>
        <v>BFA</v>
      </c>
      <c r="AC1670">
        <f>VLOOKUP($A1670,Mapping!$A:$D,4,FALSE)</f>
        <v>854</v>
      </c>
    </row>
    <row r="1671" spans="1:29" x14ac:dyDescent="0.2">
      <c r="A1671" t="s">
        <v>32</v>
      </c>
      <c r="B1671" t="s">
        <v>27</v>
      </c>
      <c r="C1671" s="1">
        <v>39783</v>
      </c>
      <c r="D1671" s="2">
        <v>4.4999999999999998E-2</v>
      </c>
      <c r="E1671" s="2">
        <v>2.7970000000000002</v>
      </c>
      <c r="F1671">
        <v>249</v>
      </c>
      <c r="G1671">
        <v>13</v>
      </c>
      <c r="J1671" s="3">
        <v>1611634286</v>
      </c>
      <c r="K1671" s="2">
        <v>7.9000000000000001E-2</v>
      </c>
      <c r="L1671" s="3">
        <v>15</v>
      </c>
      <c r="M1671">
        <v>140</v>
      </c>
      <c r="N1671" s="2">
        <v>6.6000000000000003E-2</v>
      </c>
      <c r="O1671">
        <v>0</v>
      </c>
      <c r="P1671" s="2">
        <v>0.16500000000000001</v>
      </c>
      <c r="Q1671">
        <v>53</v>
      </c>
      <c r="R1671">
        <v>50</v>
      </c>
      <c r="S1671">
        <v>0.1</v>
      </c>
      <c r="T1671" s="2">
        <v>0.442</v>
      </c>
      <c r="U1671" s="2">
        <v>0.53200000000000003</v>
      </c>
      <c r="V1671" s="2">
        <v>2.5999999999999999E-2</v>
      </c>
      <c r="W1671" s="4">
        <v>8624280</v>
      </c>
      <c r="X1671" s="2">
        <v>0.10100000000000001</v>
      </c>
      <c r="Y1671" s="3">
        <v>1600000</v>
      </c>
      <c r="Z1671" s="3">
        <v>151000000</v>
      </c>
      <c r="AA1671" t="str">
        <f>VLOOKUP($A1671,Mapping!$A:$D,2,FALSE)</f>
        <v>Burundi</v>
      </c>
      <c r="AB1671" t="str">
        <f>VLOOKUP($A1671,Mapping!$A:$D,3,FALSE)</f>
        <v>BDI</v>
      </c>
      <c r="AC1671">
        <f>VLOOKUP($A1671,Mapping!$A:$D,4,FALSE)</f>
        <v>108</v>
      </c>
    </row>
    <row r="1672" spans="1:29" x14ac:dyDescent="0.2">
      <c r="A1672" t="s">
        <v>33</v>
      </c>
      <c r="B1672" t="s">
        <v>27</v>
      </c>
      <c r="C1672" s="1">
        <v>39783</v>
      </c>
      <c r="D1672" s="2">
        <v>3.9E-2</v>
      </c>
      <c r="E1672" s="2">
        <v>0.504</v>
      </c>
      <c r="F1672" s="4">
        <v>5545</v>
      </c>
      <c r="G1672">
        <v>38</v>
      </c>
      <c r="I1672" s="4">
        <v>6395</v>
      </c>
      <c r="J1672" s="3">
        <v>23735537026</v>
      </c>
      <c r="K1672" s="2">
        <v>0.05</v>
      </c>
      <c r="L1672" s="3">
        <v>60</v>
      </c>
      <c r="M1672">
        <v>654</v>
      </c>
      <c r="N1672" s="2">
        <v>7.0999999999999994E-2</v>
      </c>
      <c r="O1672">
        <v>0</v>
      </c>
      <c r="Q1672">
        <v>54</v>
      </c>
      <c r="R1672">
        <v>52</v>
      </c>
      <c r="S1672">
        <v>0.3</v>
      </c>
      <c r="T1672" s="2">
        <v>0.438</v>
      </c>
      <c r="U1672" s="2">
        <v>0.53</v>
      </c>
      <c r="V1672" s="2">
        <v>3.3000000000000002E-2</v>
      </c>
      <c r="W1672" s="4">
        <v>19595026</v>
      </c>
      <c r="X1672" s="2">
        <v>0.503</v>
      </c>
      <c r="Y1672" s="3">
        <v>167000000</v>
      </c>
      <c r="Z1672" s="3">
        <v>563000000</v>
      </c>
      <c r="AA1672" t="str">
        <f>VLOOKUP($A1672,Mapping!$A:$D,2,FALSE)</f>
        <v>Cameroon</v>
      </c>
      <c r="AB1672" t="str">
        <f>VLOOKUP($A1672,Mapping!$A:$D,3,FALSE)</f>
        <v>CMR</v>
      </c>
      <c r="AC1672">
        <f>VLOOKUP($A1672,Mapping!$A:$D,4,FALSE)</f>
        <v>120</v>
      </c>
    </row>
    <row r="1673" spans="1:29" x14ac:dyDescent="0.2">
      <c r="A1673" t="s">
        <v>34</v>
      </c>
      <c r="B1673" t="s">
        <v>27</v>
      </c>
      <c r="C1673" s="1">
        <v>39783</v>
      </c>
      <c r="D1673" s="2">
        <v>3.5999999999999997E-2</v>
      </c>
      <c r="E1673" s="2">
        <v>2.0379999999999998</v>
      </c>
      <c r="F1673">
        <v>235</v>
      </c>
      <c r="G1673">
        <v>22</v>
      </c>
      <c r="J1673" s="3">
        <v>1985370255</v>
      </c>
      <c r="K1673" s="2">
        <v>4.2999999999999997E-2</v>
      </c>
      <c r="L1673" s="3">
        <v>20</v>
      </c>
      <c r="M1673">
        <v>504</v>
      </c>
      <c r="N1673" s="2">
        <v>0.107</v>
      </c>
      <c r="O1673">
        <v>0</v>
      </c>
      <c r="Q1673">
        <v>48</v>
      </c>
      <c r="R1673">
        <v>45</v>
      </c>
      <c r="S1673">
        <v>0.1</v>
      </c>
      <c r="T1673" s="2">
        <v>0.41199999999999998</v>
      </c>
      <c r="U1673" s="2">
        <v>0.54900000000000004</v>
      </c>
      <c r="V1673" s="2">
        <v>3.9E-2</v>
      </c>
      <c r="W1673" s="4">
        <v>4185106</v>
      </c>
      <c r="X1673" s="2">
        <v>0.38500000000000001</v>
      </c>
      <c r="Y1673" s="3">
        <v>11800000</v>
      </c>
      <c r="Z1673" s="3">
        <v>56000000</v>
      </c>
      <c r="AA1673" t="str">
        <f>VLOOKUP($A1673,Mapping!$A:$D,2,FALSE)</f>
        <v>Central African Republic</v>
      </c>
      <c r="AB1673" t="str">
        <f>VLOOKUP($A1673,Mapping!$A:$D,3,FALSE)</f>
        <v>CAF</v>
      </c>
      <c r="AC1673">
        <f>VLOOKUP($A1673,Mapping!$A:$D,4,FALSE)</f>
        <v>140</v>
      </c>
    </row>
    <row r="1674" spans="1:29" x14ac:dyDescent="0.2">
      <c r="A1674" t="s">
        <v>35</v>
      </c>
      <c r="B1674" t="s">
        <v>27</v>
      </c>
      <c r="C1674" s="1">
        <v>39783</v>
      </c>
      <c r="D1674" s="2">
        <v>4.8000000000000001E-2</v>
      </c>
      <c r="E1674" s="2">
        <v>0.71299999999999997</v>
      </c>
      <c r="F1674">
        <v>510</v>
      </c>
      <c r="G1674">
        <v>64</v>
      </c>
      <c r="J1674" s="3">
        <v>10351933632</v>
      </c>
      <c r="K1674" s="2">
        <v>3.5999999999999997E-2</v>
      </c>
      <c r="L1674" s="3">
        <v>27</v>
      </c>
      <c r="M1674">
        <v>732</v>
      </c>
      <c r="N1674" s="2">
        <v>9.7000000000000003E-2</v>
      </c>
      <c r="O1674">
        <v>0</v>
      </c>
      <c r="Q1674">
        <v>50</v>
      </c>
      <c r="R1674">
        <v>48</v>
      </c>
      <c r="S1674">
        <v>0.1</v>
      </c>
      <c r="T1674" s="2">
        <v>0.49099999999999999</v>
      </c>
      <c r="U1674" s="2">
        <v>0.48399999999999999</v>
      </c>
      <c r="V1674" s="2">
        <v>2.5999999999999999E-2</v>
      </c>
      <c r="W1674" s="4">
        <v>11030628</v>
      </c>
      <c r="X1674" s="2">
        <v>0.219</v>
      </c>
      <c r="AA1674" t="str">
        <f>VLOOKUP($A1674,Mapping!$A:$D,2,FALSE)</f>
        <v>Chad</v>
      </c>
      <c r="AB1674" t="str">
        <f>VLOOKUP($A1674,Mapping!$A:$D,3,FALSE)</f>
        <v>TCD</v>
      </c>
      <c r="AC1674">
        <f>VLOOKUP($A1674,Mapping!$A:$D,4,FALSE)</f>
        <v>148</v>
      </c>
    </row>
    <row r="1675" spans="1:29" x14ac:dyDescent="0.2">
      <c r="A1675" t="s">
        <v>36</v>
      </c>
      <c r="B1675" t="s">
        <v>27</v>
      </c>
      <c r="C1675" s="1">
        <v>39783</v>
      </c>
      <c r="D1675" s="2">
        <v>3.7999999999999999E-2</v>
      </c>
      <c r="E1675" s="2">
        <v>2.1789999999999998</v>
      </c>
      <c r="F1675">
        <v>125</v>
      </c>
      <c r="G1675">
        <v>22</v>
      </c>
      <c r="J1675" s="3">
        <v>530131963</v>
      </c>
      <c r="K1675" s="2">
        <v>5.1999999999999998E-2</v>
      </c>
      <c r="L1675" s="3">
        <v>42</v>
      </c>
      <c r="M1675">
        <v>100</v>
      </c>
      <c r="N1675" s="2">
        <v>6.6000000000000003E-2</v>
      </c>
      <c r="O1675">
        <v>0</v>
      </c>
      <c r="P1675" s="2">
        <v>0.105</v>
      </c>
      <c r="Q1675">
        <v>61</v>
      </c>
      <c r="R1675">
        <v>58</v>
      </c>
      <c r="S1675">
        <v>0.1</v>
      </c>
      <c r="T1675" s="2">
        <v>0.42</v>
      </c>
      <c r="U1675" s="2">
        <v>0.55000000000000004</v>
      </c>
      <c r="V1675" s="2">
        <v>0.03</v>
      </c>
      <c r="W1675" s="4">
        <v>649291</v>
      </c>
      <c r="X1675" s="2">
        <v>0.27900000000000003</v>
      </c>
      <c r="Y1675" s="3">
        <v>37000000</v>
      </c>
      <c r="Z1675" s="3">
        <v>15000000</v>
      </c>
      <c r="AA1675" t="str">
        <f>VLOOKUP($A1675,Mapping!$A:$D,2,FALSE)</f>
        <v>Comoros</v>
      </c>
      <c r="AB1675" t="str">
        <f>VLOOKUP($A1675,Mapping!$A:$D,3,FALSE)</f>
        <v>COM</v>
      </c>
      <c r="AC1675">
        <f>VLOOKUP($A1675,Mapping!$A:$D,4,FALSE)</f>
        <v>174</v>
      </c>
    </row>
    <row r="1676" spans="1:29" x14ac:dyDescent="0.2">
      <c r="A1676" t="s">
        <v>37</v>
      </c>
      <c r="B1676" t="s">
        <v>27</v>
      </c>
      <c r="C1676" s="1">
        <v>39783</v>
      </c>
      <c r="D1676" s="2">
        <v>4.4999999999999998E-2</v>
      </c>
      <c r="E1676" s="2">
        <v>2.8809999999999998</v>
      </c>
      <c r="F1676" s="4">
        <v>2820</v>
      </c>
      <c r="G1676">
        <v>133</v>
      </c>
      <c r="I1676" s="4">
        <v>22246</v>
      </c>
      <c r="J1676" s="3">
        <v>19206060075</v>
      </c>
      <c r="K1676" s="2">
        <v>7.2999999999999995E-2</v>
      </c>
      <c r="L1676" s="3">
        <v>15</v>
      </c>
      <c r="M1676">
        <v>308</v>
      </c>
      <c r="N1676" s="2">
        <v>9.7000000000000003E-2</v>
      </c>
      <c r="O1676">
        <v>0</v>
      </c>
      <c r="P1676" s="2">
        <v>0.432</v>
      </c>
      <c r="Q1676">
        <v>50</v>
      </c>
      <c r="R1676">
        <v>47</v>
      </c>
      <c r="S1676">
        <v>0.2</v>
      </c>
      <c r="T1676" s="2">
        <v>0.45800000000000002</v>
      </c>
      <c r="U1676" s="2">
        <v>0.51400000000000001</v>
      </c>
      <c r="V1676" s="2">
        <v>2.8000000000000001E-2</v>
      </c>
      <c r="W1676" s="4">
        <v>58819038</v>
      </c>
      <c r="X1676" s="2">
        <v>0.38900000000000001</v>
      </c>
      <c r="Y1676" s="3">
        <v>700000</v>
      </c>
      <c r="Z1676" s="3">
        <v>127000000</v>
      </c>
      <c r="AA1676" t="str">
        <f>VLOOKUP($A1676,Mapping!$A:$D,2,FALSE)</f>
        <v>Congo (Democratic Republic of the)</v>
      </c>
      <c r="AB1676" t="str">
        <f>VLOOKUP($A1676,Mapping!$A:$D,3,FALSE)</f>
        <v>COD</v>
      </c>
      <c r="AC1676">
        <f>VLOOKUP($A1676,Mapping!$A:$D,4,FALSE)</f>
        <v>180</v>
      </c>
    </row>
    <row r="1677" spans="1:29" x14ac:dyDescent="0.2">
      <c r="A1677" t="s">
        <v>38</v>
      </c>
      <c r="B1677" t="s">
        <v>27</v>
      </c>
      <c r="C1677" s="1">
        <v>39783</v>
      </c>
      <c r="D1677" s="2">
        <v>3.9E-2</v>
      </c>
      <c r="E1677" s="2">
        <v>0.65900000000000003</v>
      </c>
      <c r="F1677" s="4">
        <v>1474</v>
      </c>
      <c r="G1677">
        <v>161</v>
      </c>
      <c r="I1677" s="4">
        <v>1260</v>
      </c>
      <c r="J1677" s="3">
        <v>11859015181</v>
      </c>
      <c r="K1677" s="2">
        <v>2.1000000000000001E-2</v>
      </c>
      <c r="L1677" s="3">
        <v>64</v>
      </c>
      <c r="M1677">
        <v>606</v>
      </c>
      <c r="N1677" s="2">
        <v>4.9000000000000002E-2</v>
      </c>
      <c r="O1677">
        <v>0</v>
      </c>
      <c r="Q1677">
        <v>57</v>
      </c>
      <c r="R1677">
        <v>55</v>
      </c>
      <c r="S1677">
        <v>0.5</v>
      </c>
      <c r="T1677" s="2">
        <v>0.42199999999999999</v>
      </c>
      <c r="U1677" s="2">
        <v>0.54400000000000004</v>
      </c>
      <c r="V1677" s="2">
        <v>3.4000000000000002E-2</v>
      </c>
      <c r="W1677" s="4">
        <v>3876475</v>
      </c>
      <c r="X1677" s="2">
        <v>0.623</v>
      </c>
      <c r="AA1677" t="str">
        <f>VLOOKUP($A1677,Mapping!$A:$D,2,FALSE)</f>
        <v>Congo</v>
      </c>
      <c r="AB1677" t="str">
        <f>VLOOKUP($A1677,Mapping!$A:$D,3,FALSE)</f>
        <v>COG</v>
      </c>
      <c r="AC1677">
        <f>VLOOKUP($A1677,Mapping!$A:$D,4,FALSE)</f>
        <v>178</v>
      </c>
    </row>
    <row r="1678" spans="1:29" x14ac:dyDescent="0.2">
      <c r="A1678" t="s">
        <v>39</v>
      </c>
      <c r="B1678" t="s">
        <v>27</v>
      </c>
      <c r="C1678" s="1">
        <v>39783</v>
      </c>
      <c r="D1678" s="2">
        <v>3.5999999999999997E-2</v>
      </c>
      <c r="E1678" s="2">
        <v>0.44600000000000001</v>
      </c>
      <c r="F1678" s="4">
        <v>6872</v>
      </c>
      <c r="G1678">
        <v>40</v>
      </c>
      <c r="I1678" s="4">
        <v>10278</v>
      </c>
      <c r="J1678" s="3">
        <v>23414253328</v>
      </c>
      <c r="K1678" s="2">
        <v>6.5000000000000002E-2</v>
      </c>
      <c r="L1678" s="3">
        <v>83</v>
      </c>
      <c r="M1678">
        <v>270</v>
      </c>
      <c r="N1678" s="2">
        <v>8.2000000000000003E-2</v>
      </c>
      <c r="O1678">
        <v>0</v>
      </c>
      <c r="Q1678">
        <v>50</v>
      </c>
      <c r="R1678">
        <v>48</v>
      </c>
      <c r="S1678">
        <v>0.6</v>
      </c>
      <c r="T1678" s="2">
        <v>0.42099999999999999</v>
      </c>
      <c r="U1678" s="2">
        <v>0.54900000000000004</v>
      </c>
      <c r="V1678" s="2">
        <v>0.03</v>
      </c>
      <c r="W1678" s="4">
        <v>18260044</v>
      </c>
      <c r="X1678" s="2">
        <v>0.49</v>
      </c>
      <c r="Y1678" s="3">
        <v>129000000</v>
      </c>
      <c r="Z1678" s="3">
        <v>612000000</v>
      </c>
      <c r="AA1678" t="str">
        <f>VLOOKUP($A1678,Mapping!$A:$D,2,FALSE)</f>
        <v>Côte d'Ivoire</v>
      </c>
      <c r="AB1678" t="str">
        <f>VLOOKUP($A1678,Mapping!$A:$D,3,FALSE)</f>
        <v>CIV</v>
      </c>
      <c r="AC1678">
        <f>VLOOKUP($A1678,Mapping!$A:$D,4,FALSE)</f>
        <v>384</v>
      </c>
    </row>
    <row r="1679" spans="1:29" x14ac:dyDescent="0.2">
      <c r="A1679" t="s">
        <v>40</v>
      </c>
      <c r="B1679" t="s">
        <v>27</v>
      </c>
      <c r="C1679" s="1">
        <v>39783</v>
      </c>
      <c r="D1679" s="2">
        <v>2.9000000000000001E-2</v>
      </c>
      <c r="E1679" s="2">
        <v>0.378</v>
      </c>
      <c r="F1679">
        <v>524</v>
      </c>
      <c r="G1679">
        <v>37</v>
      </c>
      <c r="J1679" s="3">
        <v>999105339</v>
      </c>
      <c r="K1679" s="2">
        <v>0.08</v>
      </c>
      <c r="L1679" s="3">
        <v>92</v>
      </c>
      <c r="M1679">
        <v>66</v>
      </c>
      <c r="N1679" s="2">
        <v>6.6000000000000003E-2</v>
      </c>
      <c r="O1679">
        <v>0</v>
      </c>
      <c r="P1679" s="2">
        <v>0.11600000000000001</v>
      </c>
      <c r="Q1679">
        <v>61</v>
      </c>
      <c r="R1679">
        <v>58</v>
      </c>
      <c r="S1679">
        <v>0.1</v>
      </c>
      <c r="T1679" s="2">
        <v>0.35099999999999998</v>
      </c>
      <c r="U1679" s="2">
        <v>0.61399999999999999</v>
      </c>
      <c r="V1679" s="2">
        <v>3.5000000000000003E-2</v>
      </c>
      <c r="W1679" s="4">
        <v>810100</v>
      </c>
      <c r="X1679" s="2">
        <v>0.76900000000000002</v>
      </c>
      <c r="Y1679" s="3">
        <v>7800000</v>
      </c>
      <c r="Z1679" s="3">
        <v>15500000</v>
      </c>
      <c r="AA1679" t="str">
        <f>VLOOKUP($A1679,Mapping!$A:$D,2,FALSE)</f>
        <v>Djibouti</v>
      </c>
      <c r="AB1679" t="str">
        <f>VLOOKUP($A1679,Mapping!$A:$D,3,FALSE)</f>
        <v>DJI</v>
      </c>
      <c r="AC1679">
        <f>VLOOKUP($A1679,Mapping!$A:$D,4,FALSE)</f>
        <v>262</v>
      </c>
    </row>
    <row r="1680" spans="1:29" x14ac:dyDescent="0.2">
      <c r="A1680" t="s">
        <v>41</v>
      </c>
      <c r="B1680" t="s">
        <v>27</v>
      </c>
      <c r="C1680" s="1">
        <v>39783</v>
      </c>
      <c r="D1680" s="2">
        <v>2.4E-2</v>
      </c>
      <c r="E1680" s="2">
        <v>0.44</v>
      </c>
      <c r="F1680" s="4">
        <v>196797</v>
      </c>
      <c r="G1680">
        <v>8</v>
      </c>
      <c r="I1680" s="4">
        <v>72050</v>
      </c>
      <c r="J1680" s="3">
        <v>162818181818</v>
      </c>
      <c r="K1680" s="2">
        <v>4.8000000000000001E-2</v>
      </c>
      <c r="L1680" s="3">
        <v>101</v>
      </c>
      <c r="M1680">
        <v>711</v>
      </c>
      <c r="N1680" s="2">
        <v>2.1000000000000001E-2</v>
      </c>
      <c r="O1680">
        <v>0.2</v>
      </c>
      <c r="P1680" s="2">
        <v>0.123</v>
      </c>
      <c r="Q1680">
        <v>72</v>
      </c>
      <c r="R1680">
        <v>68</v>
      </c>
      <c r="S1680">
        <v>0.5</v>
      </c>
      <c r="T1680" s="2">
        <v>0.318</v>
      </c>
      <c r="U1680" s="2">
        <v>0.628</v>
      </c>
      <c r="V1680" s="2">
        <v>5.3999999999999999E-2</v>
      </c>
      <c r="W1680" s="4">
        <v>75491922</v>
      </c>
      <c r="X1680" s="2">
        <v>0.43099999999999999</v>
      </c>
      <c r="Y1680" s="3">
        <v>12104000000</v>
      </c>
      <c r="Z1680" s="3">
        <v>3390000000</v>
      </c>
      <c r="AA1680" t="str">
        <f>VLOOKUP($A1680,Mapping!$A:$D,2,FALSE)</f>
        <v>Egypt</v>
      </c>
      <c r="AB1680" t="str">
        <f>VLOOKUP($A1680,Mapping!$A:$D,3,FALSE)</f>
        <v>EGY</v>
      </c>
      <c r="AC1680">
        <f>VLOOKUP($A1680,Mapping!$A:$D,4,FALSE)</f>
        <v>818</v>
      </c>
    </row>
    <row r="1681" spans="1:29" x14ac:dyDescent="0.2">
      <c r="A1681" t="s">
        <v>42</v>
      </c>
      <c r="B1681" t="s">
        <v>27</v>
      </c>
      <c r="C1681" s="1">
        <v>39783</v>
      </c>
      <c r="D1681" s="2">
        <v>3.6999999999999998E-2</v>
      </c>
      <c r="E1681" s="2">
        <v>0.441</v>
      </c>
      <c r="F1681" s="4">
        <v>4503</v>
      </c>
      <c r="G1681">
        <v>135</v>
      </c>
      <c r="J1681" s="3">
        <v>15419096232</v>
      </c>
      <c r="K1681" s="2">
        <v>3.4000000000000002E-2</v>
      </c>
      <c r="L1681" s="3">
        <v>792</v>
      </c>
      <c r="M1681">
        <v>492</v>
      </c>
      <c r="N1681" s="2">
        <v>0.08</v>
      </c>
      <c r="O1681">
        <v>0</v>
      </c>
      <c r="Q1681">
        <v>52</v>
      </c>
      <c r="R1681">
        <v>49</v>
      </c>
      <c r="S1681">
        <v>0.3</v>
      </c>
      <c r="T1681" s="2">
        <v>0.39700000000000002</v>
      </c>
      <c r="U1681" s="2">
        <v>0.57199999999999995</v>
      </c>
      <c r="V1681" s="2">
        <v>0.03</v>
      </c>
      <c r="W1681" s="4">
        <v>658025</v>
      </c>
      <c r="X1681" s="2">
        <v>0.39</v>
      </c>
      <c r="AA1681" t="str">
        <f>VLOOKUP($A1681,Mapping!$A:$D,2,FALSE)</f>
        <v>Equatorial Guinea</v>
      </c>
      <c r="AB1681" t="str">
        <f>VLOOKUP($A1681,Mapping!$A:$D,3,FALSE)</f>
        <v>GNQ</v>
      </c>
      <c r="AC1681">
        <f>VLOOKUP($A1681,Mapping!$A:$D,4,FALSE)</f>
        <v>226</v>
      </c>
    </row>
    <row r="1682" spans="1:29" x14ac:dyDescent="0.2">
      <c r="A1682" t="s">
        <v>43</v>
      </c>
      <c r="B1682" t="s">
        <v>27</v>
      </c>
      <c r="C1682" s="1">
        <v>39783</v>
      </c>
      <c r="D1682" s="2">
        <v>3.9E-2</v>
      </c>
      <c r="E1682" s="2">
        <v>0.84499999999999997</v>
      </c>
      <c r="F1682">
        <v>414</v>
      </c>
      <c r="G1682">
        <v>84</v>
      </c>
      <c r="I1682">
        <v>677</v>
      </c>
      <c r="J1682" s="3">
        <v>1380188800</v>
      </c>
      <c r="K1682" s="2">
        <v>3.4000000000000002E-2</v>
      </c>
      <c r="L1682" s="3">
        <v>9</v>
      </c>
      <c r="M1682">
        <v>216</v>
      </c>
      <c r="N1682" s="2">
        <v>4.2000000000000003E-2</v>
      </c>
      <c r="O1682">
        <v>0</v>
      </c>
      <c r="Q1682">
        <v>63</v>
      </c>
      <c r="R1682">
        <v>58</v>
      </c>
      <c r="S1682">
        <v>0</v>
      </c>
      <c r="T1682" s="2">
        <v>0.43</v>
      </c>
      <c r="U1682" s="2">
        <v>0.54900000000000004</v>
      </c>
      <c r="V1682" s="2">
        <v>0.02</v>
      </c>
      <c r="W1682" s="4">
        <v>5382163</v>
      </c>
      <c r="X1682" s="2">
        <v>0.19900000000000001</v>
      </c>
      <c r="Y1682" s="3">
        <v>46000000</v>
      </c>
      <c r="AA1682" t="str">
        <f>VLOOKUP($A1682,Mapping!$A:$D,2,FALSE)</f>
        <v>Eritrea</v>
      </c>
      <c r="AB1682" t="str">
        <f>VLOOKUP($A1682,Mapping!$A:$D,3,FALSE)</f>
        <v>ERI</v>
      </c>
      <c r="AC1682">
        <f>VLOOKUP($A1682,Mapping!$A:$D,4,FALSE)</f>
        <v>232</v>
      </c>
    </row>
    <row r="1683" spans="1:29" x14ac:dyDescent="0.2">
      <c r="A1683" t="s">
        <v>44</v>
      </c>
      <c r="B1683" t="s">
        <v>27</v>
      </c>
      <c r="C1683" s="1">
        <v>39783</v>
      </c>
      <c r="D1683" s="2">
        <v>3.5999999999999997E-2</v>
      </c>
      <c r="E1683" s="2">
        <v>0.30299999999999999</v>
      </c>
      <c r="F1683" s="4">
        <v>6370</v>
      </c>
      <c r="G1683">
        <v>18</v>
      </c>
      <c r="I1683" s="4">
        <v>31482</v>
      </c>
      <c r="J1683" s="3">
        <v>26571320718</v>
      </c>
      <c r="K1683" s="2">
        <v>4.2999999999999997E-2</v>
      </c>
      <c r="L1683" s="3">
        <v>14</v>
      </c>
      <c r="M1683">
        <v>198</v>
      </c>
      <c r="N1683" s="2">
        <v>5.7000000000000002E-2</v>
      </c>
      <c r="O1683">
        <v>0</v>
      </c>
      <c r="P1683" s="2">
        <v>0.08</v>
      </c>
      <c r="Q1683">
        <v>61</v>
      </c>
      <c r="R1683">
        <v>59</v>
      </c>
      <c r="S1683">
        <v>0</v>
      </c>
      <c r="T1683" s="2">
        <v>0.45300000000000001</v>
      </c>
      <c r="U1683" s="2">
        <v>0.51500000000000001</v>
      </c>
      <c r="V1683" s="2">
        <v>3.2000000000000001E-2</v>
      </c>
      <c r="W1683" s="4">
        <v>82621190</v>
      </c>
      <c r="X1683" s="2">
        <v>0.16500000000000001</v>
      </c>
      <c r="Y1683" s="3">
        <v>1184000000</v>
      </c>
      <c r="Z1683" s="3">
        <v>156000000</v>
      </c>
      <c r="AA1683" t="str">
        <f>VLOOKUP($A1683,Mapping!$A:$D,2,FALSE)</f>
        <v>Ethiopia</v>
      </c>
      <c r="AB1683" t="str">
        <f>VLOOKUP($A1683,Mapping!$A:$D,3,FALSE)</f>
        <v>ETH</v>
      </c>
      <c r="AC1683">
        <f>VLOOKUP($A1683,Mapping!$A:$D,4,FALSE)</f>
        <v>231</v>
      </c>
    </row>
    <row r="1684" spans="1:29" x14ac:dyDescent="0.2">
      <c r="A1684" t="s">
        <v>45</v>
      </c>
      <c r="B1684" t="s">
        <v>27</v>
      </c>
      <c r="C1684" s="1">
        <v>39783</v>
      </c>
      <c r="D1684" s="2">
        <v>3.3000000000000002E-2</v>
      </c>
      <c r="E1684" s="2">
        <v>0.44700000000000001</v>
      </c>
      <c r="F1684" s="4">
        <v>1566</v>
      </c>
      <c r="G1684">
        <v>57</v>
      </c>
      <c r="I1684" s="4">
        <v>1880</v>
      </c>
      <c r="J1684" s="3">
        <v>15685389827</v>
      </c>
      <c r="K1684" s="2">
        <v>2.7E-2</v>
      </c>
      <c r="L1684" s="3">
        <v>283</v>
      </c>
      <c r="M1684">
        <v>488</v>
      </c>
      <c r="N1684" s="2">
        <v>4.5999999999999999E-2</v>
      </c>
      <c r="O1684">
        <v>0.1</v>
      </c>
      <c r="Q1684">
        <v>62</v>
      </c>
      <c r="R1684">
        <v>60</v>
      </c>
      <c r="S1684">
        <v>0.9</v>
      </c>
      <c r="T1684" s="2">
        <v>0.38900000000000001</v>
      </c>
      <c r="U1684" s="2">
        <v>0.55600000000000005</v>
      </c>
      <c r="V1684" s="2">
        <v>5.5E-2</v>
      </c>
      <c r="W1684" s="4">
        <v>1482843</v>
      </c>
      <c r="X1684" s="2">
        <v>0.84899999999999998</v>
      </c>
      <c r="AA1684" t="str">
        <f>VLOOKUP($A1684,Mapping!$A:$D,2,FALSE)</f>
        <v>Gabon</v>
      </c>
      <c r="AB1684" t="str">
        <f>VLOOKUP($A1684,Mapping!$A:$D,3,FALSE)</f>
        <v>GAB</v>
      </c>
      <c r="AC1684">
        <f>VLOOKUP($A1684,Mapping!$A:$D,4,FALSE)</f>
        <v>266</v>
      </c>
    </row>
    <row r="1685" spans="1:29" x14ac:dyDescent="0.2">
      <c r="A1685" t="s">
        <v>46</v>
      </c>
      <c r="B1685" t="s">
        <v>27</v>
      </c>
      <c r="C1685" s="1">
        <v>39783</v>
      </c>
      <c r="D1685" s="2">
        <v>4.3999999999999997E-2</v>
      </c>
      <c r="E1685" s="2">
        <v>2.9209999999999998</v>
      </c>
      <c r="F1685">
        <v>411</v>
      </c>
      <c r="G1685">
        <v>27</v>
      </c>
      <c r="J1685" s="3">
        <v>965771303</v>
      </c>
      <c r="K1685" s="2">
        <v>4.1000000000000002E-2</v>
      </c>
      <c r="L1685" s="3">
        <v>25</v>
      </c>
      <c r="M1685">
        <v>376</v>
      </c>
      <c r="N1685" s="2">
        <v>5.3999999999999999E-2</v>
      </c>
      <c r="O1685">
        <v>0.1</v>
      </c>
      <c r="P1685" s="2">
        <v>0.27</v>
      </c>
      <c r="Q1685">
        <v>59</v>
      </c>
      <c r="R1685">
        <v>56</v>
      </c>
      <c r="S1685">
        <v>0.7</v>
      </c>
      <c r="T1685" s="2">
        <v>0.46</v>
      </c>
      <c r="U1685" s="2">
        <v>0.51400000000000001</v>
      </c>
      <c r="V1685" s="2">
        <v>2.5000000000000001E-2</v>
      </c>
      <c r="W1685" s="4">
        <v>1577984</v>
      </c>
      <c r="X1685" s="2">
        <v>0.54800000000000004</v>
      </c>
      <c r="Y1685" s="3">
        <v>80000000</v>
      </c>
      <c r="Z1685" s="3">
        <v>8000000</v>
      </c>
      <c r="AA1685" t="str">
        <f>VLOOKUP($A1685,Mapping!$A:$D,2,FALSE)</f>
        <v>Gambia</v>
      </c>
      <c r="AB1685" t="str">
        <f>VLOOKUP($A1685,Mapping!$A:$D,3,FALSE)</f>
        <v>GMB</v>
      </c>
      <c r="AC1685">
        <f>VLOOKUP($A1685,Mapping!$A:$D,4,FALSE)</f>
        <v>270</v>
      </c>
    </row>
    <row r="1686" spans="1:29" x14ac:dyDescent="0.2">
      <c r="A1686" t="s">
        <v>47</v>
      </c>
      <c r="B1686" t="s">
        <v>27</v>
      </c>
      <c r="C1686" s="1">
        <v>39783</v>
      </c>
      <c r="D1686" s="2">
        <v>3.3000000000000002E-2</v>
      </c>
      <c r="E1686" s="2">
        <v>0.32500000000000001</v>
      </c>
      <c r="F1686" s="4">
        <v>8529</v>
      </c>
      <c r="G1686">
        <v>13</v>
      </c>
      <c r="I1686" s="4">
        <v>8958</v>
      </c>
      <c r="J1686" s="3">
        <v>28528016511</v>
      </c>
      <c r="K1686" s="2">
        <v>5.6000000000000001E-2</v>
      </c>
      <c r="L1686" s="3">
        <v>69</v>
      </c>
      <c r="M1686">
        <v>224</v>
      </c>
      <c r="N1686" s="2">
        <v>5.6000000000000001E-2</v>
      </c>
      <c r="O1686">
        <v>0</v>
      </c>
      <c r="Q1686">
        <v>61</v>
      </c>
      <c r="R1686">
        <v>59</v>
      </c>
      <c r="S1686">
        <v>0.5</v>
      </c>
      <c r="T1686" s="2">
        <v>0.39400000000000002</v>
      </c>
      <c r="U1686" s="2">
        <v>0.57099999999999995</v>
      </c>
      <c r="V1686" s="2">
        <v>3.5000000000000003E-2</v>
      </c>
      <c r="W1686" s="4">
        <v>23110139</v>
      </c>
      <c r="X1686" s="2">
        <v>0.49399999999999999</v>
      </c>
      <c r="Y1686" s="3">
        <v>970000000</v>
      </c>
      <c r="Z1686" s="3">
        <v>870000000</v>
      </c>
      <c r="AA1686" t="str">
        <f>VLOOKUP($A1686,Mapping!$A:$D,2,FALSE)</f>
        <v>Ghana</v>
      </c>
      <c r="AB1686" t="str">
        <f>VLOOKUP($A1686,Mapping!$A:$D,3,FALSE)</f>
        <v>GHA</v>
      </c>
      <c r="AC1686">
        <f>VLOOKUP($A1686,Mapping!$A:$D,4,FALSE)</f>
        <v>288</v>
      </c>
    </row>
    <row r="1687" spans="1:29" x14ac:dyDescent="0.2">
      <c r="A1687" t="s">
        <v>48</v>
      </c>
      <c r="B1687" t="s">
        <v>27</v>
      </c>
      <c r="C1687" s="1">
        <v>39783</v>
      </c>
      <c r="D1687" s="2">
        <v>3.9E-2</v>
      </c>
      <c r="E1687" s="2">
        <v>0.80700000000000005</v>
      </c>
      <c r="F1687" s="4">
        <v>1214</v>
      </c>
      <c r="G1687">
        <v>40</v>
      </c>
      <c r="J1687" s="3">
        <v>4515824643</v>
      </c>
      <c r="K1687" s="2">
        <v>0.06</v>
      </c>
      <c r="L1687" s="3">
        <v>26</v>
      </c>
      <c r="M1687">
        <v>416</v>
      </c>
      <c r="N1687" s="2">
        <v>7.6999999999999999E-2</v>
      </c>
      <c r="O1687">
        <v>0</v>
      </c>
      <c r="Q1687">
        <v>55</v>
      </c>
      <c r="R1687">
        <v>54</v>
      </c>
      <c r="S1687">
        <v>0.3</v>
      </c>
      <c r="T1687" s="2">
        <v>0.432</v>
      </c>
      <c r="U1687" s="2">
        <v>0.53600000000000003</v>
      </c>
      <c r="V1687" s="2">
        <v>3.2000000000000001E-2</v>
      </c>
      <c r="W1687" s="4">
        <v>10314678</v>
      </c>
      <c r="X1687" s="2">
        <v>0.34</v>
      </c>
      <c r="Y1687" s="3">
        <v>2400000</v>
      </c>
      <c r="Z1687" s="3">
        <v>30000000</v>
      </c>
      <c r="AA1687" t="str">
        <f>VLOOKUP($A1687,Mapping!$A:$D,2,FALSE)</f>
        <v>Guinea</v>
      </c>
      <c r="AB1687" t="str">
        <f>VLOOKUP($A1687,Mapping!$A:$D,3,FALSE)</f>
        <v>GIN</v>
      </c>
      <c r="AC1687">
        <f>VLOOKUP($A1687,Mapping!$A:$D,4,FALSE)</f>
        <v>324</v>
      </c>
    </row>
    <row r="1688" spans="1:29" x14ac:dyDescent="0.2">
      <c r="A1688" t="s">
        <v>49</v>
      </c>
      <c r="B1688" t="s">
        <v>27</v>
      </c>
      <c r="C1688" s="1">
        <v>39783</v>
      </c>
      <c r="D1688" s="2">
        <v>3.9E-2</v>
      </c>
      <c r="E1688" s="2">
        <v>0.45900000000000002</v>
      </c>
      <c r="F1688">
        <v>227</v>
      </c>
      <c r="G1688">
        <v>259</v>
      </c>
      <c r="J1688" s="3">
        <v>842890956</v>
      </c>
      <c r="K1688" s="2">
        <v>0.06</v>
      </c>
      <c r="L1688" s="3">
        <v>34</v>
      </c>
      <c r="M1688">
        <v>208</v>
      </c>
      <c r="N1688" s="2">
        <v>8.8999999999999996E-2</v>
      </c>
      <c r="O1688">
        <v>0</v>
      </c>
      <c r="Q1688">
        <v>55</v>
      </c>
      <c r="R1688">
        <v>52</v>
      </c>
      <c r="S1688">
        <v>0.3</v>
      </c>
      <c r="T1688" s="2">
        <v>0.42299999999999999</v>
      </c>
      <c r="U1688" s="2">
        <v>0.54800000000000004</v>
      </c>
      <c r="V1688" s="2">
        <v>2.9000000000000001E-2</v>
      </c>
      <c r="W1688" s="4">
        <v>1516920</v>
      </c>
      <c r="X1688" s="2">
        <v>0.435</v>
      </c>
      <c r="Y1688" s="3">
        <v>38200000</v>
      </c>
      <c r="Z1688" s="3">
        <v>46100000</v>
      </c>
      <c r="AA1688" t="str">
        <f>VLOOKUP($A1688,Mapping!$A:$D,2,FALSE)</f>
        <v>Guinea-Bissau</v>
      </c>
      <c r="AB1688" t="str">
        <f>VLOOKUP($A1688,Mapping!$A:$D,3,FALSE)</f>
        <v>GNB</v>
      </c>
      <c r="AC1688">
        <f>VLOOKUP($A1688,Mapping!$A:$D,4,FALSE)</f>
        <v>624</v>
      </c>
    </row>
    <row r="1689" spans="1:29" x14ac:dyDescent="0.2">
      <c r="A1689" t="s">
        <v>50</v>
      </c>
      <c r="B1689" t="s">
        <v>27</v>
      </c>
      <c r="C1689" s="1">
        <v>39783</v>
      </c>
      <c r="D1689" s="2">
        <v>3.7999999999999999E-2</v>
      </c>
      <c r="E1689" s="2">
        <v>0.49299999999999999</v>
      </c>
      <c r="F1689" s="4">
        <v>10242</v>
      </c>
      <c r="G1689">
        <v>30</v>
      </c>
      <c r="I1689" s="4">
        <v>17806</v>
      </c>
      <c r="J1689" s="3">
        <v>30465489796</v>
      </c>
      <c r="K1689" s="2">
        <v>4.2000000000000003E-2</v>
      </c>
      <c r="L1689" s="3">
        <v>33</v>
      </c>
      <c r="M1689">
        <v>417</v>
      </c>
      <c r="N1689" s="2">
        <v>5.6000000000000001E-2</v>
      </c>
      <c r="O1689">
        <v>0.1</v>
      </c>
      <c r="P1689" s="2">
        <v>0.14000000000000001</v>
      </c>
      <c r="Q1689">
        <v>59</v>
      </c>
      <c r="R1689">
        <v>56</v>
      </c>
      <c r="S1689">
        <v>0.4</v>
      </c>
      <c r="T1689" s="2">
        <v>0.42599999999999999</v>
      </c>
      <c r="U1689" s="2">
        <v>0.54700000000000004</v>
      </c>
      <c r="V1689" s="2">
        <v>2.5999999999999999E-2</v>
      </c>
      <c r="W1689" s="4">
        <v>38773277</v>
      </c>
      <c r="X1689" s="2">
        <v>0.22800000000000001</v>
      </c>
      <c r="Y1689" s="3">
        <v>1398000000</v>
      </c>
      <c r="Z1689" s="3">
        <v>266000000</v>
      </c>
      <c r="AA1689" t="str">
        <f>VLOOKUP($A1689,Mapping!$A:$D,2,FALSE)</f>
        <v>Kenya</v>
      </c>
      <c r="AB1689" t="str">
        <f>VLOOKUP($A1689,Mapping!$A:$D,3,FALSE)</f>
        <v>KEN</v>
      </c>
      <c r="AC1689">
        <f>VLOOKUP($A1689,Mapping!$A:$D,4,FALSE)</f>
        <v>404</v>
      </c>
    </row>
    <row r="1690" spans="1:29" x14ac:dyDescent="0.2">
      <c r="A1690" t="s">
        <v>51</v>
      </c>
      <c r="B1690" t="s">
        <v>27</v>
      </c>
      <c r="C1690" s="1">
        <v>39783</v>
      </c>
      <c r="D1690" s="2">
        <v>2.8000000000000001E-2</v>
      </c>
      <c r="E1690" s="2">
        <v>0.19600000000000001</v>
      </c>
      <c r="F1690">
        <v>18</v>
      </c>
      <c r="G1690">
        <v>40</v>
      </c>
      <c r="J1690" s="3">
        <v>1630667593</v>
      </c>
      <c r="K1690" s="2">
        <v>8.8999999999999996E-2</v>
      </c>
      <c r="L1690" s="3">
        <v>73</v>
      </c>
      <c r="M1690">
        <v>324</v>
      </c>
      <c r="N1690" s="2">
        <v>8.2000000000000003E-2</v>
      </c>
      <c r="O1690">
        <v>0</v>
      </c>
      <c r="P1690" s="2">
        <v>0.16200000000000001</v>
      </c>
      <c r="Q1690">
        <v>46</v>
      </c>
      <c r="R1690">
        <v>46</v>
      </c>
      <c r="S1690">
        <v>0.3</v>
      </c>
      <c r="T1690" s="2">
        <v>0.38500000000000001</v>
      </c>
      <c r="U1690" s="2">
        <v>0.57099999999999995</v>
      </c>
      <c r="V1690" s="2">
        <v>4.3999999999999997E-2</v>
      </c>
      <c r="W1690" s="4">
        <v>1972199</v>
      </c>
      <c r="X1690" s="2">
        <v>0.23799999999999999</v>
      </c>
      <c r="Y1690" s="3">
        <v>30000000</v>
      </c>
      <c r="Z1690" s="3">
        <v>248000000</v>
      </c>
      <c r="AA1690" t="str">
        <f>VLOOKUP($A1690,Mapping!$A:$D,2,FALSE)</f>
        <v>Lesotho</v>
      </c>
      <c r="AB1690" t="str">
        <f>VLOOKUP($A1690,Mapping!$A:$D,3,FALSE)</f>
        <v>LSO</v>
      </c>
      <c r="AC1690">
        <f>VLOOKUP($A1690,Mapping!$A:$D,4,FALSE)</f>
        <v>426</v>
      </c>
    </row>
    <row r="1691" spans="1:29" x14ac:dyDescent="0.2">
      <c r="A1691" t="s">
        <v>52</v>
      </c>
      <c r="B1691" t="s">
        <v>27</v>
      </c>
      <c r="C1691" s="1">
        <v>39783</v>
      </c>
      <c r="D1691" s="2">
        <v>3.7999999999999999E-2</v>
      </c>
      <c r="E1691" s="2">
        <v>0.42899999999999999</v>
      </c>
      <c r="F1691">
        <v>576</v>
      </c>
      <c r="G1691">
        <v>31</v>
      </c>
      <c r="J1691" s="3">
        <v>850040459</v>
      </c>
      <c r="K1691" s="2">
        <v>0.11799999999999999</v>
      </c>
      <c r="L1691" s="3">
        <v>27</v>
      </c>
      <c r="M1691">
        <v>158</v>
      </c>
      <c r="N1691" s="2">
        <v>6.7000000000000004E-2</v>
      </c>
      <c r="O1691">
        <v>0</v>
      </c>
      <c r="P1691" s="2">
        <v>0.14399999999999999</v>
      </c>
      <c r="Q1691">
        <v>59</v>
      </c>
      <c r="R1691">
        <v>57</v>
      </c>
      <c r="S1691">
        <v>0.2</v>
      </c>
      <c r="T1691" s="2">
        <v>0.434</v>
      </c>
      <c r="U1691" s="2">
        <v>0.53500000000000003</v>
      </c>
      <c r="V1691" s="2">
        <v>3.1E-2</v>
      </c>
      <c r="W1691" s="4">
        <v>3672714</v>
      </c>
      <c r="X1691" s="2">
        <v>0.47099999999999997</v>
      </c>
      <c r="Y1691" s="3">
        <v>158000000</v>
      </c>
      <c r="Z1691" s="3">
        <v>58000000</v>
      </c>
      <c r="AA1691" t="str">
        <f>VLOOKUP($A1691,Mapping!$A:$D,2,FALSE)</f>
        <v>Liberia</v>
      </c>
      <c r="AB1691" t="str">
        <f>VLOOKUP($A1691,Mapping!$A:$D,3,FALSE)</f>
        <v>LBR</v>
      </c>
      <c r="AC1691">
        <f>VLOOKUP($A1691,Mapping!$A:$D,4,FALSE)</f>
        <v>430</v>
      </c>
    </row>
    <row r="1692" spans="1:29" x14ac:dyDescent="0.2">
      <c r="A1692" t="s">
        <v>53</v>
      </c>
      <c r="B1692" t="s">
        <v>27</v>
      </c>
      <c r="C1692" s="1">
        <v>39783</v>
      </c>
      <c r="D1692" s="2">
        <v>2.1999999999999999E-2</v>
      </c>
      <c r="F1692" s="4">
        <v>60392</v>
      </c>
      <c r="I1692" s="4">
        <v>17738</v>
      </c>
      <c r="J1692" s="3">
        <v>93167701863</v>
      </c>
      <c r="K1692" s="2">
        <v>2.1999999999999999E-2</v>
      </c>
      <c r="L1692" s="3">
        <v>318</v>
      </c>
      <c r="N1692" s="2">
        <v>1.6E-2</v>
      </c>
      <c r="O1692">
        <v>0.1</v>
      </c>
      <c r="P1692" s="2">
        <v>0.06</v>
      </c>
      <c r="Q1692">
        <v>76</v>
      </c>
      <c r="R1692">
        <v>73</v>
      </c>
      <c r="S1692">
        <v>1.3</v>
      </c>
      <c r="T1692" s="2">
        <v>0.29699999999999999</v>
      </c>
      <c r="U1692" s="2">
        <v>0.65800000000000003</v>
      </c>
      <c r="V1692" s="2">
        <v>4.3999999999999997E-2</v>
      </c>
      <c r="W1692" s="4">
        <v>5876805</v>
      </c>
      <c r="X1692" s="2">
        <v>0.77300000000000002</v>
      </c>
      <c r="Y1692" s="3">
        <v>99000000</v>
      </c>
      <c r="Z1692" s="3">
        <v>1339000000</v>
      </c>
      <c r="AA1692" t="str">
        <f>VLOOKUP($A1692,Mapping!$A:$D,2,FALSE)</f>
        <v>Libya</v>
      </c>
      <c r="AB1692" t="str">
        <f>VLOOKUP($A1692,Mapping!$A:$D,3,FALSE)</f>
        <v>LBY</v>
      </c>
      <c r="AC1692">
        <f>VLOOKUP($A1692,Mapping!$A:$D,4,FALSE)</f>
        <v>434</v>
      </c>
    </row>
    <row r="1693" spans="1:29" x14ac:dyDescent="0.2">
      <c r="A1693" t="s">
        <v>54</v>
      </c>
      <c r="B1693" t="s">
        <v>27</v>
      </c>
      <c r="C1693" s="1">
        <v>39783</v>
      </c>
      <c r="D1693" s="2">
        <v>3.5999999999999997E-2</v>
      </c>
      <c r="E1693" s="2">
        <v>0.42599999999999999</v>
      </c>
      <c r="F1693" s="4">
        <v>1944</v>
      </c>
      <c r="G1693">
        <v>7</v>
      </c>
      <c r="J1693" s="3">
        <v>9413002737</v>
      </c>
      <c r="K1693" s="2">
        <v>4.2999999999999997E-2</v>
      </c>
      <c r="L1693" s="3">
        <v>20</v>
      </c>
      <c r="M1693">
        <v>238</v>
      </c>
      <c r="N1693" s="2">
        <v>4.7E-2</v>
      </c>
      <c r="O1693">
        <v>0</v>
      </c>
      <c r="P1693" s="2">
        <v>0.45</v>
      </c>
      <c r="Q1693">
        <v>64</v>
      </c>
      <c r="R1693">
        <v>61</v>
      </c>
      <c r="S1693">
        <v>0.2</v>
      </c>
      <c r="T1693" s="2">
        <v>0.44</v>
      </c>
      <c r="U1693" s="2">
        <v>0.53100000000000003</v>
      </c>
      <c r="V1693" s="2">
        <v>2.9000000000000001E-2</v>
      </c>
      <c r="W1693" s="4">
        <v>19926785</v>
      </c>
      <c r="X1693" s="2">
        <v>0.307</v>
      </c>
      <c r="Y1693" s="3">
        <v>620000000</v>
      </c>
      <c r="Z1693" s="3">
        <v>143000000</v>
      </c>
      <c r="AA1693" t="str">
        <f>VLOOKUP($A1693,Mapping!$A:$D,2,FALSE)</f>
        <v>Madagascar</v>
      </c>
      <c r="AB1693" t="str">
        <f>VLOOKUP($A1693,Mapping!$A:$D,3,FALSE)</f>
        <v>MDG</v>
      </c>
      <c r="AC1693">
        <f>VLOOKUP($A1693,Mapping!$A:$D,4,FALSE)</f>
        <v>450</v>
      </c>
    </row>
    <row r="1694" spans="1:29" x14ac:dyDescent="0.2">
      <c r="A1694" t="s">
        <v>55</v>
      </c>
      <c r="B1694" t="s">
        <v>27</v>
      </c>
      <c r="C1694" s="1">
        <v>39783</v>
      </c>
      <c r="D1694" s="2">
        <v>4.2000000000000003E-2</v>
      </c>
      <c r="E1694" s="2">
        <v>0.32200000000000001</v>
      </c>
      <c r="F1694" s="4">
        <v>1155</v>
      </c>
      <c r="G1694">
        <v>39</v>
      </c>
      <c r="J1694" s="3">
        <v>4276769712</v>
      </c>
      <c r="K1694" s="2">
        <v>8.4000000000000005E-2</v>
      </c>
      <c r="L1694" s="3">
        <v>25</v>
      </c>
      <c r="M1694">
        <v>292</v>
      </c>
      <c r="N1694" s="2">
        <v>5.8999999999999997E-2</v>
      </c>
      <c r="O1694">
        <v>0</v>
      </c>
      <c r="P1694" s="2">
        <v>0.253</v>
      </c>
      <c r="Q1694">
        <v>52</v>
      </c>
      <c r="R1694">
        <v>52</v>
      </c>
      <c r="S1694">
        <v>0.1</v>
      </c>
      <c r="T1694" s="2">
        <v>0.46</v>
      </c>
      <c r="U1694" s="2">
        <v>0.50900000000000001</v>
      </c>
      <c r="V1694" s="2">
        <v>0.03</v>
      </c>
      <c r="W1694" s="4">
        <v>14138207</v>
      </c>
      <c r="X1694" s="2">
        <v>0.153</v>
      </c>
      <c r="Y1694" s="3">
        <v>43000000</v>
      </c>
      <c r="Z1694" s="3">
        <v>86000000</v>
      </c>
      <c r="AA1694" t="str">
        <f>VLOOKUP($A1694,Mapping!$A:$D,2,FALSE)</f>
        <v>Malawi</v>
      </c>
      <c r="AB1694" t="str">
        <f>VLOOKUP($A1694,Mapping!$A:$D,3,FALSE)</f>
        <v>MWI</v>
      </c>
      <c r="AC1694">
        <f>VLOOKUP($A1694,Mapping!$A:$D,4,FALSE)</f>
        <v>454</v>
      </c>
    </row>
    <row r="1695" spans="1:29" x14ac:dyDescent="0.2">
      <c r="A1695" t="s">
        <v>56</v>
      </c>
      <c r="B1695" t="s">
        <v>27</v>
      </c>
      <c r="C1695" s="1">
        <v>39783</v>
      </c>
      <c r="D1695" s="2">
        <v>4.8000000000000001E-2</v>
      </c>
      <c r="E1695" s="2">
        <v>0.51400000000000001</v>
      </c>
      <c r="F1695">
        <v>594</v>
      </c>
      <c r="G1695">
        <v>25</v>
      </c>
      <c r="J1695" s="3">
        <v>8737687353</v>
      </c>
      <c r="K1695" s="2">
        <v>6.7000000000000004E-2</v>
      </c>
      <c r="L1695" s="3">
        <v>45</v>
      </c>
      <c r="M1695">
        <v>270</v>
      </c>
      <c r="N1695" s="2">
        <v>8.7999999999999995E-2</v>
      </c>
      <c r="O1695">
        <v>0</v>
      </c>
      <c r="Q1695">
        <v>53</v>
      </c>
      <c r="R1695">
        <v>53</v>
      </c>
      <c r="S1695">
        <v>0.3</v>
      </c>
      <c r="T1695" s="2">
        <v>0.46500000000000002</v>
      </c>
      <c r="U1695" s="2">
        <v>0.505</v>
      </c>
      <c r="V1695" s="2">
        <v>0.03</v>
      </c>
      <c r="W1695" s="4">
        <v>13138299</v>
      </c>
      <c r="X1695" s="2">
        <v>0.34399999999999997</v>
      </c>
      <c r="Y1695" s="3">
        <v>286000000</v>
      </c>
      <c r="Z1695" s="3">
        <v>228000000</v>
      </c>
      <c r="AA1695" t="str">
        <f>VLOOKUP($A1695,Mapping!$A:$D,2,FALSE)</f>
        <v>Mali</v>
      </c>
      <c r="AB1695" t="str">
        <f>VLOOKUP($A1695,Mapping!$A:$D,3,FALSE)</f>
        <v>MLI</v>
      </c>
      <c r="AC1695">
        <f>VLOOKUP($A1695,Mapping!$A:$D,4,FALSE)</f>
        <v>466</v>
      </c>
    </row>
    <row r="1696" spans="1:29" x14ac:dyDescent="0.2">
      <c r="A1696" t="s">
        <v>57</v>
      </c>
      <c r="B1696" t="s">
        <v>27</v>
      </c>
      <c r="C1696" s="1">
        <v>39783</v>
      </c>
      <c r="D1696" s="2">
        <v>3.5999999999999997E-2</v>
      </c>
      <c r="E1696" s="2">
        <v>0.85799999999999998</v>
      </c>
      <c r="F1696" s="4">
        <v>2021</v>
      </c>
      <c r="G1696">
        <v>19</v>
      </c>
      <c r="J1696" s="3">
        <v>3790240831</v>
      </c>
      <c r="K1696" s="2">
        <v>4.2999999999999997E-2</v>
      </c>
      <c r="L1696" s="3">
        <v>46</v>
      </c>
      <c r="M1696">
        <v>696</v>
      </c>
      <c r="N1696" s="2">
        <v>7.1999999999999995E-2</v>
      </c>
      <c r="O1696">
        <v>0</v>
      </c>
      <c r="P1696" s="2">
        <v>0.20300000000000001</v>
      </c>
      <c r="Q1696">
        <v>62</v>
      </c>
      <c r="R1696">
        <v>59</v>
      </c>
      <c r="S1696">
        <v>0.6</v>
      </c>
      <c r="T1696" s="2">
        <v>0.40899999999999997</v>
      </c>
      <c r="U1696" s="2">
        <v>0.55900000000000005</v>
      </c>
      <c r="V1696" s="2">
        <v>3.1E-2</v>
      </c>
      <c r="W1696" s="4">
        <v>3422901</v>
      </c>
      <c r="X1696" s="2">
        <v>0.55300000000000005</v>
      </c>
      <c r="AA1696" t="str">
        <f>VLOOKUP($A1696,Mapping!$A:$D,2,FALSE)</f>
        <v>Mauritania</v>
      </c>
      <c r="AB1696" t="str">
        <f>VLOOKUP($A1696,Mapping!$A:$D,3,FALSE)</f>
        <v>MRT</v>
      </c>
      <c r="AC1696">
        <f>VLOOKUP($A1696,Mapping!$A:$D,4,FALSE)</f>
        <v>478</v>
      </c>
    </row>
    <row r="1697" spans="1:29" x14ac:dyDescent="0.2">
      <c r="A1697" t="s">
        <v>58</v>
      </c>
      <c r="B1697" t="s">
        <v>27</v>
      </c>
      <c r="C1697" s="1">
        <v>39783</v>
      </c>
      <c r="D1697" s="2">
        <v>1.2999999999999999E-2</v>
      </c>
      <c r="E1697" s="2">
        <v>0.25800000000000001</v>
      </c>
      <c r="F1697" s="4">
        <v>3953</v>
      </c>
      <c r="G1697">
        <v>6</v>
      </c>
      <c r="J1697" s="3">
        <v>9641077098</v>
      </c>
      <c r="K1697" s="2">
        <v>4.5999999999999999E-2</v>
      </c>
      <c r="L1697" s="3">
        <v>362</v>
      </c>
      <c r="M1697">
        <v>161</v>
      </c>
      <c r="N1697" s="2">
        <v>1.4E-2</v>
      </c>
      <c r="O1697">
        <v>0.2</v>
      </c>
      <c r="P1697" s="2">
        <v>0.115</v>
      </c>
      <c r="Q1697">
        <v>76</v>
      </c>
      <c r="R1697">
        <v>69</v>
      </c>
      <c r="S1697">
        <v>0.8</v>
      </c>
      <c r="T1697" s="2">
        <v>0.224</v>
      </c>
      <c r="U1697" s="2">
        <v>0.70399999999999996</v>
      </c>
      <c r="V1697" s="2">
        <v>7.1999999999999995E-2</v>
      </c>
      <c r="W1697" s="4">
        <v>1268565</v>
      </c>
      <c r="X1697" s="2">
        <v>0.41</v>
      </c>
      <c r="Y1697" s="3">
        <v>1823000000</v>
      </c>
      <c r="Z1697" s="3">
        <v>489000000</v>
      </c>
      <c r="AA1697" t="str">
        <f>VLOOKUP($A1697,Mapping!$A:$D,2,FALSE)</f>
        <v>Mauritius</v>
      </c>
      <c r="AB1697" t="str">
        <f>VLOOKUP($A1697,Mapping!$A:$D,3,FALSE)</f>
        <v>MUS</v>
      </c>
      <c r="AC1697">
        <f>VLOOKUP($A1697,Mapping!$A:$D,4,FALSE)</f>
        <v>480</v>
      </c>
    </row>
    <row r="1698" spans="1:29" x14ac:dyDescent="0.2">
      <c r="A1698" t="s">
        <v>59</v>
      </c>
      <c r="B1698" t="s">
        <v>27</v>
      </c>
      <c r="C1698" s="1">
        <v>39783</v>
      </c>
      <c r="D1698" s="2">
        <v>2.1000000000000001E-2</v>
      </c>
      <c r="E1698" s="2">
        <v>0.52900000000000003</v>
      </c>
      <c r="F1698" s="4">
        <v>49934</v>
      </c>
      <c r="G1698">
        <v>12</v>
      </c>
      <c r="I1698" s="4">
        <v>14933</v>
      </c>
      <c r="J1698" s="3">
        <v>88882967742</v>
      </c>
      <c r="K1698" s="2">
        <v>5.3999999999999999E-2</v>
      </c>
      <c r="L1698" s="3">
        <v>156</v>
      </c>
      <c r="M1698">
        <v>358</v>
      </c>
      <c r="N1698" s="2">
        <v>3.1E-2</v>
      </c>
      <c r="O1698">
        <v>0.3</v>
      </c>
      <c r="Q1698">
        <v>71</v>
      </c>
      <c r="R1698">
        <v>68</v>
      </c>
      <c r="S1698">
        <v>0.7</v>
      </c>
      <c r="T1698" s="2">
        <v>0.28899999999999998</v>
      </c>
      <c r="U1698" s="2">
        <v>0.66</v>
      </c>
      <c r="V1698" s="2">
        <v>0.05</v>
      </c>
      <c r="W1698" s="4">
        <v>30955151</v>
      </c>
      <c r="X1698" s="2">
        <v>0.56699999999999995</v>
      </c>
      <c r="Y1698" s="3">
        <v>8885000000</v>
      </c>
      <c r="Z1698" s="3">
        <v>1910000000</v>
      </c>
      <c r="AA1698" t="str">
        <f>VLOOKUP($A1698,Mapping!$A:$D,2,FALSE)</f>
        <v>Morocco</v>
      </c>
      <c r="AB1698" t="str">
        <f>VLOOKUP($A1698,Mapping!$A:$D,3,FALSE)</f>
        <v>MAR</v>
      </c>
      <c r="AC1698">
        <f>VLOOKUP($A1698,Mapping!$A:$D,4,FALSE)</f>
        <v>504</v>
      </c>
    </row>
    <row r="1699" spans="1:29" x14ac:dyDescent="0.2">
      <c r="A1699" t="s">
        <v>60</v>
      </c>
      <c r="B1699" t="s">
        <v>27</v>
      </c>
      <c r="C1699" s="1">
        <v>39783</v>
      </c>
      <c r="D1699" s="2">
        <v>4.2000000000000003E-2</v>
      </c>
      <c r="E1699" s="2">
        <v>0.375</v>
      </c>
      <c r="F1699" s="4">
        <v>2340</v>
      </c>
      <c r="G1699">
        <v>26</v>
      </c>
      <c r="I1699" s="4">
        <v>9264</v>
      </c>
      <c r="J1699" s="3">
        <v>9891003405</v>
      </c>
      <c r="K1699" s="2">
        <v>5.5E-2</v>
      </c>
      <c r="L1699" s="3">
        <v>24</v>
      </c>
      <c r="M1699">
        <v>230</v>
      </c>
      <c r="N1699" s="2">
        <v>7.8E-2</v>
      </c>
      <c r="O1699">
        <v>0</v>
      </c>
      <c r="P1699" s="2">
        <v>0.183</v>
      </c>
      <c r="Q1699">
        <v>50</v>
      </c>
      <c r="R1699">
        <v>47</v>
      </c>
      <c r="S1699">
        <v>0.2</v>
      </c>
      <c r="T1699" s="2">
        <v>0.45200000000000001</v>
      </c>
      <c r="U1699" s="2">
        <v>0.51600000000000001</v>
      </c>
      <c r="V1699" s="2">
        <v>3.2000000000000001E-2</v>
      </c>
      <c r="W1699" s="4">
        <v>22762525</v>
      </c>
      <c r="X1699" s="2">
        <v>0.30499999999999999</v>
      </c>
      <c r="Y1699" s="3">
        <v>213000000</v>
      </c>
      <c r="Z1699" s="3">
        <v>235000000</v>
      </c>
      <c r="AA1699" t="str">
        <f>VLOOKUP($A1699,Mapping!$A:$D,2,FALSE)</f>
        <v>Mozambique</v>
      </c>
      <c r="AB1699" t="str">
        <f>VLOOKUP($A1699,Mapping!$A:$D,3,FALSE)</f>
        <v>MOZ</v>
      </c>
      <c r="AC1699">
        <f>VLOOKUP($A1699,Mapping!$A:$D,4,FALSE)</f>
        <v>508</v>
      </c>
    </row>
    <row r="1700" spans="1:29" x14ac:dyDescent="0.2">
      <c r="A1700" t="s">
        <v>61</v>
      </c>
      <c r="B1700" t="s">
        <v>27</v>
      </c>
      <c r="C1700" s="1">
        <v>39783</v>
      </c>
      <c r="D1700" s="2">
        <v>2.8000000000000001E-2</v>
      </c>
      <c r="E1700" s="2">
        <v>0.22800000000000001</v>
      </c>
      <c r="F1700" s="4">
        <v>3579</v>
      </c>
      <c r="G1700">
        <v>66</v>
      </c>
      <c r="I1700" s="4">
        <v>1455</v>
      </c>
      <c r="J1700" s="3">
        <v>8493167843</v>
      </c>
      <c r="K1700" s="2">
        <v>6.9000000000000006E-2</v>
      </c>
      <c r="L1700" s="3">
        <v>287</v>
      </c>
      <c r="M1700">
        <v>339</v>
      </c>
      <c r="N1700" s="2">
        <v>4.1000000000000002E-2</v>
      </c>
      <c r="O1700">
        <v>0.1</v>
      </c>
      <c r="P1700" s="2">
        <v>0.13700000000000001</v>
      </c>
      <c r="Q1700">
        <v>63</v>
      </c>
      <c r="R1700">
        <v>57</v>
      </c>
      <c r="S1700">
        <v>0.5</v>
      </c>
      <c r="T1700" s="2">
        <v>0.38700000000000001</v>
      </c>
      <c r="U1700" s="2">
        <v>0.57899999999999996</v>
      </c>
      <c r="V1700" s="2">
        <v>3.4000000000000002E-2</v>
      </c>
      <c r="W1700" s="4">
        <v>2110791</v>
      </c>
      <c r="X1700" s="2">
        <v>0.39600000000000002</v>
      </c>
      <c r="Y1700" s="3">
        <v>484000000</v>
      </c>
      <c r="Z1700" s="3">
        <v>114000000</v>
      </c>
      <c r="AA1700" t="str">
        <f>VLOOKUP($A1700,Mapping!$A:$D,2,FALSE)</f>
        <v>Namibia</v>
      </c>
      <c r="AB1700" t="str">
        <f>VLOOKUP($A1700,Mapping!$A:$D,3,FALSE)</f>
        <v>NAM</v>
      </c>
      <c r="AC1700">
        <f>VLOOKUP($A1700,Mapping!$A:$D,4,FALSE)</f>
        <v>516</v>
      </c>
    </row>
    <row r="1701" spans="1:29" x14ac:dyDescent="0.2">
      <c r="A1701" t="s">
        <v>62</v>
      </c>
      <c r="B1701" t="s">
        <v>27</v>
      </c>
      <c r="C1701" s="1">
        <v>39783</v>
      </c>
      <c r="D1701" s="2">
        <v>0.05</v>
      </c>
      <c r="E1701" s="2">
        <v>0.42299999999999999</v>
      </c>
      <c r="F1701">
        <v>917</v>
      </c>
      <c r="G1701">
        <v>19</v>
      </c>
      <c r="J1701" s="3">
        <v>5403364454</v>
      </c>
      <c r="K1701" s="2">
        <v>7.0999999999999994E-2</v>
      </c>
      <c r="L1701" s="3">
        <v>26</v>
      </c>
      <c r="M1701">
        <v>270</v>
      </c>
      <c r="N1701" s="2">
        <v>7.1999999999999995E-2</v>
      </c>
      <c r="O1701">
        <v>0</v>
      </c>
      <c r="Q1701">
        <v>56</v>
      </c>
      <c r="R1701">
        <v>56</v>
      </c>
      <c r="S1701">
        <v>0.1</v>
      </c>
      <c r="T1701" s="2">
        <v>0.496</v>
      </c>
      <c r="U1701" s="2">
        <v>0.47899999999999998</v>
      </c>
      <c r="V1701" s="2">
        <v>2.5999999999999999E-2</v>
      </c>
      <c r="W1701" s="4">
        <v>14737895</v>
      </c>
      <c r="X1701" s="2">
        <v>0.17199999999999999</v>
      </c>
      <c r="Y1701" s="3">
        <v>86000000</v>
      </c>
      <c r="Z1701" s="3">
        <v>98000000</v>
      </c>
      <c r="AA1701" t="str">
        <f>VLOOKUP($A1701,Mapping!$A:$D,2,FALSE)</f>
        <v>Niger</v>
      </c>
      <c r="AB1701" t="str">
        <f>VLOOKUP($A1701,Mapping!$A:$D,3,FALSE)</f>
        <v>NER</v>
      </c>
      <c r="AC1701">
        <f>VLOOKUP($A1701,Mapping!$A:$D,4,FALSE)</f>
        <v>562</v>
      </c>
    </row>
    <row r="1702" spans="1:29" x14ac:dyDescent="0.2">
      <c r="A1702" t="s">
        <v>63</v>
      </c>
      <c r="B1702" t="s">
        <v>27</v>
      </c>
      <c r="C1702" s="1">
        <v>39783</v>
      </c>
      <c r="D1702" s="2">
        <v>4.2000000000000003E-2</v>
      </c>
      <c r="E1702" s="2">
        <v>0.32200000000000001</v>
      </c>
      <c r="F1702" s="4">
        <v>92621</v>
      </c>
      <c r="G1702">
        <v>25</v>
      </c>
      <c r="I1702" s="4">
        <v>111225</v>
      </c>
      <c r="J1702" s="3">
        <v>208064724514</v>
      </c>
      <c r="K1702" s="2">
        <v>6.5000000000000002E-2</v>
      </c>
      <c r="L1702" s="3">
        <v>88</v>
      </c>
      <c r="M1702">
        <v>938</v>
      </c>
      <c r="N1702" s="2">
        <v>8.7999999999999995E-2</v>
      </c>
      <c r="O1702">
        <v>0.2</v>
      </c>
      <c r="P1702" s="2">
        <v>0.155</v>
      </c>
      <c r="Q1702">
        <v>51</v>
      </c>
      <c r="R1702">
        <v>50</v>
      </c>
      <c r="S1702">
        <v>0.4</v>
      </c>
      <c r="T1702" s="2">
        <v>0.438</v>
      </c>
      <c r="U1702" s="2">
        <v>0.53500000000000003</v>
      </c>
      <c r="V1702" s="2">
        <v>2.7E-2</v>
      </c>
      <c r="W1702" s="4">
        <v>151208080</v>
      </c>
      <c r="X1702" s="2">
        <v>0.41699999999999998</v>
      </c>
      <c r="Y1702" s="3">
        <v>959000000</v>
      </c>
      <c r="Z1702" s="3">
        <v>11009000000</v>
      </c>
      <c r="AA1702" t="str">
        <f>VLOOKUP($A1702,Mapping!$A:$D,2,FALSE)</f>
        <v>Nigeria</v>
      </c>
      <c r="AB1702" t="str">
        <f>VLOOKUP($A1702,Mapping!$A:$D,3,FALSE)</f>
        <v>NGA</v>
      </c>
      <c r="AC1702">
        <f>VLOOKUP($A1702,Mapping!$A:$D,4,FALSE)</f>
        <v>566</v>
      </c>
    </row>
    <row r="1703" spans="1:29" x14ac:dyDescent="0.2">
      <c r="A1703" t="s">
        <v>64</v>
      </c>
      <c r="B1703" t="s">
        <v>27</v>
      </c>
      <c r="C1703" s="1">
        <v>39783</v>
      </c>
      <c r="D1703" s="2">
        <v>3.7999999999999999E-2</v>
      </c>
      <c r="E1703" s="2">
        <v>0.33400000000000002</v>
      </c>
      <c r="F1703">
        <v>543</v>
      </c>
      <c r="G1703">
        <v>14</v>
      </c>
      <c r="J1703" s="3">
        <v>4674053754</v>
      </c>
      <c r="K1703" s="2">
        <v>0.10100000000000001</v>
      </c>
      <c r="L1703" s="3">
        <v>47</v>
      </c>
      <c r="M1703">
        <v>160</v>
      </c>
      <c r="N1703" s="2">
        <v>0.05</v>
      </c>
      <c r="O1703">
        <v>0</v>
      </c>
      <c r="P1703" s="2">
        <v>0.16500000000000001</v>
      </c>
      <c r="Q1703">
        <v>61</v>
      </c>
      <c r="R1703">
        <v>59</v>
      </c>
      <c r="S1703">
        <v>0.1</v>
      </c>
      <c r="T1703" s="2">
        <v>0.44700000000000001</v>
      </c>
      <c r="U1703" s="2">
        <v>0.53</v>
      </c>
      <c r="V1703" s="2">
        <v>2.3E-2</v>
      </c>
      <c r="W1703" s="4">
        <v>10222961</v>
      </c>
      <c r="X1703" s="2">
        <v>0.22</v>
      </c>
      <c r="Y1703" s="3">
        <v>224000000</v>
      </c>
      <c r="Z1703" s="3">
        <v>146000000</v>
      </c>
      <c r="AA1703" t="str">
        <f>VLOOKUP($A1703,Mapping!$A:$D,2,FALSE)</f>
        <v>Rwanda</v>
      </c>
      <c r="AB1703" t="str">
        <f>VLOOKUP($A1703,Mapping!$A:$D,3,FALSE)</f>
        <v>RWA</v>
      </c>
      <c r="AC1703">
        <f>VLOOKUP($A1703,Mapping!$A:$D,4,FALSE)</f>
        <v>646</v>
      </c>
    </row>
    <row r="1704" spans="1:29" x14ac:dyDescent="0.2">
      <c r="A1704" t="s">
        <v>65</v>
      </c>
      <c r="B1704" t="s">
        <v>27</v>
      </c>
      <c r="C1704" s="1">
        <v>39783</v>
      </c>
      <c r="D1704" s="2">
        <v>3.6999999999999998E-2</v>
      </c>
      <c r="E1704" s="2">
        <v>0.47199999999999998</v>
      </c>
      <c r="F1704">
        <v>84</v>
      </c>
      <c r="G1704">
        <v>144</v>
      </c>
      <c r="J1704" s="3">
        <v>183464986</v>
      </c>
      <c r="K1704" s="2">
        <v>6.3E-2</v>
      </c>
      <c r="L1704" s="3">
        <v>75</v>
      </c>
      <c r="M1704">
        <v>424</v>
      </c>
      <c r="N1704" s="2">
        <v>4.2999999999999997E-2</v>
      </c>
      <c r="O1704">
        <v>0.2</v>
      </c>
      <c r="P1704" s="2">
        <v>0.32400000000000001</v>
      </c>
      <c r="Q1704">
        <v>67</v>
      </c>
      <c r="R1704">
        <v>64</v>
      </c>
      <c r="S1704">
        <v>0.3</v>
      </c>
      <c r="T1704" s="2">
        <v>0.41599999999999998</v>
      </c>
      <c r="U1704" s="2">
        <v>0.54600000000000004</v>
      </c>
      <c r="V1704" s="2">
        <v>3.7999999999999999E-2</v>
      </c>
      <c r="W1704" s="4">
        <v>168253</v>
      </c>
      <c r="X1704" s="2">
        <v>0.60399999999999998</v>
      </c>
      <c r="Y1704" s="3">
        <v>7700000</v>
      </c>
      <c r="Z1704" s="3">
        <v>300000</v>
      </c>
      <c r="AA1704" t="str">
        <f>VLOOKUP($A1704,Mapping!$A:$D,2,FALSE)</f>
        <v>Sao Tome and Principe</v>
      </c>
      <c r="AB1704" t="str">
        <f>VLOOKUP($A1704,Mapping!$A:$D,3,FALSE)</f>
        <v>STP</v>
      </c>
      <c r="AC1704">
        <f>VLOOKUP($A1704,Mapping!$A:$D,4,FALSE)</f>
        <v>678</v>
      </c>
    </row>
    <row r="1705" spans="1:29" x14ac:dyDescent="0.2">
      <c r="A1705" t="s">
        <v>66</v>
      </c>
      <c r="B1705" t="s">
        <v>27</v>
      </c>
      <c r="C1705" s="1">
        <v>39783</v>
      </c>
      <c r="D1705" s="2">
        <v>3.9E-2</v>
      </c>
      <c r="E1705" s="2">
        <v>0.45500000000000002</v>
      </c>
      <c r="F1705" s="4">
        <v>5442</v>
      </c>
      <c r="G1705">
        <v>9</v>
      </c>
      <c r="I1705" s="4">
        <v>3036</v>
      </c>
      <c r="J1705" s="3">
        <v>13386346543</v>
      </c>
      <c r="K1705" s="2">
        <v>4.9000000000000002E-2</v>
      </c>
      <c r="L1705" s="3">
        <v>54</v>
      </c>
      <c r="M1705">
        <v>666</v>
      </c>
      <c r="N1705" s="2">
        <v>5.0999999999999997E-2</v>
      </c>
      <c r="O1705">
        <v>0.1</v>
      </c>
      <c r="Q1705">
        <v>64</v>
      </c>
      <c r="R1705">
        <v>61</v>
      </c>
      <c r="S1705">
        <v>0.4</v>
      </c>
      <c r="T1705" s="2">
        <v>0.438</v>
      </c>
      <c r="U1705" s="2">
        <v>0.53100000000000003</v>
      </c>
      <c r="V1705" s="2">
        <v>3.1E-2</v>
      </c>
      <c r="W1705" s="4">
        <v>12238791</v>
      </c>
      <c r="X1705" s="2">
        <v>0.41699999999999998</v>
      </c>
      <c r="Y1705" s="3">
        <v>637000000</v>
      </c>
      <c r="Z1705" s="3">
        <v>276000000</v>
      </c>
      <c r="AA1705" t="str">
        <f>VLOOKUP($A1705,Mapping!$A:$D,2,FALSE)</f>
        <v>Senegal</v>
      </c>
      <c r="AB1705" t="str">
        <f>VLOOKUP($A1705,Mapping!$A:$D,3,FALSE)</f>
        <v>SEN</v>
      </c>
      <c r="AC1705">
        <f>VLOOKUP($A1705,Mapping!$A:$D,4,FALSE)</f>
        <v>686</v>
      </c>
    </row>
    <row r="1706" spans="1:29" x14ac:dyDescent="0.2">
      <c r="A1706" t="s">
        <v>67</v>
      </c>
      <c r="B1706" t="s">
        <v>27</v>
      </c>
      <c r="C1706" s="1">
        <v>39783</v>
      </c>
      <c r="D1706" s="2">
        <v>1.7999999999999999E-2</v>
      </c>
      <c r="E1706" s="2">
        <v>0.46600000000000003</v>
      </c>
      <c r="F1706">
        <v>708</v>
      </c>
      <c r="G1706">
        <v>39</v>
      </c>
      <c r="J1706" s="3">
        <v>967211975</v>
      </c>
      <c r="K1706" s="2">
        <v>2.7E-2</v>
      </c>
      <c r="L1706" s="3">
        <v>289</v>
      </c>
      <c r="M1706">
        <v>76</v>
      </c>
      <c r="N1706" s="2">
        <v>1.2E-2</v>
      </c>
      <c r="O1706">
        <v>0.4</v>
      </c>
      <c r="P1706" s="2">
        <v>0.11799999999999999</v>
      </c>
      <c r="Q1706">
        <v>79</v>
      </c>
      <c r="R1706">
        <v>68</v>
      </c>
      <c r="S1706">
        <v>1</v>
      </c>
      <c r="T1706" s="2">
        <v>0.22900000000000001</v>
      </c>
      <c r="U1706" s="2">
        <v>0.69599999999999995</v>
      </c>
      <c r="V1706" s="2">
        <v>7.4999999999999997E-2</v>
      </c>
      <c r="W1706" s="4">
        <v>86956</v>
      </c>
      <c r="X1706" s="2">
        <v>0.51800000000000002</v>
      </c>
      <c r="Y1706" s="3">
        <v>46000000</v>
      </c>
      <c r="Z1706" s="3">
        <v>7000000</v>
      </c>
      <c r="AA1706" t="str">
        <f>VLOOKUP($A1706,Mapping!$A:$D,2,FALSE)</f>
        <v>Seychelles</v>
      </c>
      <c r="AB1706" t="str">
        <f>VLOOKUP($A1706,Mapping!$A:$D,3,FALSE)</f>
        <v>SYC</v>
      </c>
      <c r="AC1706">
        <f>VLOOKUP($A1706,Mapping!$A:$D,4,FALSE)</f>
        <v>690</v>
      </c>
    </row>
    <row r="1707" spans="1:29" x14ac:dyDescent="0.2">
      <c r="A1707" t="s">
        <v>68</v>
      </c>
      <c r="B1707" t="s">
        <v>27</v>
      </c>
      <c r="C1707" s="1">
        <v>39783</v>
      </c>
      <c r="D1707" s="2">
        <v>0.04</v>
      </c>
      <c r="E1707" s="2">
        <v>2.3519999999999999</v>
      </c>
      <c r="F1707">
        <v>664</v>
      </c>
      <c r="G1707">
        <v>17</v>
      </c>
      <c r="J1707" s="3">
        <v>2505620416</v>
      </c>
      <c r="K1707" s="2">
        <v>0.14199999999999999</v>
      </c>
      <c r="L1707" s="3">
        <v>64</v>
      </c>
      <c r="M1707">
        <v>399</v>
      </c>
      <c r="N1707" s="2">
        <v>0.12</v>
      </c>
      <c r="O1707">
        <v>0</v>
      </c>
      <c r="P1707" s="2">
        <v>0.245</v>
      </c>
      <c r="Q1707">
        <v>44</v>
      </c>
      <c r="R1707">
        <v>44</v>
      </c>
      <c r="S1707">
        <v>0.2</v>
      </c>
      <c r="T1707" s="2">
        <v>0.42399999999999999</v>
      </c>
      <c r="U1707" s="2">
        <v>0.55100000000000005</v>
      </c>
      <c r="V1707" s="2">
        <v>2.5000000000000001E-2</v>
      </c>
      <c r="W1707" s="4">
        <v>5532139</v>
      </c>
      <c r="X1707" s="2">
        <v>0.376</v>
      </c>
      <c r="Y1707" s="3">
        <v>34000000</v>
      </c>
      <c r="Z1707" s="3">
        <v>24000000</v>
      </c>
      <c r="AA1707" t="str">
        <f>VLOOKUP($A1707,Mapping!$A:$D,2,FALSE)</f>
        <v>Sierra Leone</v>
      </c>
      <c r="AB1707" t="str">
        <f>VLOOKUP($A1707,Mapping!$A:$D,3,FALSE)</f>
        <v>SLE</v>
      </c>
      <c r="AC1707">
        <f>VLOOKUP($A1707,Mapping!$A:$D,4,FALSE)</f>
        <v>694</v>
      </c>
    </row>
    <row r="1708" spans="1:29" x14ac:dyDescent="0.2">
      <c r="A1708" t="s">
        <v>69</v>
      </c>
      <c r="B1708" t="s">
        <v>27</v>
      </c>
      <c r="C1708" s="1">
        <v>39783</v>
      </c>
      <c r="D1708" s="2">
        <v>4.5999999999999999E-2</v>
      </c>
      <c r="F1708">
        <v>609</v>
      </c>
      <c r="N1708" s="2">
        <v>0.10199999999999999</v>
      </c>
      <c r="O1708">
        <v>0</v>
      </c>
      <c r="Q1708">
        <v>55</v>
      </c>
      <c r="R1708">
        <v>52</v>
      </c>
      <c r="S1708">
        <v>0.1</v>
      </c>
      <c r="T1708" s="2">
        <v>0.47799999999999998</v>
      </c>
      <c r="U1708" s="2">
        <v>0.49299999999999999</v>
      </c>
      <c r="V1708" s="2">
        <v>2.9000000000000001E-2</v>
      </c>
      <c r="W1708" s="4">
        <v>9140259</v>
      </c>
      <c r="X1708" s="2">
        <v>0.36399999999999999</v>
      </c>
      <c r="AA1708" t="str">
        <f>VLOOKUP($A1708,Mapping!$A:$D,2,FALSE)</f>
        <v>Somalia</v>
      </c>
      <c r="AB1708" t="str">
        <f>VLOOKUP($A1708,Mapping!$A:$D,3,FALSE)</f>
        <v>SOM</v>
      </c>
      <c r="AC1708">
        <f>VLOOKUP($A1708,Mapping!$A:$D,4,FALSE)</f>
        <v>706</v>
      </c>
    </row>
    <row r="1709" spans="1:29" x14ac:dyDescent="0.2">
      <c r="A1709" t="s">
        <v>70</v>
      </c>
      <c r="B1709" t="s">
        <v>27</v>
      </c>
      <c r="C1709" s="1">
        <v>39783</v>
      </c>
      <c r="D1709" s="2">
        <v>2.1999999999999999E-2</v>
      </c>
      <c r="E1709" s="2">
        <v>0.33700000000000002</v>
      </c>
      <c r="F1709" s="4">
        <v>465023</v>
      </c>
      <c r="G1709">
        <v>22</v>
      </c>
      <c r="I1709" s="4">
        <v>146768</v>
      </c>
      <c r="J1709" s="3">
        <v>273141750193</v>
      </c>
      <c r="K1709" s="2">
        <v>0.08</v>
      </c>
      <c r="L1709" s="3">
        <v>437</v>
      </c>
      <c r="M1709">
        <v>200</v>
      </c>
      <c r="N1709" s="2">
        <v>4.5999999999999999E-2</v>
      </c>
      <c r="O1709">
        <v>0.1</v>
      </c>
      <c r="P1709" s="2">
        <v>0.151</v>
      </c>
      <c r="Q1709">
        <v>54</v>
      </c>
      <c r="R1709">
        <v>51</v>
      </c>
      <c r="S1709">
        <v>0.9</v>
      </c>
      <c r="T1709" s="2">
        <v>0.3</v>
      </c>
      <c r="U1709" s="2">
        <v>0.65</v>
      </c>
      <c r="V1709" s="2">
        <v>4.9000000000000002E-2</v>
      </c>
      <c r="W1709" s="4">
        <v>49561256</v>
      </c>
      <c r="X1709" s="2">
        <v>0.61199999999999999</v>
      </c>
      <c r="Y1709" s="3">
        <v>9178000000</v>
      </c>
      <c r="Z1709" s="3">
        <v>6905000000</v>
      </c>
      <c r="AA1709" t="str">
        <f>VLOOKUP($A1709,Mapping!$A:$D,2,FALSE)</f>
        <v>South Africa</v>
      </c>
      <c r="AB1709" t="str">
        <f>VLOOKUP($A1709,Mapping!$A:$D,3,FALSE)</f>
        <v>ZAF</v>
      </c>
      <c r="AC1709">
        <f>VLOOKUP($A1709,Mapping!$A:$D,4,FALSE)</f>
        <v>710</v>
      </c>
    </row>
    <row r="1710" spans="1:29" x14ac:dyDescent="0.2">
      <c r="A1710" t="s">
        <v>71</v>
      </c>
      <c r="B1710" t="s">
        <v>27</v>
      </c>
      <c r="C1710" s="1">
        <v>39783</v>
      </c>
      <c r="D1710" s="2">
        <v>3.7999999999999999E-2</v>
      </c>
      <c r="J1710" s="3">
        <v>16382632812</v>
      </c>
      <c r="K1710" s="2">
        <v>0.02</v>
      </c>
      <c r="L1710" s="3">
        <v>34</v>
      </c>
      <c r="N1710" s="2">
        <v>7.5999999999999998E-2</v>
      </c>
      <c r="Q1710">
        <v>53</v>
      </c>
      <c r="R1710">
        <v>51</v>
      </c>
      <c r="T1710" s="2">
        <v>0.434</v>
      </c>
      <c r="U1710" s="2">
        <v>0.53300000000000003</v>
      </c>
      <c r="V1710" s="2">
        <v>3.3000000000000002E-2</v>
      </c>
      <c r="W1710" s="4">
        <v>9118386</v>
      </c>
      <c r="X1710" s="2">
        <v>0.17599999999999999</v>
      </c>
      <c r="AA1710" t="str">
        <f>VLOOKUP($A1710,Mapping!$A:$D,2,FALSE)</f>
        <v>South Sudan</v>
      </c>
      <c r="AB1710" t="str">
        <f>VLOOKUP($A1710,Mapping!$A:$D,3,FALSE)</f>
        <v>SSD</v>
      </c>
      <c r="AC1710">
        <f>VLOOKUP($A1710,Mapping!$A:$D,4,FALSE)</f>
        <v>728</v>
      </c>
    </row>
    <row r="1711" spans="1:29" x14ac:dyDescent="0.2">
      <c r="A1711" t="s">
        <v>72</v>
      </c>
      <c r="B1711" t="s">
        <v>27</v>
      </c>
      <c r="C1711" s="1">
        <v>39783</v>
      </c>
      <c r="D1711" s="2">
        <v>3.5999999999999997E-2</v>
      </c>
      <c r="E1711" s="2">
        <v>0.36099999999999999</v>
      </c>
      <c r="F1711" s="4">
        <v>12589</v>
      </c>
      <c r="G1711">
        <v>39</v>
      </c>
      <c r="I1711" s="4">
        <v>15539</v>
      </c>
      <c r="J1711" s="3">
        <v>54082389393</v>
      </c>
      <c r="K1711" s="2">
        <v>7.4999999999999997E-2</v>
      </c>
      <c r="L1711" s="3">
        <v>118</v>
      </c>
      <c r="M1711">
        <v>180</v>
      </c>
      <c r="N1711" s="2">
        <v>5.8000000000000003E-2</v>
      </c>
      <c r="Q1711">
        <v>63</v>
      </c>
      <c r="R1711">
        <v>59</v>
      </c>
      <c r="S1711">
        <v>0.3</v>
      </c>
      <c r="T1711" s="2">
        <v>0.42599999999999999</v>
      </c>
      <c r="U1711" s="2">
        <v>0.54300000000000004</v>
      </c>
      <c r="V1711" s="2">
        <v>3.1E-2</v>
      </c>
      <c r="W1711" s="4">
        <v>34040065</v>
      </c>
      <c r="X1711" s="2">
        <v>0.32900000000000001</v>
      </c>
      <c r="Y1711" s="3">
        <v>331000000</v>
      </c>
      <c r="Z1711" s="3">
        <v>1188000000</v>
      </c>
      <c r="AA1711" t="str">
        <f>VLOOKUP($A1711,Mapping!$A:$D,2,FALSE)</f>
        <v>Sudan</v>
      </c>
      <c r="AB1711" t="str">
        <f>VLOOKUP($A1711,Mapping!$A:$D,3,FALSE)</f>
        <v>SDN</v>
      </c>
      <c r="AC1711">
        <f>VLOOKUP($A1711,Mapping!$A:$D,4,FALSE)</f>
        <v>729</v>
      </c>
    </row>
    <row r="1712" spans="1:29" x14ac:dyDescent="0.2">
      <c r="A1712" t="s">
        <v>73</v>
      </c>
      <c r="B1712" t="s">
        <v>27</v>
      </c>
      <c r="C1712" s="1">
        <v>39783</v>
      </c>
      <c r="D1712" s="2">
        <v>3.1E-2</v>
      </c>
      <c r="E1712" s="2">
        <v>0.36299999999999999</v>
      </c>
      <c r="F1712" s="4">
        <v>1093</v>
      </c>
      <c r="G1712">
        <v>60</v>
      </c>
      <c r="J1712" s="3">
        <v>3019770680</v>
      </c>
      <c r="K1712" s="2">
        <v>8.2000000000000003E-2</v>
      </c>
      <c r="L1712" s="3">
        <v>214</v>
      </c>
      <c r="M1712">
        <v>104</v>
      </c>
      <c r="N1712" s="2">
        <v>7.3999999999999996E-2</v>
      </c>
      <c r="O1712">
        <v>0.1</v>
      </c>
      <c r="P1712" s="2">
        <v>0.14799999999999999</v>
      </c>
      <c r="Q1712">
        <v>47</v>
      </c>
      <c r="R1712">
        <v>48</v>
      </c>
      <c r="S1712">
        <v>0.5</v>
      </c>
      <c r="T1712" s="2">
        <v>0.39900000000000002</v>
      </c>
      <c r="U1712" s="2">
        <v>0.56799999999999995</v>
      </c>
      <c r="V1712" s="2">
        <v>3.3000000000000002E-2</v>
      </c>
      <c r="W1712" s="4">
        <v>1153929</v>
      </c>
      <c r="X1712" s="2">
        <v>0.217</v>
      </c>
      <c r="Y1712" s="3">
        <v>26000000</v>
      </c>
      <c r="Z1712" s="3">
        <v>59000000</v>
      </c>
      <c r="AA1712" t="str">
        <f>VLOOKUP($A1712,Mapping!$A:$D,2,FALSE)</f>
        <v>Swaziland</v>
      </c>
      <c r="AB1712" t="str">
        <f>VLOOKUP($A1712,Mapping!$A:$D,3,FALSE)</f>
        <v>SWZ</v>
      </c>
      <c r="AC1712">
        <f>VLOOKUP($A1712,Mapping!$A:$D,4,FALSE)</f>
        <v>748</v>
      </c>
    </row>
    <row r="1713" spans="1:29" x14ac:dyDescent="0.2">
      <c r="A1713" t="s">
        <v>74</v>
      </c>
      <c r="B1713" t="s">
        <v>27</v>
      </c>
      <c r="C1713" s="1">
        <v>39783</v>
      </c>
      <c r="D1713" s="2">
        <v>4.1000000000000002E-2</v>
      </c>
      <c r="E1713" s="2">
        <v>0.44400000000000001</v>
      </c>
      <c r="F1713" s="4">
        <v>6538</v>
      </c>
      <c r="G1713">
        <v>26</v>
      </c>
      <c r="I1713" s="4">
        <v>18921</v>
      </c>
      <c r="J1713" s="3">
        <v>20715086119</v>
      </c>
      <c r="K1713" s="2">
        <v>5.3999999999999999E-2</v>
      </c>
      <c r="L1713" s="3">
        <v>26</v>
      </c>
      <c r="M1713">
        <v>172</v>
      </c>
      <c r="N1713" s="2">
        <v>4.7E-2</v>
      </c>
      <c r="O1713">
        <v>0</v>
      </c>
      <c r="P1713" s="2">
        <v>0.15</v>
      </c>
      <c r="Q1713">
        <v>58</v>
      </c>
      <c r="R1713">
        <v>56</v>
      </c>
      <c r="S1713">
        <v>0.3</v>
      </c>
      <c r="T1713" s="2">
        <v>0.44800000000000001</v>
      </c>
      <c r="U1713" s="2">
        <v>0.52200000000000002</v>
      </c>
      <c r="V1713" s="2">
        <v>3.1E-2</v>
      </c>
      <c r="W1713" s="4">
        <v>42353790</v>
      </c>
      <c r="X1713" s="2">
        <v>0.26800000000000002</v>
      </c>
      <c r="Y1713" s="3">
        <v>1293000000</v>
      </c>
      <c r="Z1713" s="3">
        <v>746000000</v>
      </c>
      <c r="AA1713" t="str">
        <f>VLOOKUP($A1713,Mapping!$A:$D,2,FALSE)</f>
        <v>Tanzania, United Republic of</v>
      </c>
      <c r="AB1713" t="str">
        <f>VLOOKUP($A1713,Mapping!$A:$D,3,FALSE)</f>
        <v>TZA</v>
      </c>
      <c r="AC1713">
        <f>VLOOKUP($A1713,Mapping!$A:$D,4,FALSE)</f>
        <v>834</v>
      </c>
    </row>
    <row r="1714" spans="1:29" x14ac:dyDescent="0.2">
      <c r="A1714" t="s">
        <v>75</v>
      </c>
      <c r="B1714" t="s">
        <v>27</v>
      </c>
      <c r="C1714" s="1">
        <v>39783</v>
      </c>
      <c r="D1714" s="2">
        <v>3.7999999999999999E-2</v>
      </c>
      <c r="E1714" s="2">
        <v>0.52600000000000002</v>
      </c>
      <c r="F1714" s="4">
        <v>1456</v>
      </c>
      <c r="G1714">
        <v>62</v>
      </c>
      <c r="I1714" s="4">
        <v>2563</v>
      </c>
      <c r="J1714" s="3">
        <v>3163416556</v>
      </c>
      <c r="K1714" s="2">
        <v>6.5000000000000002E-2</v>
      </c>
      <c r="L1714" s="3">
        <v>34</v>
      </c>
      <c r="M1714">
        <v>270</v>
      </c>
      <c r="N1714" s="2">
        <v>6.4000000000000001E-2</v>
      </c>
      <c r="O1714">
        <v>0</v>
      </c>
      <c r="Q1714">
        <v>56</v>
      </c>
      <c r="R1714">
        <v>54</v>
      </c>
      <c r="S1714">
        <v>0.3</v>
      </c>
      <c r="T1714" s="2">
        <v>0.42299999999999999</v>
      </c>
      <c r="U1714" s="2">
        <v>0.54900000000000004</v>
      </c>
      <c r="V1714" s="2">
        <v>2.8000000000000001E-2</v>
      </c>
      <c r="W1714" s="4">
        <v>5987491</v>
      </c>
      <c r="X1714" s="2">
        <v>0.36599999999999999</v>
      </c>
      <c r="Y1714" s="3">
        <v>44000000</v>
      </c>
      <c r="Z1714" s="3">
        <v>68000000</v>
      </c>
      <c r="AA1714" t="str">
        <f>VLOOKUP($A1714,Mapping!$A:$D,2,FALSE)</f>
        <v>Togo</v>
      </c>
      <c r="AB1714" t="str">
        <f>VLOOKUP($A1714,Mapping!$A:$D,3,FALSE)</f>
        <v>TGO</v>
      </c>
      <c r="AC1714">
        <f>VLOOKUP($A1714,Mapping!$A:$D,4,FALSE)</f>
        <v>768</v>
      </c>
    </row>
    <row r="1715" spans="1:29" x14ac:dyDescent="0.2">
      <c r="A1715" t="s">
        <v>76</v>
      </c>
      <c r="B1715" t="s">
        <v>27</v>
      </c>
      <c r="C1715" s="1">
        <v>39783</v>
      </c>
      <c r="D1715" s="2">
        <v>1.7999999999999999E-2</v>
      </c>
      <c r="E1715" s="2">
        <v>0.58599999999999997</v>
      </c>
      <c r="F1715" s="4">
        <v>25013</v>
      </c>
      <c r="G1715">
        <v>11</v>
      </c>
      <c r="I1715" s="4">
        <v>9427</v>
      </c>
      <c r="J1715" s="3">
        <v>44856586316</v>
      </c>
      <c r="K1715" s="2">
        <v>5.6000000000000001E-2</v>
      </c>
      <c r="L1715" s="3">
        <v>246</v>
      </c>
      <c r="M1715">
        <v>228</v>
      </c>
      <c r="N1715" s="2">
        <v>1.7000000000000001E-2</v>
      </c>
      <c r="O1715">
        <v>0.3</v>
      </c>
      <c r="Q1715">
        <v>76</v>
      </c>
      <c r="R1715">
        <v>72</v>
      </c>
      <c r="S1715">
        <v>0.8</v>
      </c>
      <c r="T1715" s="2">
        <v>0.24099999999999999</v>
      </c>
      <c r="U1715" s="2">
        <v>0.69</v>
      </c>
      <c r="V1715" s="2">
        <v>6.9000000000000006E-2</v>
      </c>
      <c r="W1715" s="4">
        <v>10328900</v>
      </c>
      <c r="X1715" s="2">
        <v>0.65600000000000003</v>
      </c>
      <c r="Y1715" s="3">
        <v>3909000000</v>
      </c>
      <c r="Z1715" s="3">
        <v>555000000</v>
      </c>
      <c r="AA1715" t="str">
        <f>VLOOKUP($A1715,Mapping!$A:$D,2,FALSE)</f>
        <v>Tunisia</v>
      </c>
      <c r="AB1715" t="str">
        <f>VLOOKUP($A1715,Mapping!$A:$D,3,FALSE)</f>
        <v>TUN</v>
      </c>
      <c r="AC1715">
        <f>VLOOKUP($A1715,Mapping!$A:$D,4,FALSE)</f>
        <v>788</v>
      </c>
    </row>
    <row r="1716" spans="1:29" x14ac:dyDescent="0.2">
      <c r="A1716" t="s">
        <v>77</v>
      </c>
      <c r="B1716" t="s">
        <v>27</v>
      </c>
      <c r="C1716" s="1">
        <v>39783</v>
      </c>
      <c r="D1716" s="2">
        <v>4.5999999999999999E-2</v>
      </c>
      <c r="E1716" s="2">
        <v>0.34</v>
      </c>
      <c r="F1716" s="4">
        <v>3161</v>
      </c>
      <c r="G1716">
        <v>25</v>
      </c>
      <c r="J1716" s="3">
        <v>14239026768</v>
      </c>
      <c r="K1716" s="2">
        <v>8.7999999999999995E-2</v>
      </c>
      <c r="L1716" s="3">
        <v>39</v>
      </c>
      <c r="M1716">
        <v>222</v>
      </c>
      <c r="N1716" s="2">
        <v>5.7000000000000002E-2</v>
      </c>
      <c r="O1716">
        <v>0.1</v>
      </c>
      <c r="P1716" s="2">
        <v>0.20499999999999999</v>
      </c>
      <c r="Q1716">
        <v>56</v>
      </c>
      <c r="R1716">
        <v>55</v>
      </c>
      <c r="S1716">
        <v>0.3</v>
      </c>
      <c r="T1716" s="2">
        <v>0.49099999999999999</v>
      </c>
      <c r="U1716" s="2">
        <v>0.48399999999999999</v>
      </c>
      <c r="V1716" s="2">
        <v>2.5000000000000001E-2</v>
      </c>
      <c r="W1716" s="4">
        <v>31778799</v>
      </c>
      <c r="X1716" s="2">
        <v>0.13900000000000001</v>
      </c>
      <c r="Y1716" s="3">
        <v>536000000</v>
      </c>
      <c r="Z1716" s="3">
        <v>315000000</v>
      </c>
      <c r="AA1716" t="str">
        <f>VLOOKUP($A1716,Mapping!$A:$D,2,FALSE)</f>
        <v>Uganda</v>
      </c>
      <c r="AB1716" t="str">
        <f>VLOOKUP($A1716,Mapping!$A:$D,3,FALSE)</f>
        <v>UGA</v>
      </c>
      <c r="AC1716">
        <f>VLOOKUP($A1716,Mapping!$A:$D,4,FALSE)</f>
        <v>800</v>
      </c>
    </row>
    <row r="1717" spans="1:29" x14ac:dyDescent="0.2">
      <c r="A1717" t="s">
        <v>78</v>
      </c>
      <c r="B1717" t="s">
        <v>27</v>
      </c>
      <c r="C1717" s="1">
        <v>39783</v>
      </c>
      <c r="D1717" s="2">
        <v>4.2999999999999997E-2</v>
      </c>
      <c r="E1717" s="2">
        <v>0.15</v>
      </c>
      <c r="F1717" s="4">
        <v>1845</v>
      </c>
      <c r="G1717">
        <v>18</v>
      </c>
      <c r="I1717" s="4">
        <v>7641</v>
      </c>
      <c r="J1717" s="3">
        <v>14640792100</v>
      </c>
      <c r="K1717" s="2">
        <v>6.6000000000000003E-2</v>
      </c>
      <c r="L1717" s="3">
        <v>78</v>
      </c>
      <c r="M1717">
        <v>183</v>
      </c>
      <c r="N1717" s="2">
        <v>6.7000000000000004E-2</v>
      </c>
      <c r="O1717">
        <v>0.1</v>
      </c>
      <c r="P1717" s="2">
        <v>0.191</v>
      </c>
      <c r="Q1717">
        <v>52</v>
      </c>
      <c r="R1717">
        <v>51</v>
      </c>
      <c r="S1717">
        <v>0.3</v>
      </c>
      <c r="T1717" s="2">
        <v>0.47</v>
      </c>
      <c r="U1717" s="2">
        <v>0.504</v>
      </c>
      <c r="V1717" s="2">
        <v>2.7E-2</v>
      </c>
      <c r="W1717" s="4">
        <v>12456527</v>
      </c>
      <c r="X1717" s="2">
        <v>0.379</v>
      </c>
      <c r="Y1717" s="3">
        <v>148000000</v>
      </c>
      <c r="Z1717" s="3">
        <v>107000000</v>
      </c>
      <c r="AA1717" t="str">
        <f>VLOOKUP($A1717,Mapping!$A:$D,2,FALSE)</f>
        <v>Zambia</v>
      </c>
      <c r="AB1717" t="str">
        <f>VLOOKUP($A1717,Mapping!$A:$D,3,FALSE)</f>
        <v>ZMB</v>
      </c>
      <c r="AC1717">
        <f>VLOOKUP($A1717,Mapping!$A:$D,4,FALSE)</f>
        <v>894</v>
      </c>
    </row>
    <row r="1718" spans="1:29" x14ac:dyDescent="0.2">
      <c r="A1718" t="s">
        <v>79</v>
      </c>
      <c r="B1718" t="s">
        <v>27</v>
      </c>
      <c r="C1718" s="1">
        <v>39783</v>
      </c>
      <c r="D1718" s="2">
        <v>3.2000000000000001E-2</v>
      </c>
      <c r="E1718" s="2">
        <v>0.68400000000000005</v>
      </c>
      <c r="F1718" s="4">
        <v>8148</v>
      </c>
      <c r="G1718">
        <v>97</v>
      </c>
      <c r="I1718" s="4">
        <v>8678</v>
      </c>
      <c r="J1718" s="3">
        <v>4415702801</v>
      </c>
      <c r="M1718">
        <v>256</v>
      </c>
      <c r="N1718" s="2">
        <v>5.8000000000000003E-2</v>
      </c>
      <c r="O1718">
        <v>0.1</v>
      </c>
      <c r="Q1718">
        <v>49</v>
      </c>
      <c r="R1718">
        <v>49</v>
      </c>
      <c r="S1718">
        <v>0.1</v>
      </c>
      <c r="T1718" s="2">
        <v>0.41599999999999998</v>
      </c>
      <c r="U1718" s="2">
        <v>0.54500000000000004</v>
      </c>
      <c r="V1718" s="2">
        <v>3.9E-2</v>
      </c>
      <c r="W1718" s="4">
        <v>12784041</v>
      </c>
      <c r="X1718" s="2">
        <v>0.33600000000000002</v>
      </c>
      <c r="Y1718" s="3">
        <v>294000000</v>
      </c>
      <c r="AA1718" t="str">
        <f>VLOOKUP($A1718,Mapping!$A:$D,2,FALSE)</f>
        <v>Zimbabwe</v>
      </c>
      <c r="AB1718" t="str">
        <f>VLOOKUP($A1718,Mapping!$A:$D,3,FALSE)</f>
        <v>ZWE</v>
      </c>
      <c r="AC1718">
        <f>VLOOKUP($A1718,Mapping!$A:$D,4,FALSE)</f>
        <v>716</v>
      </c>
    </row>
    <row r="1719" spans="1:29" x14ac:dyDescent="0.2">
      <c r="A1719" t="s">
        <v>80</v>
      </c>
      <c r="B1719" t="s">
        <v>81</v>
      </c>
      <c r="C1719" s="1">
        <v>39783</v>
      </c>
      <c r="D1719" s="2">
        <v>4.1000000000000002E-2</v>
      </c>
      <c r="E1719" s="2">
        <v>0.36299999999999999</v>
      </c>
      <c r="F1719" s="4">
        <v>3927</v>
      </c>
      <c r="G1719">
        <v>9</v>
      </c>
      <c r="J1719" s="3">
        <v>10190534636</v>
      </c>
      <c r="K1719" s="2">
        <v>9.7000000000000003E-2</v>
      </c>
      <c r="L1719" s="3">
        <v>35</v>
      </c>
      <c r="M1719">
        <v>275</v>
      </c>
      <c r="N1719" s="2">
        <v>7.9000000000000001E-2</v>
      </c>
      <c r="O1719">
        <v>0</v>
      </c>
      <c r="P1719" s="2">
        <v>0.14899999999999999</v>
      </c>
      <c r="Q1719">
        <v>60</v>
      </c>
      <c r="R1719">
        <v>57</v>
      </c>
      <c r="S1719">
        <v>0.3</v>
      </c>
      <c r="T1719" s="2">
        <v>0.49199999999999999</v>
      </c>
      <c r="U1719" s="2">
        <v>0.48699999999999999</v>
      </c>
      <c r="V1719" s="2">
        <v>2.1000000000000001E-2</v>
      </c>
      <c r="W1719" s="4">
        <v>27032197</v>
      </c>
      <c r="X1719" s="2">
        <v>0.23899999999999999</v>
      </c>
      <c r="Y1719" s="3">
        <v>43000000</v>
      </c>
      <c r="Z1719" s="3">
        <v>58000000</v>
      </c>
      <c r="AA1719" t="str">
        <f>VLOOKUP($A1719,Mapping!$A:$D,2,FALSE)</f>
        <v>Afghanistan</v>
      </c>
      <c r="AB1719" t="str">
        <f>VLOOKUP($A1719,Mapping!$A:$D,3,FALSE)</f>
        <v>AFG</v>
      </c>
      <c r="AC1719">
        <f>VLOOKUP($A1719,Mapping!$A:$D,4,FALSE)</f>
        <v>4</v>
      </c>
    </row>
    <row r="1720" spans="1:29" x14ac:dyDescent="0.2">
      <c r="A1720" t="s">
        <v>82</v>
      </c>
      <c r="B1720" t="s">
        <v>81</v>
      </c>
      <c r="C1720" s="1">
        <v>39783</v>
      </c>
      <c r="D1720" s="2">
        <v>1.4E-2</v>
      </c>
      <c r="E1720" s="2">
        <v>0.38600000000000001</v>
      </c>
      <c r="F1720" s="4">
        <v>5556</v>
      </c>
      <c r="G1720">
        <v>17</v>
      </c>
      <c r="I1720" s="4">
        <v>3004</v>
      </c>
      <c r="J1720" s="3">
        <v>11662040714</v>
      </c>
      <c r="K1720" s="2">
        <v>3.7999999999999999E-2</v>
      </c>
      <c r="L1720" s="3">
        <v>149</v>
      </c>
      <c r="M1720">
        <v>581</v>
      </c>
      <c r="N1720" s="2">
        <v>1.7999999999999999E-2</v>
      </c>
      <c r="O1720">
        <v>0.1</v>
      </c>
      <c r="P1720" s="2">
        <v>0.17</v>
      </c>
      <c r="Q1720">
        <v>77</v>
      </c>
      <c r="R1720">
        <v>71</v>
      </c>
      <c r="S1720">
        <v>0.5</v>
      </c>
      <c r="T1720" s="2">
        <v>0.20799999999999999</v>
      </c>
      <c r="U1720" s="2">
        <v>0.68100000000000005</v>
      </c>
      <c r="V1720" s="2">
        <v>0.111</v>
      </c>
      <c r="W1720" s="4">
        <v>2977488</v>
      </c>
      <c r="X1720" s="2">
        <v>0.64</v>
      </c>
      <c r="Y1720" s="3">
        <v>377000000</v>
      </c>
      <c r="Z1720" s="3">
        <v>383000000</v>
      </c>
      <c r="AA1720" t="str">
        <f>VLOOKUP($A1720,Mapping!$A:$D,2,FALSE)</f>
        <v>Armenia</v>
      </c>
      <c r="AB1720" t="str">
        <f>VLOOKUP($A1720,Mapping!$A:$D,3,FALSE)</f>
        <v>ARM</v>
      </c>
      <c r="AC1720">
        <f>VLOOKUP($A1720,Mapping!$A:$D,4,FALSE)</f>
        <v>51</v>
      </c>
    </row>
    <row r="1721" spans="1:29" x14ac:dyDescent="0.2">
      <c r="A1721" t="s">
        <v>83</v>
      </c>
      <c r="B1721" t="s">
        <v>81</v>
      </c>
      <c r="C1721" s="1">
        <v>39783</v>
      </c>
      <c r="D1721" s="2">
        <v>1.7000000000000001E-2</v>
      </c>
      <c r="E1721" s="2">
        <v>0.40899999999999997</v>
      </c>
      <c r="F1721" s="4">
        <v>45702</v>
      </c>
      <c r="G1721">
        <v>10</v>
      </c>
      <c r="I1721" s="4">
        <v>13322</v>
      </c>
      <c r="J1721" s="3">
        <v>48852482960</v>
      </c>
      <c r="K1721" s="2">
        <v>4.3999999999999997E-2</v>
      </c>
      <c r="L1721" s="3">
        <v>241</v>
      </c>
      <c r="M1721">
        <v>376</v>
      </c>
      <c r="N1721" s="2">
        <v>3.6999999999999998E-2</v>
      </c>
      <c r="O1721">
        <v>0.2</v>
      </c>
      <c r="P1721" s="2">
        <v>0.19800000000000001</v>
      </c>
      <c r="Q1721">
        <v>73</v>
      </c>
      <c r="R1721">
        <v>67</v>
      </c>
      <c r="S1721">
        <v>0.7</v>
      </c>
      <c r="T1721" s="2">
        <v>0.23699999999999999</v>
      </c>
      <c r="U1721" s="2">
        <v>0.70099999999999996</v>
      </c>
      <c r="V1721" s="2">
        <v>6.2E-2</v>
      </c>
      <c r="W1721" s="4">
        <v>8763400</v>
      </c>
      <c r="X1721" s="2">
        <v>0.53</v>
      </c>
      <c r="Y1721" s="3">
        <v>382000000</v>
      </c>
      <c r="Z1721" s="3">
        <v>456000000</v>
      </c>
      <c r="AA1721" t="str">
        <f>VLOOKUP($A1721,Mapping!$A:$D,2,FALSE)</f>
        <v>Azerbaijan</v>
      </c>
      <c r="AB1721" t="str">
        <f>VLOOKUP($A1721,Mapping!$A:$D,3,FALSE)</f>
        <v>AZE</v>
      </c>
      <c r="AC1721">
        <f>VLOOKUP($A1721,Mapping!$A:$D,4,FALSE)</f>
        <v>31</v>
      </c>
    </row>
    <row r="1722" spans="1:29" x14ac:dyDescent="0.2">
      <c r="A1722" t="s">
        <v>84</v>
      </c>
      <c r="B1722" t="s">
        <v>81</v>
      </c>
      <c r="C1722" s="1">
        <v>39783</v>
      </c>
      <c r="D1722" s="2">
        <v>2.1999999999999999E-2</v>
      </c>
      <c r="E1722" s="2">
        <v>0.36099999999999999</v>
      </c>
      <c r="F1722" s="4">
        <v>46435</v>
      </c>
      <c r="G1722">
        <v>73</v>
      </c>
      <c r="I1722" s="4">
        <v>27873</v>
      </c>
      <c r="J1722" s="3">
        <v>79554350678</v>
      </c>
      <c r="K1722" s="2">
        <v>3.5000000000000003E-2</v>
      </c>
      <c r="L1722" s="3">
        <v>19</v>
      </c>
      <c r="M1722">
        <v>302</v>
      </c>
      <c r="N1722" s="2">
        <v>4.2999999999999997E-2</v>
      </c>
      <c r="O1722">
        <v>0</v>
      </c>
      <c r="P1722" s="2">
        <v>0.16400000000000001</v>
      </c>
      <c r="Q1722">
        <v>69</v>
      </c>
      <c r="R1722">
        <v>68</v>
      </c>
      <c r="S1722">
        <v>0.3</v>
      </c>
      <c r="T1722" s="2">
        <v>0.32700000000000001</v>
      </c>
      <c r="U1722" s="2">
        <v>0.628</v>
      </c>
      <c r="V1722" s="2">
        <v>4.4999999999999998E-2</v>
      </c>
      <c r="W1722" s="4">
        <v>147969967</v>
      </c>
      <c r="X1722" s="2">
        <v>0.28999999999999998</v>
      </c>
      <c r="Y1722" s="3">
        <v>75000000</v>
      </c>
      <c r="Z1722" s="3">
        <v>735000000</v>
      </c>
      <c r="AA1722" t="str">
        <f>VLOOKUP($A1722,Mapping!$A:$D,2,FALSE)</f>
        <v>Bangladesh</v>
      </c>
      <c r="AB1722" t="str">
        <f>VLOOKUP($A1722,Mapping!$A:$D,3,FALSE)</f>
        <v>BGD</v>
      </c>
      <c r="AC1722">
        <f>VLOOKUP($A1722,Mapping!$A:$D,4,FALSE)</f>
        <v>50</v>
      </c>
    </row>
    <row r="1723" spans="1:29" x14ac:dyDescent="0.2">
      <c r="A1723" t="s">
        <v>85</v>
      </c>
      <c r="B1723" t="s">
        <v>81</v>
      </c>
      <c r="C1723" s="1">
        <v>39783</v>
      </c>
      <c r="D1723" s="2">
        <v>2.1000000000000001E-2</v>
      </c>
      <c r="E1723" s="2">
        <v>0.40799999999999997</v>
      </c>
      <c r="F1723">
        <v>422</v>
      </c>
      <c r="G1723">
        <v>46</v>
      </c>
      <c r="J1723" s="3">
        <v>1258193519</v>
      </c>
      <c r="K1723" s="2">
        <v>5.1999999999999998E-2</v>
      </c>
      <c r="L1723" s="3">
        <v>95</v>
      </c>
      <c r="M1723">
        <v>274</v>
      </c>
      <c r="N1723" s="2">
        <v>3.7999999999999999E-2</v>
      </c>
      <c r="O1723">
        <v>0.1</v>
      </c>
      <c r="P1723" s="2">
        <v>0.13800000000000001</v>
      </c>
      <c r="Q1723">
        <v>66</v>
      </c>
      <c r="R1723">
        <v>66</v>
      </c>
      <c r="S1723">
        <v>0.4</v>
      </c>
      <c r="T1723" s="2">
        <v>0.312</v>
      </c>
      <c r="U1723" s="2">
        <v>0.64500000000000002</v>
      </c>
      <c r="V1723" s="2">
        <v>4.2999999999999997E-2</v>
      </c>
      <c r="W1723" s="4">
        <v>692159</v>
      </c>
      <c r="X1723" s="2">
        <v>0.33200000000000002</v>
      </c>
      <c r="Y1723" s="3">
        <v>46000000</v>
      </c>
      <c r="Z1723" s="3">
        <v>66000000</v>
      </c>
      <c r="AA1723" t="str">
        <f>VLOOKUP($A1723,Mapping!$A:$D,2,FALSE)</f>
        <v>Bhutan</v>
      </c>
      <c r="AB1723" t="str">
        <f>VLOOKUP($A1723,Mapping!$A:$D,3,FALSE)</f>
        <v>BTN</v>
      </c>
      <c r="AC1723">
        <f>VLOOKUP($A1723,Mapping!$A:$D,4,FALSE)</f>
        <v>64</v>
      </c>
    </row>
    <row r="1724" spans="1:29" x14ac:dyDescent="0.2">
      <c r="A1724" t="s">
        <v>86</v>
      </c>
      <c r="B1724" t="s">
        <v>81</v>
      </c>
      <c r="C1724" s="1">
        <v>39783</v>
      </c>
      <c r="D1724" s="2">
        <v>1.7999999999999999E-2</v>
      </c>
      <c r="E1724" s="2">
        <v>0.374</v>
      </c>
      <c r="F1724" s="4">
        <v>10583</v>
      </c>
      <c r="G1724">
        <v>116</v>
      </c>
      <c r="I1724" s="4">
        <v>3542</v>
      </c>
      <c r="J1724" s="3">
        <v>14393099069</v>
      </c>
      <c r="K1724" s="2">
        <v>2.1999999999999999E-2</v>
      </c>
      <c r="L1724" s="3">
        <v>821</v>
      </c>
      <c r="M1724">
        <v>144</v>
      </c>
      <c r="N1724" s="2">
        <v>8.0000000000000002E-3</v>
      </c>
      <c r="O1724">
        <v>0.5</v>
      </c>
      <c r="P1724" s="2">
        <v>5.5E-2</v>
      </c>
      <c r="Q1724">
        <v>80</v>
      </c>
      <c r="R1724">
        <v>76</v>
      </c>
      <c r="S1724">
        <v>1</v>
      </c>
      <c r="T1724" s="2">
        <v>0.27500000000000002</v>
      </c>
      <c r="U1724" s="2">
        <v>0.69099999999999995</v>
      </c>
      <c r="V1724" s="2">
        <v>3.4000000000000002E-2</v>
      </c>
      <c r="W1724" s="4">
        <v>388017</v>
      </c>
      <c r="X1724" s="2">
        <v>0.747</v>
      </c>
      <c r="Y1724" s="3">
        <v>242000000</v>
      </c>
      <c r="Z1724" s="3">
        <v>459000000</v>
      </c>
      <c r="AA1724" t="str">
        <f>VLOOKUP($A1724,Mapping!$A:$D,2,FALSE)</f>
        <v>Brunei Darussalam</v>
      </c>
      <c r="AB1724" t="str">
        <f>VLOOKUP($A1724,Mapping!$A:$D,3,FALSE)</f>
        <v>BRN</v>
      </c>
      <c r="AC1724">
        <f>VLOOKUP($A1724,Mapping!$A:$D,4,FALSE)</f>
        <v>96</v>
      </c>
    </row>
    <row r="1725" spans="1:29" x14ac:dyDescent="0.2">
      <c r="A1725" t="s">
        <v>87</v>
      </c>
      <c r="B1725" t="s">
        <v>81</v>
      </c>
      <c r="C1725" s="1">
        <v>39783</v>
      </c>
      <c r="D1725" s="2">
        <v>2.5999999999999999E-2</v>
      </c>
      <c r="E1725" s="2">
        <v>0.215</v>
      </c>
      <c r="F1725" s="4">
        <v>3975</v>
      </c>
      <c r="G1725">
        <v>102</v>
      </c>
      <c r="I1725" s="4">
        <v>3514</v>
      </c>
      <c r="J1725" s="3">
        <v>10351829066</v>
      </c>
      <c r="K1725" s="2">
        <v>5.5E-2</v>
      </c>
      <c r="L1725" s="3">
        <v>41</v>
      </c>
      <c r="M1725">
        <v>137</v>
      </c>
      <c r="N1725" s="2">
        <v>4.2000000000000003E-2</v>
      </c>
      <c r="O1725">
        <v>0</v>
      </c>
      <c r="Q1725">
        <v>72</v>
      </c>
      <c r="R1725">
        <v>67</v>
      </c>
      <c r="S1725">
        <v>0.3</v>
      </c>
      <c r="T1725" s="2">
        <v>0.33200000000000002</v>
      </c>
      <c r="U1725" s="2">
        <v>0.62</v>
      </c>
      <c r="V1725" s="2">
        <v>4.8000000000000001E-2</v>
      </c>
      <c r="W1725" s="4">
        <v>13940518</v>
      </c>
      <c r="X1725" s="2">
        <v>0.19500000000000001</v>
      </c>
      <c r="Y1725" s="3">
        <v>1280000000</v>
      </c>
      <c r="Z1725" s="3">
        <v>180000000</v>
      </c>
      <c r="AA1725" t="str">
        <f>VLOOKUP($A1725,Mapping!$A:$D,2,FALSE)</f>
        <v>Cambodia</v>
      </c>
      <c r="AB1725" t="str">
        <f>VLOOKUP($A1725,Mapping!$A:$D,3,FALSE)</f>
        <v>KHM</v>
      </c>
      <c r="AC1725">
        <f>VLOOKUP($A1725,Mapping!$A:$D,4,FALSE)</f>
        <v>116</v>
      </c>
    </row>
    <row r="1726" spans="1:29" x14ac:dyDescent="0.2">
      <c r="A1726" t="s">
        <v>88</v>
      </c>
      <c r="B1726" t="s">
        <v>81</v>
      </c>
      <c r="C1726" s="1">
        <v>39783</v>
      </c>
      <c r="D1726" s="2">
        <v>1.2E-2</v>
      </c>
      <c r="E1726" s="2">
        <v>0.79900000000000004</v>
      </c>
      <c r="F1726" s="4">
        <v>7035444</v>
      </c>
      <c r="G1726">
        <v>41</v>
      </c>
      <c r="I1726" s="4">
        <v>2120814</v>
      </c>
      <c r="J1726" s="3">
        <v>4521827271026</v>
      </c>
      <c r="K1726" s="2">
        <v>4.5999999999999999E-2</v>
      </c>
      <c r="L1726" s="3">
        <v>155</v>
      </c>
      <c r="M1726">
        <v>464</v>
      </c>
      <c r="N1726" s="2">
        <v>1.6E-2</v>
      </c>
      <c r="O1726">
        <v>0.2</v>
      </c>
      <c r="P1726" s="2">
        <v>5.2999999999999999E-2</v>
      </c>
      <c r="Q1726">
        <v>76</v>
      </c>
      <c r="R1726">
        <v>73</v>
      </c>
      <c r="S1726">
        <v>0.5</v>
      </c>
      <c r="T1726" s="2">
        <v>0.187</v>
      </c>
      <c r="U1726" s="2">
        <v>0.73199999999999998</v>
      </c>
      <c r="V1726" s="2">
        <v>8.1000000000000003E-2</v>
      </c>
      <c r="W1726" s="4">
        <v>1324655000</v>
      </c>
      <c r="X1726" s="2">
        <v>0.46500000000000002</v>
      </c>
      <c r="Y1726" s="3">
        <v>44130000000</v>
      </c>
      <c r="Z1726" s="3">
        <v>40987000000</v>
      </c>
      <c r="AA1726" t="str">
        <f>VLOOKUP($A1726,Mapping!$A:$D,2,FALSE)</f>
        <v>China</v>
      </c>
      <c r="AB1726" t="str">
        <f>VLOOKUP($A1726,Mapping!$A:$D,3,FALSE)</f>
        <v>CHN</v>
      </c>
      <c r="AC1726">
        <f>VLOOKUP($A1726,Mapping!$A:$D,4,FALSE)</f>
        <v>156</v>
      </c>
    </row>
    <row r="1727" spans="1:29" x14ac:dyDescent="0.2">
      <c r="A1727" t="s">
        <v>89</v>
      </c>
      <c r="B1727" t="s">
        <v>81</v>
      </c>
      <c r="C1727" s="1">
        <v>39783</v>
      </c>
      <c r="D1727" s="2">
        <v>1.4E-2</v>
      </c>
      <c r="E1727" s="2">
        <v>0.38600000000000001</v>
      </c>
      <c r="F1727" s="4">
        <v>6238</v>
      </c>
      <c r="G1727">
        <v>3</v>
      </c>
      <c r="I1727" s="4">
        <v>3005</v>
      </c>
      <c r="J1727" s="3">
        <v>12799337250</v>
      </c>
      <c r="K1727" s="2">
        <v>0.09</v>
      </c>
      <c r="L1727" s="3">
        <v>261</v>
      </c>
      <c r="M1727">
        <v>387</v>
      </c>
      <c r="N1727" s="2">
        <v>1.7000000000000001E-2</v>
      </c>
      <c r="O1727">
        <v>0.1</v>
      </c>
      <c r="P1727" s="2">
        <v>0.18</v>
      </c>
      <c r="Q1727">
        <v>77</v>
      </c>
      <c r="R1727">
        <v>70</v>
      </c>
      <c r="S1727">
        <v>0.6</v>
      </c>
      <c r="T1727" s="2">
        <v>0.17399999999999999</v>
      </c>
      <c r="U1727" s="2">
        <v>0.68200000000000005</v>
      </c>
      <c r="V1727" s="2">
        <v>0.14499999999999999</v>
      </c>
      <c r="W1727" s="4">
        <v>4383800</v>
      </c>
      <c r="X1727" s="2">
        <v>0.52600000000000002</v>
      </c>
      <c r="Y1727" s="3">
        <v>505000000</v>
      </c>
      <c r="Z1727" s="3">
        <v>337000000</v>
      </c>
      <c r="AA1727" t="str">
        <f>VLOOKUP($A1727,Mapping!$A:$D,2,FALSE)</f>
        <v>Georgia</v>
      </c>
      <c r="AB1727" t="str">
        <f>VLOOKUP($A1727,Mapping!$A:$D,3,FALSE)</f>
        <v>GEO</v>
      </c>
      <c r="AC1727">
        <f>VLOOKUP($A1727,Mapping!$A:$D,4,FALSE)</f>
        <v>268</v>
      </c>
    </row>
    <row r="1728" spans="1:29" x14ac:dyDescent="0.2">
      <c r="A1728" t="s">
        <v>90</v>
      </c>
      <c r="B1728" t="s">
        <v>81</v>
      </c>
      <c r="C1728" s="1">
        <v>39783</v>
      </c>
      <c r="D1728" s="2">
        <v>1.0999999999999999E-2</v>
      </c>
      <c r="E1728" s="2">
        <v>0.24099999999999999</v>
      </c>
      <c r="F1728" s="4">
        <v>38573</v>
      </c>
      <c r="G1728">
        <v>11</v>
      </c>
      <c r="I1728" s="4">
        <v>14139</v>
      </c>
      <c r="J1728" s="3">
        <v>219279678430</v>
      </c>
      <c r="M1728">
        <v>80</v>
      </c>
      <c r="O1728">
        <v>0.7</v>
      </c>
      <c r="P1728" s="2">
        <v>0.05</v>
      </c>
      <c r="Q1728">
        <v>86</v>
      </c>
      <c r="R1728">
        <v>79</v>
      </c>
      <c r="S1728">
        <v>1.7</v>
      </c>
      <c r="T1728" s="2">
        <v>0.128</v>
      </c>
      <c r="U1728" s="2">
        <v>0.747</v>
      </c>
      <c r="V1728" s="2">
        <v>0.125</v>
      </c>
      <c r="W1728" s="4">
        <v>6957800</v>
      </c>
      <c r="X1728" s="2">
        <v>1</v>
      </c>
      <c r="Y1728" s="3">
        <v>20236000000</v>
      </c>
      <c r="Z1728" s="3">
        <v>16095000000</v>
      </c>
      <c r="AA1728" t="str">
        <f>VLOOKUP($A1728,Mapping!$A:$D,2,FALSE)</f>
        <v>Hong Kong</v>
      </c>
      <c r="AB1728" t="str">
        <f>VLOOKUP($A1728,Mapping!$A:$D,3,FALSE)</f>
        <v>HKG</v>
      </c>
      <c r="AC1728">
        <f>VLOOKUP($A1728,Mapping!$A:$D,4,FALSE)</f>
        <v>344</v>
      </c>
    </row>
    <row r="1729" spans="1:29" x14ac:dyDescent="0.2">
      <c r="A1729" t="s">
        <v>91</v>
      </c>
      <c r="B1729" t="s">
        <v>81</v>
      </c>
      <c r="C1729" s="1">
        <v>39783</v>
      </c>
      <c r="D1729" s="2">
        <v>2.1999999999999999E-2</v>
      </c>
      <c r="E1729" s="2">
        <v>0.70299999999999996</v>
      </c>
      <c r="F1729" s="4">
        <v>1811289</v>
      </c>
      <c r="G1729">
        <v>30</v>
      </c>
      <c r="I1729" s="4">
        <v>632956</v>
      </c>
      <c r="J1729" s="3">
        <v>1224097069460</v>
      </c>
      <c r="K1729" s="2">
        <v>3.9E-2</v>
      </c>
      <c r="L1729" s="3">
        <v>43</v>
      </c>
      <c r="M1729">
        <v>271</v>
      </c>
      <c r="N1729" s="2">
        <v>0.05</v>
      </c>
      <c r="O1729">
        <v>0</v>
      </c>
      <c r="P1729" s="2">
        <v>0.13300000000000001</v>
      </c>
      <c r="Q1729">
        <v>67</v>
      </c>
      <c r="R1729">
        <v>63</v>
      </c>
      <c r="S1729">
        <v>0.3</v>
      </c>
      <c r="T1729" s="2">
        <v>0.31</v>
      </c>
      <c r="U1729" s="2">
        <v>0.64100000000000001</v>
      </c>
      <c r="V1729" s="2">
        <v>4.9000000000000002E-2</v>
      </c>
      <c r="W1729" s="4">
        <v>1174662334</v>
      </c>
      <c r="X1729" s="2">
        <v>0.30199999999999999</v>
      </c>
      <c r="Y1729" s="3">
        <v>12462000000</v>
      </c>
      <c r="Z1729" s="3">
        <v>12083000000</v>
      </c>
      <c r="AA1729" t="str">
        <f>VLOOKUP($A1729,Mapping!$A:$D,2,FALSE)</f>
        <v>India</v>
      </c>
      <c r="AB1729" t="str">
        <f>VLOOKUP($A1729,Mapping!$A:$D,3,FALSE)</f>
        <v>IND</v>
      </c>
      <c r="AC1729">
        <f>VLOOKUP($A1729,Mapping!$A:$D,4,FALSE)</f>
        <v>356</v>
      </c>
    </row>
    <row r="1730" spans="1:29" x14ac:dyDescent="0.2">
      <c r="A1730" t="s">
        <v>92</v>
      </c>
      <c r="B1730" t="s">
        <v>81</v>
      </c>
      <c r="C1730" s="1">
        <v>39783</v>
      </c>
      <c r="D1730" s="2">
        <v>2.1000000000000001E-2</v>
      </c>
      <c r="E1730" s="2">
        <v>0.375</v>
      </c>
      <c r="F1730" s="4">
        <v>412387</v>
      </c>
      <c r="G1730">
        <v>77</v>
      </c>
      <c r="I1730" s="4">
        <v>186605</v>
      </c>
      <c r="J1730" s="3">
        <v>510244548960</v>
      </c>
      <c r="K1730" s="2">
        <v>2.8000000000000001E-2</v>
      </c>
      <c r="L1730" s="3">
        <v>61</v>
      </c>
      <c r="M1730">
        <v>266</v>
      </c>
      <c r="N1730" s="2">
        <v>0.03</v>
      </c>
      <c r="O1730">
        <v>0.1</v>
      </c>
      <c r="P1730" s="2">
        <v>0.13600000000000001</v>
      </c>
      <c r="Q1730">
        <v>72</v>
      </c>
      <c r="R1730">
        <v>68</v>
      </c>
      <c r="S1730">
        <v>0.6</v>
      </c>
      <c r="T1730" s="2">
        <v>0.3</v>
      </c>
      <c r="U1730" s="2">
        <v>0.65</v>
      </c>
      <c r="V1730" s="2">
        <v>4.9000000000000002E-2</v>
      </c>
      <c r="W1730" s="4">
        <v>234243489</v>
      </c>
      <c r="X1730" s="2">
        <v>0.48299999999999998</v>
      </c>
      <c r="Y1730" s="3">
        <v>8150000000</v>
      </c>
      <c r="Z1730" s="3">
        <v>8801000000</v>
      </c>
      <c r="AA1730" t="str">
        <f>VLOOKUP($A1730,Mapping!$A:$D,2,FALSE)</f>
        <v>Indonesia</v>
      </c>
      <c r="AB1730" t="str">
        <f>VLOOKUP($A1730,Mapping!$A:$D,3,FALSE)</f>
        <v>IDN</v>
      </c>
      <c r="AC1730">
        <f>VLOOKUP($A1730,Mapping!$A:$D,4,FALSE)</f>
        <v>360</v>
      </c>
    </row>
    <row r="1731" spans="1:29" x14ac:dyDescent="0.2">
      <c r="A1731" t="s">
        <v>93</v>
      </c>
      <c r="B1731" t="s">
        <v>81</v>
      </c>
      <c r="C1731" s="1">
        <v>39783</v>
      </c>
      <c r="D1731" s="2">
        <v>8.9999999999999993E-3</v>
      </c>
      <c r="E1731" s="2">
        <v>0.55000000000000004</v>
      </c>
      <c r="F1731" s="4">
        <v>1206916</v>
      </c>
      <c r="G1731">
        <v>22</v>
      </c>
      <c r="I1731" s="4">
        <v>495352</v>
      </c>
      <c r="J1731" s="3">
        <v>4849184924937</v>
      </c>
      <c r="K1731" s="2">
        <v>8.5999999999999993E-2</v>
      </c>
      <c r="L1731" s="3">
        <v>3259</v>
      </c>
      <c r="M1731">
        <v>355</v>
      </c>
      <c r="N1731" s="2">
        <v>3.0000000000000001E-3</v>
      </c>
      <c r="O1731">
        <v>0.8</v>
      </c>
      <c r="P1731" s="2">
        <v>1.9E-2</v>
      </c>
      <c r="Q1731">
        <v>86</v>
      </c>
      <c r="R1731">
        <v>79</v>
      </c>
      <c r="S1731">
        <v>0.9</v>
      </c>
      <c r="T1731" s="2">
        <v>0.13500000000000001</v>
      </c>
      <c r="U1731" s="2">
        <v>0.64900000000000002</v>
      </c>
      <c r="V1731" s="2">
        <v>0.216</v>
      </c>
      <c r="W1731" s="4">
        <v>127704040</v>
      </c>
      <c r="X1731" s="2">
        <v>0.88900000000000001</v>
      </c>
      <c r="Y1731" s="3">
        <v>13781000000</v>
      </c>
      <c r="Z1731" s="3">
        <v>38976000000</v>
      </c>
      <c r="AA1731" t="str">
        <f>VLOOKUP($A1731,Mapping!$A:$D,2,FALSE)</f>
        <v>Japan</v>
      </c>
      <c r="AB1731" t="str">
        <f>VLOOKUP($A1731,Mapping!$A:$D,3,FALSE)</f>
        <v>JPN</v>
      </c>
      <c r="AC1731">
        <f>VLOOKUP($A1731,Mapping!$A:$D,4,FALSE)</f>
        <v>392</v>
      </c>
    </row>
    <row r="1732" spans="1:29" x14ac:dyDescent="0.2">
      <c r="A1732" t="s">
        <v>94</v>
      </c>
      <c r="B1732" t="s">
        <v>81</v>
      </c>
      <c r="C1732" s="1">
        <v>39783</v>
      </c>
      <c r="D1732" s="2">
        <v>2.3E-2</v>
      </c>
      <c r="E1732" s="2">
        <v>0.41499999999999998</v>
      </c>
      <c r="F1732" s="4">
        <v>230438</v>
      </c>
      <c r="G1732">
        <v>21</v>
      </c>
      <c r="I1732" s="4">
        <v>69983</v>
      </c>
      <c r="J1732" s="3">
        <v>133441612247</v>
      </c>
      <c r="K1732" s="2">
        <v>3.9E-2</v>
      </c>
      <c r="L1732" s="3">
        <v>332</v>
      </c>
      <c r="M1732">
        <v>271</v>
      </c>
      <c r="N1732" s="2">
        <v>2.3E-2</v>
      </c>
      <c r="O1732">
        <v>0.1</v>
      </c>
      <c r="Q1732">
        <v>72</v>
      </c>
      <c r="R1732">
        <v>62</v>
      </c>
      <c r="S1732">
        <v>1</v>
      </c>
      <c r="T1732" s="2">
        <v>0.245</v>
      </c>
      <c r="U1732" s="2">
        <v>0.68400000000000005</v>
      </c>
      <c r="V1732" s="2">
        <v>7.0999999999999994E-2</v>
      </c>
      <c r="W1732" s="4">
        <v>15674000</v>
      </c>
      <c r="X1732" s="2">
        <v>0.54100000000000004</v>
      </c>
      <c r="Y1732" s="3">
        <v>1255000000</v>
      </c>
      <c r="Z1732" s="3">
        <v>1361000000</v>
      </c>
      <c r="AA1732" t="str">
        <f>VLOOKUP($A1732,Mapping!$A:$D,2,FALSE)</f>
        <v>Kazakhstan</v>
      </c>
      <c r="AB1732" t="str">
        <f>VLOOKUP($A1732,Mapping!$A:$D,3,FALSE)</f>
        <v>KAZ</v>
      </c>
      <c r="AC1732">
        <f>VLOOKUP($A1732,Mapping!$A:$D,4,FALSE)</f>
        <v>398</v>
      </c>
    </row>
    <row r="1733" spans="1:29" x14ac:dyDescent="0.2">
      <c r="A1733" t="s">
        <v>95</v>
      </c>
      <c r="B1733" t="s">
        <v>81</v>
      </c>
      <c r="C1733" s="1">
        <v>39783</v>
      </c>
      <c r="D1733" s="2">
        <v>1.4999999999999999E-2</v>
      </c>
      <c r="F1733" s="4">
        <v>78081</v>
      </c>
      <c r="I1733" s="4">
        <v>20164</v>
      </c>
      <c r="N1733" s="2">
        <v>2.5999999999999999E-2</v>
      </c>
      <c r="Q1733">
        <v>72</v>
      </c>
      <c r="R1733">
        <v>65</v>
      </c>
      <c r="T1733" s="2">
        <v>0.23499999999999999</v>
      </c>
      <c r="U1733" s="2">
        <v>0.68200000000000005</v>
      </c>
      <c r="V1733" s="2">
        <v>8.3000000000000004E-2</v>
      </c>
      <c r="W1733" s="4">
        <v>24243894</v>
      </c>
      <c r="X1733" s="2">
        <v>0.6</v>
      </c>
      <c r="AA1733" t="str">
        <f>VLOOKUP($A1733,Mapping!$A:$D,2,FALSE)</f>
        <v>Korea (Democratic People's Republic of)</v>
      </c>
      <c r="AB1733" t="str">
        <f>VLOOKUP($A1733,Mapping!$A:$D,3,FALSE)</f>
        <v>PRK</v>
      </c>
      <c r="AC1733">
        <f>VLOOKUP($A1733,Mapping!$A:$D,4,FALSE)</f>
        <v>408</v>
      </c>
    </row>
    <row r="1734" spans="1:29" x14ac:dyDescent="0.2">
      <c r="A1734" t="s">
        <v>96</v>
      </c>
      <c r="B1734" t="s">
        <v>81</v>
      </c>
      <c r="C1734" s="1">
        <v>39783</v>
      </c>
      <c r="D1734" s="2">
        <v>8.9999999999999993E-3</v>
      </c>
      <c r="E1734" s="2">
        <v>0.32500000000000001</v>
      </c>
      <c r="F1734" s="4">
        <v>508052</v>
      </c>
      <c r="G1734">
        <v>17</v>
      </c>
      <c r="I1734" s="4">
        <v>226946</v>
      </c>
      <c r="J1734" s="3">
        <v>1002216051903</v>
      </c>
      <c r="K1734" s="2">
        <v>6.6000000000000003E-2</v>
      </c>
      <c r="L1734" s="3">
        <v>1253</v>
      </c>
      <c r="M1734">
        <v>250</v>
      </c>
      <c r="N1734" s="2">
        <v>4.0000000000000001E-3</v>
      </c>
      <c r="O1734">
        <v>0.8</v>
      </c>
      <c r="P1734" s="2">
        <v>7.1999999999999995E-2</v>
      </c>
      <c r="Q1734">
        <v>83</v>
      </c>
      <c r="R1734">
        <v>77</v>
      </c>
      <c r="S1734">
        <v>1</v>
      </c>
      <c r="T1734" s="2">
        <v>0.17399999999999999</v>
      </c>
      <c r="U1734" s="2">
        <v>0.72199999999999998</v>
      </c>
      <c r="V1734" s="2">
        <v>0.104</v>
      </c>
      <c r="W1734" s="4">
        <v>48948698</v>
      </c>
      <c r="X1734" s="2">
        <v>0.81699999999999995</v>
      </c>
      <c r="Y1734" s="3">
        <v>13479000000</v>
      </c>
      <c r="Z1734" s="3">
        <v>21456000000</v>
      </c>
      <c r="AA1734" t="str">
        <f>VLOOKUP($A1734,Mapping!$A:$D,2,FALSE)</f>
        <v>Korea (Republic of)</v>
      </c>
      <c r="AB1734" t="str">
        <f>VLOOKUP($A1734,Mapping!$A:$D,3,FALSE)</f>
        <v>KOR</v>
      </c>
      <c r="AC1734">
        <f>VLOOKUP($A1734,Mapping!$A:$D,4,FALSE)</f>
        <v>410</v>
      </c>
    </row>
    <row r="1735" spans="1:29" x14ac:dyDescent="0.2">
      <c r="A1735" t="s">
        <v>97</v>
      </c>
      <c r="B1735" t="s">
        <v>81</v>
      </c>
      <c r="C1735" s="1">
        <v>39783</v>
      </c>
      <c r="D1735" s="2">
        <v>2.4E-2</v>
      </c>
      <c r="E1735" s="2">
        <v>0.61399999999999999</v>
      </c>
      <c r="F1735" s="4">
        <v>5680</v>
      </c>
      <c r="G1735">
        <v>15</v>
      </c>
      <c r="I1735" s="4">
        <v>2846</v>
      </c>
      <c r="J1735" s="3">
        <v>5139957785</v>
      </c>
      <c r="K1735" s="2">
        <v>6.0999999999999999E-2</v>
      </c>
      <c r="L1735" s="3">
        <v>60</v>
      </c>
      <c r="M1735">
        <v>202</v>
      </c>
      <c r="N1735" s="2">
        <v>0.03</v>
      </c>
      <c r="O1735">
        <v>0.2</v>
      </c>
      <c r="P1735" s="2">
        <v>0.19900000000000001</v>
      </c>
      <c r="Q1735">
        <v>73</v>
      </c>
      <c r="R1735">
        <v>65</v>
      </c>
      <c r="S1735">
        <v>0.7</v>
      </c>
      <c r="T1735" s="2">
        <v>0.30199999999999999</v>
      </c>
      <c r="U1735" s="2">
        <v>0.64900000000000002</v>
      </c>
      <c r="V1735" s="2">
        <v>4.9000000000000002E-2</v>
      </c>
      <c r="W1735" s="4">
        <v>5318700</v>
      </c>
      <c r="X1735" s="2">
        <v>0.35299999999999998</v>
      </c>
      <c r="Y1735" s="3">
        <v>569000000</v>
      </c>
      <c r="Z1735" s="3">
        <v>451000000</v>
      </c>
      <c r="AA1735" t="str">
        <f>VLOOKUP($A1735,Mapping!$A:$D,2,FALSE)</f>
        <v>Kyrgyzstan</v>
      </c>
      <c r="AB1735" t="str">
        <f>VLOOKUP($A1735,Mapping!$A:$D,3,FALSE)</f>
        <v>KGZ</v>
      </c>
      <c r="AC1735">
        <f>VLOOKUP($A1735,Mapping!$A:$D,4,FALSE)</f>
        <v>417</v>
      </c>
    </row>
    <row r="1736" spans="1:29" x14ac:dyDescent="0.2">
      <c r="A1736" t="s">
        <v>98</v>
      </c>
      <c r="B1736" t="s">
        <v>81</v>
      </c>
      <c r="C1736" s="1">
        <v>39783</v>
      </c>
      <c r="D1736" s="2">
        <v>2.9000000000000001E-2</v>
      </c>
      <c r="E1736" s="2">
        <v>0.33400000000000002</v>
      </c>
      <c r="F1736" s="4">
        <v>1742</v>
      </c>
      <c r="G1736">
        <v>93</v>
      </c>
      <c r="J1736" s="3">
        <v>5443930125</v>
      </c>
      <c r="K1736" s="2">
        <v>4.1000000000000002E-2</v>
      </c>
      <c r="L1736" s="3">
        <v>36</v>
      </c>
      <c r="M1736">
        <v>560</v>
      </c>
      <c r="N1736" s="2">
        <v>6.3E-2</v>
      </c>
      <c r="O1736">
        <v>0</v>
      </c>
      <c r="P1736" s="2">
        <v>0.24</v>
      </c>
      <c r="Q1736">
        <v>67</v>
      </c>
      <c r="R1736">
        <v>65</v>
      </c>
      <c r="S1736">
        <v>0.3</v>
      </c>
      <c r="T1736" s="2">
        <v>0.38100000000000001</v>
      </c>
      <c r="U1736" s="2">
        <v>0.58099999999999996</v>
      </c>
      <c r="V1736" s="2">
        <v>3.6999999999999998E-2</v>
      </c>
      <c r="W1736" s="4">
        <v>6139127</v>
      </c>
      <c r="X1736" s="2">
        <v>0.308</v>
      </c>
      <c r="Y1736" s="3">
        <v>280000000</v>
      </c>
      <c r="Z1736" s="3">
        <v>51000000</v>
      </c>
      <c r="AA1736" t="str">
        <f>VLOOKUP($A1736,Mapping!$A:$D,2,FALSE)</f>
        <v>Lao People's Democratic Republic</v>
      </c>
      <c r="AB1736" t="str">
        <f>VLOOKUP($A1736,Mapping!$A:$D,3,FALSE)</f>
        <v>LAO</v>
      </c>
      <c r="AC1736">
        <f>VLOOKUP($A1736,Mapping!$A:$D,4,FALSE)</f>
        <v>418</v>
      </c>
    </row>
    <row r="1737" spans="1:29" x14ac:dyDescent="0.2">
      <c r="A1737" t="s">
        <v>99</v>
      </c>
      <c r="B1737" t="s">
        <v>81</v>
      </c>
      <c r="C1737" s="1">
        <v>39783</v>
      </c>
      <c r="D1737" s="2">
        <v>8.9999999999999993E-3</v>
      </c>
      <c r="F1737" s="4">
        <v>1192</v>
      </c>
      <c r="J1737" s="3">
        <v>20731022857</v>
      </c>
      <c r="O1737">
        <v>0.5</v>
      </c>
      <c r="P1737" s="2">
        <v>5.3999999999999999E-2</v>
      </c>
      <c r="Q1737">
        <v>82</v>
      </c>
      <c r="R1737">
        <v>77</v>
      </c>
      <c r="S1737">
        <v>1.8</v>
      </c>
      <c r="T1737" s="2">
        <v>0.14099999999999999</v>
      </c>
      <c r="U1737" s="2">
        <v>0.78800000000000003</v>
      </c>
      <c r="V1737" s="2">
        <v>7.0999999999999994E-2</v>
      </c>
      <c r="W1737" s="4">
        <v>507528</v>
      </c>
      <c r="X1737" s="2">
        <v>1</v>
      </c>
      <c r="Y1737" s="3">
        <v>17297000000</v>
      </c>
      <c r="Z1737" s="3">
        <v>902000000</v>
      </c>
      <c r="AA1737" t="str">
        <f>VLOOKUP($A1737,Mapping!$A:$D,2,FALSE)</f>
        <v>Macao</v>
      </c>
      <c r="AB1737" t="str">
        <f>VLOOKUP($A1737,Mapping!$A:$D,3,FALSE)</f>
        <v>MAC</v>
      </c>
      <c r="AC1737">
        <f>VLOOKUP($A1737,Mapping!$A:$D,4,FALSE)</f>
        <v>446</v>
      </c>
    </row>
    <row r="1738" spans="1:29" x14ac:dyDescent="0.2">
      <c r="A1738" t="s">
        <v>100</v>
      </c>
      <c r="B1738" t="s">
        <v>81</v>
      </c>
      <c r="C1738" s="1">
        <v>39783</v>
      </c>
      <c r="D1738" s="2">
        <v>1.7999999999999999E-2</v>
      </c>
      <c r="E1738" s="2">
        <v>0.34499999999999997</v>
      </c>
      <c r="F1738" s="4">
        <v>213221</v>
      </c>
      <c r="G1738">
        <v>20</v>
      </c>
      <c r="I1738" s="4">
        <v>73006</v>
      </c>
      <c r="J1738" s="3">
        <v>230987618904</v>
      </c>
      <c r="K1738" s="2">
        <v>3.4000000000000002E-2</v>
      </c>
      <c r="L1738" s="3">
        <v>288</v>
      </c>
      <c r="M1738">
        <v>145</v>
      </c>
      <c r="N1738" s="2">
        <v>7.0000000000000001E-3</v>
      </c>
      <c r="O1738">
        <v>0.6</v>
      </c>
      <c r="P1738" s="2">
        <v>6.0999999999999999E-2</v>
      </c>
      <c r="Q1738">
        <v>77</v>
      </c>
      <c r="R1738">
        <v>72</v>
      </c>
      <c r="S1738">
        <v>1</v>
      </c>
      <c r="T1738" s="2">
        <v>0.28699999999999998</v>
      </c>
      <c r="U1738" s="2">
        <v>0.66700000000000004</v>
      </c>
      <c r="V1738" s="2">
        <v>4.5999999999999999E-2</v>
      </c>
      <c r="W1738" s="4">
        <v>27302348</v>
      </c>
      <c r="X1738" s="2">
        <v>0.69199999999999995</v>
      </c>
      <c r="Y1738" s="3">
        <v>18553000000</v>
      </c>
      <c r="Z1738" s="3">
        <v>7724000000</v>
      </c>
      <c r="AA1738" t="str">
        <f>VLOOKUP($A1738,Mapping!$A:$D,2,FALSE)</f>
        <v>Malaysia</v>
      </c>
      <c r="AB1738" t="str">
        <f>VLOOKUP($A1738,Mapping!$A:$D,3,FALSE)</f>
        <v>MYS</v>
      </c>
      <c r="AC1738">
        <f>VLOOKUP($A1738,Mapping!$A:$D,4,FALSE)</f>
        <v>458</v>
      </c>
    </row>
    <row r="1739" spans="1:29" x14ac:dyDescent="0.2">
      <c r="A1739" t="s">
        <v>101</v>
      </c>
      <c r="B1739" t="s">
        <v>81</v>
      </c>
      <c r="C1739" s="1">
        <v>39783</v>
      </c>
      <c r="D1739" s="2">
        <v>2.1999999999999999E-2</v>
      </c>
      <c r="E1739" s="2">
        <v>9.2999999999999999E-2</v>
      </c>
      <c r="F1739" s="4">
        <v>1008</v>
      </c>
      <c r="G1739">
        <v>9</v>
      </c>
      <c r="J1739" s="3">
        <v>1891633531</v>
      </c>
      <c r="K1739" s="2">
        <v>7.9000000000000001E-2</v>
      </c>
      <c r="L1739" s="3">
        <v>475</v>
      </c>
      <c r="N1739" s="2">
        <v>1.4E-2</v>
      </c>
      <c r="O1739">
        <v>0.2</v>
      </c>
      <c r="P1739" s="2">
        <v>0.13</v>
      </c>
      <c r="Q1739">
        <v>77</v>
      </c>
      <c r="R1739">
        <v>75</v>
      </c>
      <c r="S1739">
        <v>1.4</v>
      </c>
      <c r="T1739" s="2">
        <v>0.313</v>
      </c>
      <c r="U1739" s="2">
        <v>0.63700000000000001</v>
      </c>
      <c r="V1739" s="2">
        <v>4.9000000000000002E-2</v>
      </c>
      <c r="W1739" s="4">
        <v>313843</v>
      </c>
      <c r="X1739" s="2">
        <v>0.376</v>
      </c>
      <c r="Y1739" s="3">
        <v>1559000000</v>
      </c>
      <c r="Z1739" s="3">
        <v>211000000</v>
      </c>
      <c r="AA1739" t="str">
        <f>VLOOKUP($A1739,Mapping!$A:$D,2,FALSE)</f>
        <v>Maldives</v>
      </c>
      <c r="AB1739" t="str">
        <f>VLOOKUP($A1739,Mapping!$A:$D,3,FALSE)</f>
        <v>MDV</v>
      </c>
      <c r="AC1739">
        <f>VLOOKUP($A1739,Mapping!$A:$D,4,FALSE)</f>
        <v>462</v>
      </c>
    </row>
    <row r="1740" spans="1:29" x14ac:dyDescent="0.2">
      <c r="A1740" t="s">
        <v>102</v>
      </c>
      <c r="B1740" t="s">
        <v>81</v>
      </c>
      <c r="C1740" s="1">
        <v>39783</v>
      </c>
      <c r="D1740" s="2">
        <v>2.1999999999999999E-2</v>
      </c>
      <c r="E1740" s="2">
        <v>0.33800000000000002</v>
      </c>
      <c r="F1740" s="4">
        <v>10029</v>
      </c>
      <c r="G1740">
        <v>13</v>
      </c>
      <c r="I1740" s="4">
        <v>3156</v>
      </c>
      <c r="J1740" s="3">
        <v>5623236708</v>
      </c>
      <c r="K1740" s="2">
        <v>6.4000000000000001E-2</v>
      </c>
      <c r="L1740" s="3">
        <v>136</v>
      </c>
      <c r="M1740">
        <v>204</v>
      </c>
      <c r="N1740" s="2">
        <v>3.2000000000000001E-2</v>
      </c>
      <c r="O1740">
        <v>0.1</v>
      </c>
      <c r="P1740" s="2">
        <v>0.20599999999999999</v>
      </c>
      <c r="Q1740">
        <v>70</v>
      </c>
      <c r="R1740">
        <v>62</v>
      </c>
      <c r="S1740">
        <v>0.7</v>
      </c>
      <c r="T1740" s="2">
        <v>0.27300000000000002</v>
      </c>
      <c r="U1740" s="2">
        <v>0.68899999999999995</v>
      </c>
      <c r="V1740" s="2">
        <v>3.7999999999999999E-2</v>
      </c>
      <c r="W1740" s="4">
        <v>2632834</v>
      </c>
      <c r="X1740" s="2">
        <v>0.65600000000000003</v>
      </c>
      <c r="Y1740" s="3">
        <v>272000000</v>
      </c>
      <c r="Z1740" s="3">
        <v>249000000</v>
      </c>
      <c r="AA1740" t="str">
        <f>VLOOKUP($A1740,Mapping!$A:$D,2,FALSE)</f>
        <v>Mongolia</v>
      </c>
      <c r="AB1740" t="str">
        <f>VLOOKUP($A1740,Mapping!$A:$D,3,FALSE)</f>
        <v>MNG</v>
      </c>
      <c r="AC1740">
        <f>VLOOKUP($A1740,Mapping!$A:$D,4,FALSE)</f>
        <v>496</v>
      </c>
    </row>
    <row r="1741" spans="1:29" x14ac:dyDescent="0.2">
      <c r="A1741" t="s">
        <v>103</v>
      </c>
      <c r="B1741" t="s">
        <v>81</v>
      </c>
      <c r="C1741" s="1">
        <v>39783</v>
      </c>
      <c r="D1741" s="2">
        <v>1.7999999999999999E-2</v>
      </c>
      <c r="F1741" s="4">
        <v>9028</v>
      </c>
      <c r="I1741" s="4">
        <v>15033</v>
      </c>
      <c r="K1741" s="2">
        <v>0.02</v>
      </c>
      <c r="L1741" s="3">
        <v>10</v>
      </c>
      <c r="N1741" s="2">
        <v>4.5999999999999999E-2</v>
      </c>
      <c r="O1741">
        <v>0</v>
      </c>
      <c r="P1741" s="2">
        <v>0.17</v>
      </c>
      <c r="Q1741">
        <v>66</v>
      </c>
      <c r="R1741">
        <v>62</v>
      </c>
      <c r="S1741">
        <v>0</v>
      </c>
      <c r="T1741" s="2">
        <v>0.26800000000000002</v>
      </c>
      <c r="U1741" s="2">
        <v>0.68100000000000005</v>
      </c>
      <c r="V1741" s="2">
        <v>0.05</v>
      </c>
      <c r="W1741" s="4">
        <v>51174018</v>
      </c>
      <c r="X1741" s="2">
        <v>0.30399999999999999</v>
      </c>
      <c r="Y1741" s="3">
        <v>80000000</v>
      </c>
      <c r="Z1741" s="3">
        <v>50000000</v>
      </c>
      <c r="AA1741" t="str">
        <f>VLOOKUP($A1741,Mapping!$A:$D,2,FALSE)</f>
        <v>Myanmar</v>
      </c>
      <c r="AB1741" t="str">
        <f>VLOOKUP($A1741,Mapping!$A:$D,3,FALSE)</f>
        <v>MMR</v>
      </c>
      <c r="AC1741">
        <f>VLOOKUP($A1741,Mapping!$A:$D,4,FALSE)</f>
        <v>104</v>
      </c>
    </row>
    <row r="1742" spans="1:29" x14ac:dyDescent="0.2">
      <c r="A1742" t="s">
        <v>104</v>
      </c>
      <c r="B1742" t="s">
        <v>81</v>
      </c>
      <c r="C1742" s="1">
        <v>39783</v>
      </c>
      <c r="D1742" s="2">
        <v>2.5000000000000001E-2</v>
      </c>
      <c r="E1742" s="2">
        <v>0.34100000000000003</v>
      </c>
      <c r="F1742" s="4">
        <v>3047</v>
      </c>
      <c r="G1742">
        <v>31</v>
      </c>
      <c r="I1742" s="4">
        <v>9634</v>
      </c>
      <c r="J1742" s="3">
        <v>12545438605</v>
      </c>
      <c r="K1742" s="2">
        <v>6.0999999999999999E-2</v>
      </c>
      <c r="L1742" s="3">
        <v>27</v>
      </c>
      <c r="M1742">
        <v>408</v>
      </c>
      <c r="N1742" s="2">
        <v>0.04</v>
      </c>
      <c r="O1742">
        <v>0</v>
      </c>
      <c r="P1742" s="2">
        <v>0.08</v>
      </c>
      <c r="Q1742">
        <v>67</v>
      </c>
      <c r="R1742">
        <v>65</v>
      </c>
      <c r="S1742">
        <v>0.2</v>
      </c>
      <c r="T1742" s="2">
        <v>0.38300000000000001</v>
      </c>
      <c r="U1742" s="2">
        <v>0.56999999999999995</v>
      </c>
      <c r="V1742" s="2">
        <v>4.7E-2</v>
      </c>
      <c r="W1742" s="4">
        <v>26249412</v>
      </c>
      <c r="X1742" s="2">
        <v>0.16200000000000001</v>
      </c>
      <c r="Y1742" s="3">
        <v>353000000</v>
      </c>
      <c r="Z1742" s="3">
        <v>545000000</v>
      </c>
      <c r="AA1742" t="str">
        <f>VLOOKUP($A1742,Mapping!$A:$D,2,FALSE)</f>
        <v>Nepal</v>
      </c>
      <c r="AB1742" t="str">
        <f>VLOOKUP($A1742,Mapping!$A:$D,3,FALSE)</f>
        <v>NPL</v>
      </c>
      <c r="AC1742">
        <f>VLOOKUP($A1742,Mapping!$A:$D,4,FALSE)</f>
        <v>524</v>
      </c>
    </row>
    <row r="1743" spans="1:29" x14ac:dyDescent="0.2">
      <c r="A1743" t="s">
        <v>105</v>
      </c>
      <c r="B1743" t="s">
        <v>81</v>
      </c>
      <c r="C1743" s="1">
        <v>39783</v>
      </c>
      <c r="D1743" s="2">
        <v>2.7E-2</v>
      </c>
      <c r="E1743" s="2">
        <v>0.28799999999999998</v>
      </c>
      <c r="F1743" s="4">
        <v>156676</v>
      </c>
      <c r="G1743">
        <v>24</v>
      </c>
      <c r="I1743" s="4">
        <v>82046</v>
      </c>
      <c r="J1743" s="3">
        <v>170077814106</v>
      </c>
      <c r="K1743" s="2">
        <v>3.3000000000000002E-2</v>
      </c>
      <c r="L1743" s="3">
        <v>29</v>
      </c>
      <c r="M1743">
        <v>560</v>
      </c>
      <c r="N1743" s="2">
        <v>7.5999999999999998E-2</v>
      </c>
      <c r="O1743">
        <v>0.1</v>
      </c>
      <c r="P1743" s="2">
        <v>0.129</v>
      </c>
      <c r="Q1743">
        <v>67</v>
      </c>
      <c r="R1743">
        <v>65</v>
      </c>
      <c r="S1743">
        <v>0.5</v>
      </c>
      <c r="T1743" s="2">
        <v>0.36499999999999999</v>
      </c>
      <c r="U1743" s="2">
        <v>0.59299999999999997</v>
      </c>
      <c r="V1743" s="2">
        <v>4.2999999999999997E-2</v>
      </c>
      <c r="W1743" s="4">
        <v>167008083</v>
      </c>
      <c r="X1743" s="2">
        <v>0.35799999999999998</v>
      </c>
      <c r="Y1743" s="3">
        <v>986000000</v>
      </c>
      <c r="Z1743" s="3">
        <v>2163000000</v>
      </c>
      <c r="AA1743" t="str">
        <f>VLOOKUP($A1743,Mapping!$A:$D,2,FALSE)</f>
        <v>Pakistan</v>
      </c>
      <c r="AB1743" t="str">
        <f>VLOOKUP($A1743,Mapping!$A:$D,3,FALSE)</f>
        <v>PAK</v>
      </c>
      <c r="AC1743">
        <f>VLOOKUP($A1743,Mapping!$A:$D,4,FALSE)</f>
        <v>586</v>
      </c>
    </row>
    <row r="1744" spans="1:29" x14ac:dyDescent="0.2">
      <c r="A1744" t="s">
        <v>106</v>
      </c>
      <c r="B1744" t="s">
        <v>81</v>
      </c>
      <c r="C1744" s="1">
        <v>39783</v>
      </c>
      <c r="D1744" s="2">
        <v>2.5999999999999999E-2</v>
      </c>
      <c r="E1744" s="2">
        <v>0.47099999999999997</v>
      </c>
      <c r="F1744" s="4">
        <v>75944</v>
      </c>
      <c r="G1744">
        <v>41</v>
      </c>
      <c r="I1744" s="4">
        <v>40009</v>
      </c>
      <c r="J1744" s="3">
        <v>173602533346</v>
      </c>
      <c r="K1744" s="2">
        <v>3.7999999999999999E-2</v>
      </c>
      <c r="L1744" s="3">
        <v>74</v>
      </c>
      <c r="M1744">
        <v>195</v>
      </c>
      <c r="N1744" s="2">
        <v>2.5999999999999999E-2</v>
      </c>
      <c r="O1744">
        <v>0.1</v>
      </c>
      <c r="P1744" s="2">
        <v>8.7999999999999995E-2</v>
      </c>
      <c r="Q1744">
        <v>71</v>
      </c>
      <c r="R1744">
        <v>65</v>
      </c>
      <c r="S1744">
        <v>0.8</v>
      </c>
      <c r="T1744" s="2">
        <v>0.36</v>
      </c>
      <c r="U1744" s="2">
        <v>0.60399999999999998</v>
      </c>
      <c r="V1744" s="2">
        <v>3.5999999999999997E-2</v>
      </c>
      <c r="W1744" s="4">
        <v>90371287</v>
      </c>
      <c r="X1744" s="2">
        <v>0.45800000000000002</v>
      </c>
      <c r="Y1744" s="3">
        <v>3024000000</v>
      </c>
      <c r="Z1744" s="3">
        <v>2553000000</v>
      </c>
      <c r="AA1744" t="str">
        <f>VLOOKUP($A1744,Mapping!$A:$D,2,FALSE)</f>
        <v>Philippines</v>
      </c>
      <c r="AB1744" t="str">
        <f>VLOOKUP($A1744,Mapping!$A:$D,3,FALSE)</f>
        <v>PHL</v>
      </c>
      <c r="AC1744">
        <f>VLOOKUP($A1744,Mapping!$A:$D,4,FALSE)</f>
        <v>608</v>
      </c>
    </row>
    <row r="1745" spans="1:29" x14ac:dyDescent="0.2">
      <c r="A1745" t="s">
        <v>107</v>
      </c>
      <c r="B1745" t="s">
        <v>81</v>
      </c>
      <c r="C1745" s="1">
        <v>39783</v>
      </c>
      <c r="D1745" s="2">
        <v>0.01</v>
      </c>
      <c r="E1745" s="2">
        <v>0.27900000000000003</v>
      </c>
      <c r="F1745" s="4">
        <v>19637</v>
      </c>
      <c r="G1745">
        <v>4</v>
      </c>
      <c r="I1745" s="4">
        <v>25162</v>
      </c>
      <c r="J1745" s="3">
        <v>192231202951</v>
      </c>
      <c r="K1745" s="2">
        <v>0.04</v>
      </c>
      <c r="L1745" s="3">
        <v>1577</v>
      </c>
      <c r="M1745">
        <v>84</v>
      </c>
      <c r="N1745" s="2">
        <v>2E-3</v>
      </c>
      <c r="O1745">
        <v>0.7</v>
      </c>
      <c r="P1745" s="2">
        <v>5.3999999999999999E-2</v>
      </c>
      <c r="Q1745">
        <v>83</v>
      </c>
      <c r="R1745">
        <v>78</v>
      </c>
      <c r="S1745">
        <v>1.3</v>
      </c>
      <c r="T1745" s="2">
        <v>0.18099999999999999</v>
      </c>
      <c r="U1745" s="2">
        <v>0.73299999999999998</v>
      </c>
      <c r="V1745" s="2">
        <v>8.5999999999999993E-2</v>
      </c>
      <c r="W1745" s="4">
        <v>4839400</v>
      </c>
      <c r="X1745" s="2">
        <v>1</v>
      </c>
      <c r="Y1745" s="3">
        <v>10714000000</v>
      </c>
      <c r="Z1745" s="3">
        <v>16340000000</v>
      </c>
      <c r="AA1745" t="str">
        <f>VLOOKUP($A1745,Mapping!$A:$D,2,FALSE)</f>
        <v>Singapore</v>
      </c>
      <c r="AB1745" t="str">
        <f>VLOOKUP($A1745,Mapping!$A:$D,3,FALSE)</f>
        <v>SGP</v>
      </c>
      <c r="AC1745">
        <f>VLOOKUP($A1745,Mapping!$A:$D,4,FALSE)</f>
        <v>702</v>
      </c>
    </row>
    <row r="1746" spans="1:29" x14ac:dyDescent="0.2">
      <c r="A1746" t="s">
        <v>108</v>
      </c>
      <c r="B1746" t="s">
        <v>81</v>
      </c>
      <c r="C1746" s="1">
        <v>39783</v>
      </c>
      <c r="D1746" s="2">
        <v>1.9E-2</v>
      </c>
      <c r="E1746" s="2">
        <v>0.61699999999999999</v>
      </c>
      <c r="F1746" s="4">
        <v>11892</v>
      </c>
      <c r="G1746">
        <v>40</v>
      </c>
      <c r="I1746" s="4">
        <v>8942</v>
      </c>
      <c r="J1746" s="3">
        <v>40715240469</v>
      </c>
      <c r="K1746" s="2">
        <v>3.4000000000000002E-2</v>
      </c>
      <c r="L1746" s="3">
        <v>68</v>
      </c>
      <c r="M1746">
        <v>256</v>
      </c>
      <c r="N1746" s="2">
        <v>0.01</v>
      </c>
      <c r="O1746">
        <v>0.1</v>
      </c>
      <c r="P1746" s="2">
        <v>0.189</v>
      </c>
      <c r="Q1746">
        <v>77</v>
      </c>
      <c r="R1746">
        <v>71</v>
      </c>
      <c r="S1746">
        <v>0.5</v>
      </c>
      <c r="T1746" s="2">
        <v>0.252</v>
      </c>
      <c r="U1746" s="2">
        <v>0.67400000000000004</v>
      </c>
      <c r="V1746" s="2">
        <v>7.3999999999999996E-2</v>
      </c>
      <c r="W1746" s="4">
        <v>20217000</v>
      </c>
      <c r="X1746" s="2">
        <v>0.183</v>
      </c>
      <c r="Y1746" s="3">
        <v>803000000</v>
      </c>
      <c r="Z1746" s="3">
        <v>777000000</v>
      </c>
      <c r="AA1746" t="str">
        <f>VLOOKUP($A1746,Mapping!$A:$D,2,FALSE)</f>
        <v>Sri Lanka</v>
      </c>
      <c r="AB1746" t="str">
        <f>VLOOKUP($A1746,Mapping!$A:$D,3,FALSE)</f>
        <v>LKA</v>
      </c>
      <c r="AC1746">
        <f>VLOOKUP($A1746,Mapping!$A:$D,4,FALSE)</f>
        <v>144</v>
      </c>
    </row>
    <row r="1747" spans="1:29" x14ac:dyDescent="0.2">
      <c r="A1747" t="s">
        <v>109</v>
      </c>
      <c r="B1747" t="s">
        <v>81</v>
      </c>
      <c r="C1747" s="1">
        <v>39783</v>
      </c>
      <c r="D1747" s="2">
        <v>3.1E-2</v>
      </c>
      <c r="E1747" s="2">
        <v>0.83399999999999996</v>
      </c>
      <c r="F1747" s="4">
        <v>3033</v>
      </c>
      <c r="G1747">
        <v>62</v>
      </c>
      <c r="I1747" s="4">
        <v>2473</v>
      </c>
      <c r="J1747" s="3">
        <v>5161336170</v>
      </c>
      <c r="K1747" s="2">
        <v>5.6000000000000001E-2</v>
      </c>
      <c r="L1747" s="3">
        <v>40</v>
      </c>
      <c r="M1747">
        <v>224</v>
      </c>
      <c r="N1747" s="2">
        <v>4.8000000000000001E-2</v>
      </c>
      <c r="O1747">
        <v>0.1</v>
      </c>
      <c r="P1747" s="2">
        <v>0.23699999999999999</v>
      </c>
      <c r="Q1747">
        <v>70</v>
      </c>
      <c r="R1747">
        <v>63</v>
      </c>
      <c r="S1747">
        <v>0.5</v>
      </c>
      <c r="T1747" s="2">
        <v>0.36499999999999999</v>
      </c>
      <c r="U1747" s="2">
        <v>0.6</v>
      </c>
      <c r="V1747" s="2">
        <v>3.5000000000000003E-2</v>
      </c>
      <c r="W1747" s="4">
        <v>7275252</v>
      </c>
      <c r="X1747" s="2">
        <v>0.26500000000000001</v>
      </c>
      <c r="Y1747" s="3">
        <v>23700000</v>
      </c>
      <c r="Z1747" s="3">
        <v>10800000</v>
      </c>
      <c r="AA1747" t="str">
        <f>VLOOKUP($A1747,Mapping!$A:$D,2,FALSE)</f>
        <v>Tajikistan</v>
      </c>
      <c r="AB1747" t="str">
        <f>VLOOKUP($A1747,Mapping!$A:$D,3,FALSE)</f>
        <v>TJK</v>
      </c>
      <c r="AC1747">
        <f>VLOOKUP($A1747,Mapping!$A:$D,4,FALSE)</f>
        <v>762</v>
      </c>
    </row>
    <row r="1748" spans="1:29" x14ac:dyDescent="0.2">
      <c r="A1748" t="s">
        <v>110</v>
      </c>
      <c r="B1748" t="s">
        <v>81</v>
      </c>
      <c r="C1748" s="1">
        <v>39783</v>
      </c>
      <c r="D1748" s="2">
        <v>1.2E-2</v>
      </c>
      <c r="E1748" s="2">
        <v>0.375</v>
      </c>
      <c r="F1748" s="4">
        <v>261838</v>
      </c>
      <c r="G1748">
        <v>33</v>
      </c>
      <c r="I1748" s="4">
        <v>107656</v>
      </c>
      <c r="J1748" s="3">
        <v>272577799257</v>
      </c>
      <c r="K1748" s="2">
        <v>3.9E-2</v>
      </c>
      <c r="L1748" s="3">
        <v>162</v>
      </c>
      <c r="M1748">
        <v>264</v>
      </c>
      <c r="N1748" s="2">
        <v>1.2999999999999999E-2</v>
      </c>
      <c r="O1748">
        <v>0.2</v>
      </c>
      <c r="P1748" s="2">
        <v>7.0000000000000007E-2</v>
      </c>
      <c r="Q1748">
        <v>77</v>
      </c>
      <c r="R1748">
        <v>70</v>
      </c>
      <c r="S1748">
        <v>0.9</v>
      </c>
      <c r="T1748" s="2">
        <v>0.20499999999999999</v>
      </c>
      <c r="U1748" s="2">
        <v>0.71099999999999997</v>
      </c>
      <c r="V1748" s="2">
        <v>8.4000000000000005E-2</v>
      </c>
      <c r="W1748" s="4">
        <v>66185340</v>
      </c>
      <c r="X1748" s="2">
        <v>0.41399999999999998</v>
      </c>
      <c r="Y1748" s="3">
        <v>22497000000</v>
      </c>
      <c r="Z1748" s="3">
        <v>6700000000</v>
      </c>
      <c r="AA1748" t="str">
        <f>VLOOKUP($A1748,Mapping!$A:$D,2,FALSE)</f>
        <v>Thailand</v>
      </c>
      <c r="AB1748" t="str">
        <f>VLOOKUP($A1748,Mapping!$A:$D,3,FALSE)</f>
        <v>THA</v>
      </c>
      <c r="AC1748">
        <f>VLOOKUP($A1748,Mapping!$A:$D,4,FALSE)</f>
        <v>764</v>
      </c>
    </row>
    <row r="1749" spans="1:29" x14ac:dyDescent="0.2">
      <c r="A1749" t="s">
        <v>111</v>
      </c>
      <c r="B1749" t="s">
        <v>81</v>
      </c>
      <c r="C1749" s="1">
        <v>39783</v>
      </c>
      <c r="D1749" s="2">
        <v>3.6999999999999998E-2</v>
      </c>
      <c r="E1749" s="2">
        <v>0.32600000000000001</v>
      </c>
      <c r="F1749">
        <v>191</v>
      </c>
      <c r="G1749">
        <v>157</v>
      </c>
      <c r="J1749" s="3">
        <v>693800000</v>
      </c>
      <c r="K1749" s="2">
        <v>8.5999999999999993E-2</v>
      </c>
      <c r="L1749" s="3">
        <v>55</v>
      </c>
      <c r="M1749">
        <v>640</v>
      </c>
      <c r="N1749" s="2">
        <v>5.6000000000000001E-2</v>
      </c>
      <c r="O1749">
        <v>0</v>
      </c>
      <c r="P1749" s="2">
        <v>0.13100000000000001</v>
      </c>
      <c r="Q1749">
        <v>66</v>
      </c>
      <c r="R1749">
        <v>63</v>
      </c>
      <c r="S1749">
        <v>0.1</v>
      </c>
      <c r="T1749" s="2">
        <v>0.47699999999999998</v>
      </c>
      <c r="U1749" s="2">
        <v>0.49399999999999999</v>
      </c>
      <c r="V1749" s="2">
        <v>0.03</v>
      </c>
      <c r="W1749" s="4">
        <v>1032182</v>
      </c>
      <c r="X1749" s="2">
        <v>0.28199999999999997</v>
      </c>
      <c r="Y1749" s="3">
        <v>14000000</v>
      </c>
      <c r="Z1749" s="3">
        <v>51000000</v>
      </c>
      <c r="AA1749" t="str">
        <f>VLOOKUP($A1749,Mapping!$A:$D,2,FALSE)</f>
        <v>Timor-Leste</v>
      </c>
      <c r="AB1749" t="str">
        <f>VLOOKUP($A1749,Mapping!$A:$D,3,FALSE)</f>
        <v>TLS</v>
      </c>
      <c r="AC1749">
        <f>VLOOKUP($A1749,Mapping!$A:$D,4,FALSE)</f>
        <v>626</v>
      </c>
    </row>
    <row r="1750" spans="1:29" x14ac:dyDescent="0.2">
      <c r="A1750" t="s">
        <v>112</v>
      </c>
      <c r="B1750" t="s">
        <v>81</v>
      </c>
      <c r="C1750" s="1">
        <v>39783</v>
      </c>
      <c r="D1750" s="2">
        <v>2.1999999999999999E-2</v>
      </c>
      <c r="F1750" s="4">
        <v>55093</v>
      </c>
      <c r="I1750" s="4">
        <v>22669</v>
      </c>
      <c r="J1750" s="3">
        <v>19271523179</v>
      </c>
      <c r="K1750" s="2">
        <v>1.9E-2</v>
      </c>
      <c r="L1750" s="3">
        <v>81</v>
      </c>
      <c r="N1750" s="2">
        <v>5.3999999999999999E-2</v>
      </c>
      <c r="O1750">
        <v>0</v>
      </c>
      <c r="Q1750">
        <v>69</v>
      </c>
      <c r="R1750">
        <v>61</v>
      </c>
      <c r="S1750">
        <v>0.2</v>
      </c>
      <c r="T1750" s="2">
        <v>0.30399999999999999</v>
      </c>
      <c r="U1750" s="2">
        <v>0.65300000000000002</v>
      </c>
      <c r="V1750" s="2">
        <v>4.2999999999999997E-2</v>
      </c>
      <c r="W1750" s="4">
        <v>4917543</v>
      </c>
      <c r="X1750" s="2">
        <v>0.47799999999999998</v>
      </c>
      <c r="AA1750" t="str">
        <f>VLOOKUP($A1750,Mapping!$A:$D,2,FALSE)</f>
        <v>Turkmenistan</v>
      </c>
      <c r="AB1750" t="str">
        <f>VLOOKUP($A1750,Mapping!$A:$D,3,FALSE)</f>
        <v>TKM</v>
      </c>
      <c r="AC1750">
        <f>VLOOKUP($A1750,Mapping!$A:$D,4,FALSE)</f>
        <v>795</v>
      </c>
    </row>
    <row r="1751" spans="1:29" x14ac:dyDescent="0.2">
      <c r="A1751" t="s">
        <v>113</v>
      </c>
      <c r="B1751" t="s">
        <v>81</v>
      </c>
      <c r="C1751" s="1">
        <v>39783</v>
      </c>
      <c r="D1751" s="2">
        <v>2.4E-2</v>
      </c>
      <c r="E1751" s="2">
        <v>0.89800000000000002</v>
      </c>
      <c r="F1751" s="4">
        <v>120039</v>
      </c>
      <c r="G1751">
        <v>15</v>
      </c>
      <c r="I1751" s="4">
        <v>50512</v>
      </c>
      <c r="J1751" s="3">
        <v>27934030937</v>
      </c>
      <c r="K1751" s="2">
        <v>5.1999999999999998E-2</v>
      </c>
      <c r="L1751" s="3">
        <v>53</v>
      </c>
      <c r="M1751">
        <v>205</v>
      </c>
      <c r="N1751" s="2">
        <v>4.2999999999999997E-2</v>
      </c>
      <c r="O1751">
        <v>0.1</v>
      </c>
      <c r="Q1751">
        <v>71</v>
      </c>
      <c r="R1751">
        <v>64</v>
      </c>
      <c r="S1751">
        <v>0.5</v>
      </c>
      <c r="T1751" s="2">
        <v>0.31</v>
      </c>
      <c r="U1751" s="2">
        <v>0.64500000000000002</v>
      </c>
      <c r="V1751" s="2">
        <v>4.5999999999999999E-2</v>
      </c>
      <c r="W1751" s="4">
        <v>27302800</v>
      </c>
      <c r="X1751" s="2">
        <v>0.36299999999999999</v>
      </c>
      <c r="Y1751" s="3">
        <v>64000000</v>
      </c>
      <c r="AA1751" t="str">
        <f>VLOOKUP($A1751,Mapping!$A:$D,2,FALSE)</f>
        <v>Uzbekistan</v>
      </c>
      <c r="AB1751" t="str">
        <f>VLOOKUP($A1751,Mapping!$A:$D,3,FALSE)</f>
        <v>UZB</v>
      </c>
      <c r="AC1751">
        <f>VLOOKUP($A1751,Mapping!$A:$D,4,FALSE)</f>
        <v>860</v>
      </c>
    </row>
    <row r="1752" spans="1:29" x14ac:dyDescent="0.2">
      <c r="A1752" t="s">
        <v>114</v>
      </c>
      <c r="B1752" t="s">
        <v>81</v>
      </c>
      <c r="C1752" s="1">
        <v>39783</v>
      </c>
      <c r="D1752" s="2">
        <v>1.7000000000000001E-2</v>
      </c>
      <c r="E1752" s="2">
        <v>0.39900000000000002</v>
      </c>
      <c r="F1752" s="4">
        <v>127164</v>
      </c>
      <c r="G1752">
        <v>39</v>
      </c>
      <c r="I1752" s="4">
        <v>48984</v>
      </c>
      <c r="J1752" s="3">
        <v>99130304099</v>
      </c>
      <c r="K1752" s="2">
        <v>0.06</v>
      </c>
      <c r="L1752" s="3">
        <v>63</v>
      </c>
      <c r="M1752" s="4">
        <v>1050</v>
      </c>
      <c r="N1752" s="2">
        <v>2.1999999999999999E-2</v>
      </c>
      <c r="O1752">
        <v>0.2</v>
      </c>
      <c r="P1752" s="2">
        <v>0.158</v>
      </c>
      <c r="Q1752">
        <v>80</v>
      </c>
      <c r="R1752">
        <v>70</v>
      </c>
      <c r="S1752">
        <v>0.9</v>
      </c>
      <c r="T1752" s="2">
        <v>0.247</v>
      </c>
      <c r="U1752" s="2">
        <v>0.68799999999999994</v>
      </c>
      <c r="V1752" s="2">
        <v>6.6000000000000003E-2</v>
      </c>
      <c r="W1752" s="4">
        <v>85122300</v>
      </c>
      <c r="X1752" s="2">
        <v>0.29099999999999998</v>
      </c>
      <c r="Y1752" s="3">
        <v>3930000000</v>
      </c>
      <c r="Z1752" s="3">
        <v>1300000000</v>
      </c>
      <c r="AA1752" t="str">
        <f>VLOOKUP($A1752,Mapping!$A:$D,2,FALSE)</f>
        <v>Viet Nam</v>
      </c>
      <c r="AB1752" t="str">
        <f>VLOOKUP($A1752,Mapping!$A:$D,3,FALSE)</f>
        <v>VNM</v>
      </c>
      <c r="AC1752">
        <f>VLOOKUP($A1752,Mapping!$A:$D,4,FALSE)</f>
        <v>704</v>
      </c>
    </row>
    <row r="1753" spans="1:29" x14ac:dyDescent="0.2">
      <c r="A1753" t="s">
        <v>115</v>
      </c>
      <c r="B1753" t="s">
        <v>116</v>
      </c>
      <c r="C1753" s="1">
        <v>39783</v>
      </c>
      <c r="D1753" s="2">
        <v>1.2999999999999999E-2</v>
      </c>
      <c r="E1753" s="2">
        <v>0.46200000000000002</v>
      </c>
      <c r="F1753" s="4">
        <v>4129</v>
      </c>
      <c r="G1753">
        <v>9</v>
      </c>
      <c r="I1753" s="4">
        <v>2061</v>
      </c>
      <c r="J1753" s="3">
        <v>12881352688</v>
      </c>
      <c r="K1753" s="2">
        <v>6.0999999999999999E-2</v>
      </c>
      <c r="L1753" s="3">
        <v>251</v>
      </c>
      <c r="M1753">
        <v>368</v>
      </c>
      <c r="N1753" s="2">
        <v>1.6E-2</v>
      </c>
      <c r="O1753">
        <v>0.2</v>
      </c>
      <c r="P1753" s="2">
        <v>0.13</v>
      </c>
      <c r="Q1753">
        <v>80</v>
      </c>
      <c r="R1753">
        <v>74</v>
      </c>
      <c r="S1753">
        <v>0.6</v>
      </c>
      <c r="T1753" s="2">
        <v>0.24299999999999999</v>
      </c>
      <c r="U1753" s="2">
        <v>0.66200000000000003</v>
      </c>
      <c r="V1753" s="2">
        <v>9.5000000000000001E-2</v>
      </c>
      <c r="W1753" s="4">
        <v>2912559</v>
      </c>
      <c r="X1753" s="2">
        <v>0.5</v>
      </c>
      <c r="Y1753" s="3">
        <v>1848000000</v>
      </c>
      <c r="Z1753" s="3">
        <v>1644000000</v>
      </c>
      <c r="AA1753" t="str">
        <f>VLOOKUP($A1753,Mapping!$A:$D,2,FALSE)</f>
        <v>Albania</v>
      </c>
      <c r="AB1753" t="str">
        <f>VLOOKUP($A1753,Mapping!$A:$D,3,FALSE)</f>
        <v>ALB</v>
      </c>
      <c r="AC1753">
        <f>VLOOKUP($A1753,Mapping!$A:$D,4,FALSE)</f>
        <v>8</v>
      </c>
    </row>
    <row r="1754" spans="1:29" x14ac:dyDescent="0.2">
      <c r="A1754" t="s">
        <v>117</v>
      </c>
      <c r="B1754" t="s">
        <v>116</v>
      </c>
      <c r="C1754" s="1">
        <v>39783</v>
      </c>
      <c r="D1754" s="2">
        <v>0.01</v>
      </c>
      <c r="F1754">
        <v>539</v>
      </c>
      <c r="J1754" s="3">
        <v>3712034267</v>
      </c>
      <c r="K1754" s="2">
        <v>6.2E-2</v>
      </c>
      <c r="L1754" s="3">
        <v>3105</v>
      </c>
      <c r="N1754" s="2">
        <v>3.0000000000000001E-3</v>
      </c>
      <c r="O1754">
        <v>0.7</v>
      </c>
      <c r="S1754">
        <v>0.8</v>
      </c>
      <c r="W1754" s="4">
        <v>79969</v>
      </c>
      <c r="X1754" s="2">
        <v>0.88900000000000001</v>
      </c>
      <c r="AA1754" t="str">
        <f>VLOOKUP($A1754,Mapping!$A:$D,2,FALSE)</f>
        <v>Andorra</v>
      </c>
      <c r="AB1754" t="str">
        <f>VLOOKUP($A1754,Mapping!$A:$D,3,FALSE)</f>
        <v>AND</v>
      </c>
      <c r="AC1754">
        <f>VLOOKUP($A1754,Mapping!$A:$D,4,FALSE)</f>
        <v>20</v>
      </c>
    </row>
    <row r="1755" spans="1:29" x14ac:dyDescent="0.2">
      <c r="A1755" t="s">
        <v>118</v>
      </c>
      <c r="B1755" t="s">
        <v>116</v>
      </c>
      <c r="C1755" s="1">
        <v>39783</v>
      </c>
      <c r="D1755" s="2">
        <v>8.9999999999999993E-3</v>
      </c>
      <c r="E1755" s="2">
        <v>0.52400000000000002</v>
      </c>
      <c r="F1755" s="4">
        <v>68269</v>
      </c>
      <c r="G1755">
        <v>25</v>
      </c>
      <c r="I1755" s="4">
        <v>33545</v>
      </c>
      <c r="J1755" s="3">
        <v>414171244877</v>
      </c>
      <c r="K1755" s="2">
        <v>0.105</v>
      </c>
      <c r="L1755" s="3">
        <v>5211</v>
      </c>
      <c r="M1755">
        <v>170</v>
      </c>
      <c r="N1755" s="2">
        <v>4.0000000000000001E-3</v>
      </c>
      <c r="O1755">
        <v>0.7</v>
      </c>
      <c r="Q1755">
        <v>83</v>
      </c>
      <c r="R1755">
        <v>78</v>
      </c>
      <c r="S1755">
        <v>1.3</v>
      </c>
      <c r="T1755" s="2">
        <v>0.152</v>
      </c>
      <c r="U1755" s="2">
        <v>0.67700000000000005</v>
      </c>
      <c r="V1755" s="2">
        <v>0.17100000000000001</v>
      </c>
      <c r="W1755" s="4">
        <v>8336926</v>
      </c>
      <c r="X1755" s="2">
        <v>0.65800000000000003</v>
      </c>
      <c r="Y1755" s="3">
        <v>24346000000</v>
      </c>
      <c r="Z1755" s="3">
        <v>13993000000</v>
      </c>
      <c r="AA1755" t="str">
        <f>VLOOKUP($A1755,Mapping!$A:$D,2,FALSE)</f>
        <v>Austria</v>
      </c>
      <c r="AB1755" t="str">
        <f>VLOOKUP($A1755,Mapping!$A:$D,3,FALSE)</f>
        <v>AUT</v>
      </c>
      <c r="AC1755">
        <f>VLOOKUP($A1755,Mapping!$A:$D,4,FALSE)</f>
        <v>40</v>
      </c>
    </row>
    <row r="1756" spans="1:29" x14ac:dyDescent="0.2">
      <c r="A1756" t="s">
        <v>119</v>
      </c>
      <c r="B1756" t="s">
        <v>116</v>
      </c>
      <c r="C1756" s="1">
        <v>39783</v>
      </c>
      <c r="D1756" s="2">
        <v>1.0999999999999999E-2</v>
      </c>
      <c r="E1756" s="2">
        <v>1.175</v>
      </c>
      <c r="F1756" s="4">
        <v>62816</v>
      </c>
      <c r="G1756">
        <v>31</v>
      </c>
      <c r="I1756" s="4">
        <v>28098</v>
      </c>
      <c r="J1756" s="3">
        <v>60763483146</v>
      </c>
      <c r="K1756" s="2">
        <v>5.8999999999999997E-2</v>
      </c>
      <c r="L1756" s="3">
        <v>378</v>
      </c>
      <c r="M1756">
        <v>987</v>
      </c>
      <c r="N1756" s="2">
        <v>6.0000000000000001E-3</v>
      </c>
      <c r="O1756">
        <v>0.2</v>
      </c>
      <c r="P1756" s="2">
        <v>8.5999999999999993E-2</v>
      </c>
      <c r="Q1756">
        <v>77</v>
      </c>
      <c r="R1756">
        <v>65</v>
      </c>
      <c r="S1756">
        <v>0.9</v>
      </c>
      <c r="T1756" s="2">
        <v>0.14799999999999999</v>
      </c>
      <c r="U1756" s="2">
        <v>0.70799999999999996</v>
      </c>
      <c r="V1756" s="2">
        <v>0.14299999999999999</v>
      </c>
      <c r="W1756" s="4">
        <v>9528000</v>
      </c>
      <c r="X1756" s="2">
        <v>0.73699999999999999</v>
      </c>
      <c r="Y1756" s="3">
        <v>585000000</v>
      </c>
      <c r="Z1756" s="3">
        <v>860000000</v>
      </c>
      <c r="AA1756" t="str">
        <f>VLOOKUP($A1756,Mapping!$A:$D,2,FALSE)</f>
        <v>Belarus</v>
      </c>
      <c r="AB1756" t="str">
        <f>VLOOKUP($A1756,Mapping!$A:$D,3,FALSE)</f>
        <v>BLR</v>
      </c>
      <c r="AC1756">
        <f>VLOOKUP($A1756,Mapping!$A:$D,4,FALSE)</f>
        <v>112</v>
      </c>
    </row>
    <row r="1757" spans="1:29" x14ac:dyDescent="0.2">
      <c r="A1757" t="s">
        <v>120</v>
      </c>
      <c r="B1757" t="s">
        <v>116</v>
      </c>
      <c r="C1757" s="1">
        <v>39783</v>
      </c>
      <c r="D1757" s="2">
        <v>1.2E-2</v>
      </c>
      <c r="E1757" s="2">
        <v>0.55200000000000005</v>
      </c>
      <c r="F1757" s="4">
        <v>103882</v>
      </c>
      <c r="G1757">
        <v>4</v>
      </c>
      <c r="I1757" s="4">
        <v>58600</v>
      </c>
      <c r="J1757" s="3">
        <v>507379274927</v>
      </c>
      <c r="K1757" s="2">
        <v>9.9000000000000005E-2</v>
      </c>
      <c r="L1757" s="3">
        <v>4715</v>
      </c>
      <c r="M1757">
        <v>156</v>
      </c>
      <c r="N1757" s="2">
        <v>4.0000000000000001E-3</v>
      </c>
      <c r="O1757">
        <v>0.7</v>
      </c>
      <c r="P1757" s="2">
        <v>9.1999999999999998E-2</v>
      </c>
      <c r="Q1757">
        <v>83</v>
      </c>
      <c r="R1757">
        <v>77</v>
      </c>
      <c r="S1757">
        <v>1.1000000000000001</v>
      </c>
      <c r="T1757" s="2">
        <v>0.16800000000000001</v>
      </c>
      <c r="U1757" s="2">
        <v>0.66100000000000003</v>
      </c>
      <c r="V1757" s="2">
        <v>0.17100000000000001</v>
      </c>
      <c r="W1757" s="4">
        <v>10709973</v>
      </c>
      <c r="X1757" s="2">
        <v>0.97499999999999998</v>
      </c>
      <c r="Y1757" s="3">
        <v>13106000000</v>
      </c>
      <c r="Z1757" s="3">
        <v>21445000000</v>
      </c>
      <c r="AA1757" t="str">
        <f>VLOOKUP($A1757,Mapping!$A:$D,2,FALSE)</f>
        <v>Belgium</v>
      </c>
      <c r="AB1757" t="str">
        <f>VLOOKUP($A1757,Mapping!$A:$D,3,FALSE)</f>
        <v>BEL</v>
      </c>
      <c r="AC1757">
        <f>VLOOKUP($A1757,Mapping!$A:$D,4,FALSE)</f>
        <v>56</v>
      </c>
    </row>
    <row r="1758" spans="1:29" x14ac:dyDescent="0.2">
      <c r="A1758" t="s">
        <v>121</v>
      </c>
      <c r="B1758" t="s">
        <v>116</v>
      </c>
      <c r="C1758" s="1">
        <v>39783</v>
      </c>
      <c r="D1758" s="2">
        <v>8.0000000000000002E-3</v>
      </c>
      <c r="E1758" s="2">
        <v>0.42799999999999999</v>
      </c>
      <c r="F1758" s="4">
        <v>30997</v>
      </c>
      <c r="G1758">
        <v>69</v>
      </c>
      <c r="I1758" s="4">
        <v>5954</v>
      </c>
      <c r="J1758" s="3">
        <v>18543289395</v>
      </c>
      <c r="K1758" s="2">
        <v>8.7999999999999995E-2</v>
      </c>
      <c r="L1758" s="3">
        <v>425</v>
      </c>
      <c r="M1758">
        <v>428</v>
      </c>
      <c r="N1758" s="2">
        <v>7.0000000000000001E-3</v>
      </c>
      <c r="O1758">
        <v>0.3</v>
      </c>
      <c r="P1758" s="2">
        <v>7.0000000000000007E-2</v>
      </c>
      <c r="Q1758">
        <v>78</v>
      </c>
      <c r="R1758">
        <v>73</v>
      </c>
      <c r="S1758">
        <v>0.8</v>
      </c>
      <c r="T1758" s="2">
        <v>0.18099999999999999</v>
      </c>
      <c r="U1758" s="2">
        <v>0.67400000000000004</v>
      </c>
      <c r="V1758" s="2">
        <v>0.14399999999999999</v>
      </c>
      <c r="W1758" s="4">
        <v>3861201</v>
      </c>
      <c r="X1758" s="2">
        <v>0.39200000000000002</v>
      </c>
      <c r="Y1758" s="3">
        <v>913000000</v>
      </c>
      <c r="Z1758" s="3">
        <v>345000000</v>
      </c>
      <c r="AA1758" t="str">
        <f>VLOOKUP($A1758,Mapping!$A:$D,2,FALSE)</f>
        <v>Bosnia and Herzegovina</v>
      </c>
      <c r="AB1758" t="str">
        <f>VLOOKUP($A1758,Mapping!$A:$D,3,FALSE)</f>
        <v>BIH</v>
      </c>
      <c r="AC1758">
        <f>VLOOKUP($A1758,Mapping!$A:$D,4,FALSE)</f>
        <v>70</v>
      </c>
    </row>
    <row r="1759" spans="1:29" x14ac:dyDescent="0.2">
      <c r="A1759" t="s">
        <v>122</v>
      </c>
      <c r="B1759" t="s">
        <v>116</v>
      </c>
      <c r="C1759" s="1">
        <v>39783</v>
      </c>
      <c r="D1759" s="2">
        <v>0.01</v>
      </c>
      <c r="E1759" s="2">
        <v>0.33900000000000002</v>
      </c>
      <c r="F1759" s="4">
        <v>50792</v>
      </c>
      <c r="G1759">
        <v>49</v>
      </c>
      <c r="I1759" s="4">
        <v>19815</v>
      </c>
      <c r="J1759" s="3">
        <v>51824892678</v>
      </c>
      <c r="K1759" s="2">
        <v>7.0000000000000007E-2</v>
      </c>
      <c r="L1759" s="3">
        <v>474</v>
      </c>
      <c r="M1759">
        <v>616</v>
      </c>
      <c r="N1759" s="2">
        <v>1.2E-2</v>
      </c>
      <c r="O1759">
        <v>0.4</v>
      </c>
      <c r="P1759" s="2">
        <v>0.109</v>
      </c>
      <c r="Q1759">
        <v>77</v>
      </c>
      <c r="R1759">
        <v>70</v>
      </c>
      <c r="S1759">
        <v>1.4</v>
      </c>
      <c r="T1759" s="2">
        <v>0.13300000000000001</v>
      </c>
      <c r="U1759" s="2">
        <v>0.68799999999999994</v>
      </c>
      <c r="V1759" s="2">
        <v>0.17899999999999999</v>
      </c>
      <c r="W1759" s="4">
        <v>7492561</v>
      </c>
      <c r="X1759" s="2">
        <v>0.71599999999999997</v>
      </c>
      <c r="Y1759" s="3">
        <v>4852000000</v>
      </c>
      <c r="Z1759" s="3">
        <v>2602000000</v>
      </c>
      <c r="AA1759" t="str">
        <f>VLOOKUP($A1759,Mapping!$A:$D,2,FALSE)</f>
        <v>Bulgaria</v>
      </c>
      <c r="AB1759" t="str">
        <f>VLOOKUP($A1759,Mapping!$A:$D,3,FALSE)</f>
        <v>BGR</v>
      </c>
      <c r="AC1759">
        <f>VLOOKUP($A1759,Mapping!$A:$D,4,FALSE)</f>
        <v>100</v>
      </c>
    </row>
    <row r="1760" spans="1:29" x14ac:dyDescent="0.2">
      <c r="A1760" t="s">
        <v>123</v>
      </c>
      <c r="B1760" t="s">
        <v>116</v>
      </c>
      <c r="C1760" s="1">
        <v>39783</v>
      </c>
      <c r="D1760" s="2">
        <v>0.01</v>
      </c>
      <c r="E1760" s="2">
        <v>0.214</v>
      </c>
      <c r="F1760" s="4">
        <v>23366</v>
      </c>
      <c r="G1760">
        <v>22</v>
      </c>
      <c r="I1760" s="4">
        <v>9084</v>
      </c>
      <c r="J1760" s="3">
        <v>69595512099</v>
      </c>
      <c r="K1760" s="2">
        <v>7.8E-2</v>
      </c>
      <c r="L1760" s="3">
        <v>1224</v>
      </c>
      <c r="M1760">
        <v>196</v>
      </c>
      <c r="N1760" s="2">
        <v>5.0000000000000001E-3</v>
      </c>
      <c r="O1760">
        <v>0.4</v>
      </c>
      <c r="P1760" s="2">
        <v>0.10100000000000001</v>
      </c>
      <c r="Q1760">
        <v>80</v>
      </c>
      <c r="R1760">
        <v>72</v>
      </c>
      <c r="S1760">
        <v>1</v>
      </c>
      <c r="T1760" s="2">
        <v>0.156</v>
      </c>
      <c r="U1760" s="2">
        <v>0.67100000000000004</v>
      </c>
      <c r="V1760" s="2">
        <v>0.17299999999999999</v>
      </c>
      <c r="W1760" s="4">
        <v>4434508</v>
      </c>
      <c r="X1760" s="2">
        <v>0.56999999999999995</v>
      </c>
      <c r="Y1760" s="3">
        <v>11681000000</v>
      </c>
      <c r="Z1760" s="3">
        <v>1156000000</v>
      </c>
      <c r="AA1760" t="str">
        <f>VLOOKUP($A1760,Mapping!$A:$D,2,FALSE)</f>
        <v>Croatia</v>
      </c>
      <c r="AB1760" t="str">
        <f>VLOOKUP($A1760,Mapping!$A:$D,3,FALSE)</f>
        <v>HRV</v>
      </c>
      <c r="AC1760">
        <f>VLOOKUP($A1760,Mapping!$A:$D,4,FALSE)</f>
        <v>191</v>
      </c>
    </row>
    <row r="1761" spans="1:29" x14ac:dyDescent="0.2">
      <c r="A1761" t="s">
        <v>124</v>
      </c>
      <c r="B1761" t="s">
        <v>116</v>
      </c>
      <c r="C1761" s="1">
        <v>39783</v>
      </c>
      <c r="D1761" s="2">
        <v>1.2E-2</v>
      </c>
      <c r="E1761" s="2">
        <v>0.20599999999999999</v>
      </c>
      <c r="F1761" s="4">
        <v>8555</v>
      </c>
      <c r="G1761">
        <v>8</v>
      </c>
      <c r="I1761" s="4">
        <v>2574</v>
      </c>
      <c r="J1761" s="3">
        <v>25321517504</v>
      </c>
      <c r="K1761" s="2">
        <v>6.9000000000000006E-2</v>
      </c>
      <c r="L1761" s="3">
        <v>2182</v>
      </c>
      <c r="M1761">
        <v>149</v>
      </c>
      <c r="N1761" s="2">
        <v>3.0000000000000001E-3</v>
      </c>
      <c r="O1761">
        <v>0.4</v>
      </c>
      <c r="Q1761">
        <v>81</v>
      </c>
      <c r="R1761">
        <v>77</v>
      </c>
      <c r="S1761">
        <v>0.9</v>
      </c>
      <c r="T1761" s="2">
        <v>0.186</v>
      </c>
      <c r="U1761" s="2">
        <v>0.70299999999999996</v>
      </c>
      <c r="V1761" s="2">
        <v>0.112</v>
      </c>
      <c r="W1761" s="4">
        <v>1077089</v>
      </c>
      <c r="X1761" s="2">
        <v>0.67800000000000005</v>
      </c>
      <c r="Y1761" s="3">
        <v>3231000000</v>
      </c>
      <c r="Z1761" s="3">
        <v>1895000000</v>
      </c>
      <c r="AA1761" t="str">
        <f>VLOOKUP($A1761,Mapping!$A:$D,2,FALSE)</f>
        <v>Cyprus</v>
      </c>
      <c r="AB1761" t="str">
        <f>VLOOKUP($A1761,Mapping!$A:$D,3,FALSE)</f>
        <v>CYP</v>
      </c>
      <c r="AC1761">
        <f>VLOOKUP($A1761,Mapping!$A:$D,4,FALSE)</f>
        <v>196</v>
      </c>
    </row>
    <row r="1762" spans="1:29" x14ac:dyDescent="0.2">
      <c r="A1762" t="s">
        <v>125</v>
      </c>
      <c r="B1762" t="s">
        <v>116</v>
      </c>
      <c r="C1762" s="1">
        <v>39783</v>
      </c>
      <c r="D1762" s="2">
        <v>1.2E-2</v>
      </c>
      <c r="E1762" s="2">
        <v>0.47699999999999998</v>
      </c>
      <c r="F1762" s="4">
        <v>117014</v>
      </c>
      <c r="G1762">
        <v>20</v>
      </c>
      <c r="I1762" s="4">
        <v>44870</v>
      </c>
      <c r="J1762" s="3">
        <v>225426789027</v>
      </c>
      <c r="K1762" s="2">
        <v>6.8000000000000005E-2</v>
      </c>
      <c r="L1762" s="3">
        <v>1481</v>
      </c>
      <c r="M1762">
        <v>808</v>
      </c>
      <c r="N1762" s="2">
        <v>4.0000000000000001E-3</v>
      </c>
      <c r="O1762">
        <v>0.6</v>
      </c>
      <c r="P1762" s="2">
        <v>6.3E-2</v>
      </c>
      <c r="Q1762">
        <v>80</v>
      </c>
      <c r="R1762">
        <v>74</v>
      </c>
      <c r="S1762">
        <v>1.3</v>
      </c>
      <c r="T1762" s="2">
        <v>0.14199999999999999</v>
      </c>
      <c r="U1762" s="2">
        <v>0.71099999999999997</v>
      </c>
      <c r="V1762" s="2">
        <v>0.14699999999999999</v>
      </c>
      <c r="W1762" s="4">
        <v>10384603</v>
      </c>
      <c r="X1762" s="2">
        <v>0.73399999999999999</v>
      </c>
      <c r="Y1762" s="3">
        <v>8871000000</v>
      </c>
      <c r="Z1762" s="3">
        <v>4797000000</v>
      </c>
      <c r="AA1762" t="str">
        <f>VLOOKUP($A1762,Mapping!$A:$D,2,FALSE)</f>
        <v>Czech Republic</v>
      </c>
      <c r="AB1762" t="str">
        <f>VLOOKUP($A1762,Mapping!$A:$D,3,FALSE)</f>
        <v>CZE</v>
      </c>
      <c r="AC1762">
        <f>VLOOKUP($A1762,Mapping!$A:$D,4,FALSE)</f>
        <v>203</v>
      </c>
    </row>
    <row r="1763" spans="1:29" x14ac:dyDescent="0.2">
      <c r="A1763" t="s">
        <v>126</v>
      </c>
      <c r="B1763" t="s">
        <v>116</v>
      </c>
      <c r="C1763" s="1">
        <v>39783</v>
      </c>
      <c r="D1763" s="2">
        <v>1.2E-2</v>
      </c>
      <c r="E1763" s="2">
        <v>0.29199999999999998</v>
      </c>
      <c r="F1763" s="4">
        <v>46960</v>
      </c>
      <c r="G1763">
        <v>6</v>
      </c>
      <c r="I1763" s="4">
        <v>19200</v>
      </c>
      <c r="J1763" s="3">
        <v>343881327748</v>
      </c>
      <c r="K1763" s="2">
        <v>0.10199999999999999</v>
      </c>
      <c r="L1763" s="3">
        <v>6395</v>
      </c>
      <c r="M1763">
        <v>135</v>
      </c>
      <c r="N1763" s="2">
        <v>4.0000000000000001E-3</v>
      </c>
      <c r="O1763">
        <v>0.9</v>
      </c>
      <c r="Q1763">
        <v>81</v>
      </c>
      <c r="R1763">
        <v>76</v>
      </c>
      <c r="S1763">
        <v>1.2</v>
      </c>
      <c r="T1763" s="2">
        <v>0.183</v>
      </c>
      <c r="U1763" s="2">
        <v>0.65700000000000003</v>
      </c>
      <c r="V1763" s="2">
        <v>0.159</v>
      </c>
      <c r="W1763" s="4">
        <v>5493621</v>
      </c>
      <c r="X1763" s="2">
        <v>0.86499999999999999</v>
      </c>
      <c r="Y1763" s="3">
        <v>6281000000</v>
      </c>
      <c r="Z1763" s="3">
        <v>9698000000</v>
      </c>
      <c r="AA1763" t="str">
        <f>VLOOKUP($A1763,Mapping!$A:$D,2,FALSE)</f>
        <v>Denmark</v>
      </c>
      <c r="AB1763" t="str">
        <f>VLOOKUP($A1763,Mapping!$A:$D,3,FALSE)</f>
        <v>DNK</v>
      </c>
      <c r="AC1763">
        <f>VLOOKUP($A1763,Mapping!$A:$D,4,FALSE)</f>
        <v>208</v>
      </c>
    </row>
    <row r="1764" spans="1:29" x14ac:dyDescent="0.2">
      <c r="A1764" t="s">
        <v>127</v>
      </c>
      <c r="B1764" t="s">
        <v>116</v>
      </c>
      <c r="C1764" s="1">
        <v>39783</v>
      </c>
      <c r="D1764" s="2">
        <v>1.2E-2</v>
      </c>
      <c r="E1764" s="2">
        <v>0.47899999999999998</v>
      </c>
      <c r="F1764" s="4">
        <v>17492</v>
      </c>
      <c r="G1764">
        <v>7</v>
      </c>
      <c r="I1764" s="4">
        <v>5440</v>
      </c>
      <c r="J1764" s="3">
        <v>23781549758</v>
      </c>
      <c r="K1764" s="2">
        <v>0.06</v>
      </c>
      <c r="L1764" s="3">
        <v>1060</v>
      </c>
      <c r="M1764">
        <v>81</v>
      </c>
      <c r="N1764" s="2">
        <v>4.0000000000000001E-3</v>
      </c>
      <c r="O1764">
        <v>0.7</v>
      </c>
      <c r="P1764" s="2">
        <v>8.5000000000000006E-2</v>
      </c>
      <c r="Q1764">
        <v>79</v>
      </c>
      <c r="R1764">
        <v>69</v>
      </c>
      <c r="S1764">
        <v>1.2</v>
      </c>
      <c r="T1764" s="2">
        <v>0.151</v>
      </c>
      <c r="U1764" s="2">
        <v>0.67600000000000005</v>
      </c>
      <c r="V1764" s="2">
        <v>0.17299999999999999</v>
      </c>
      <c r="W1764" s="4">
        <v>1337090</v>
      </c>
      <c r="X1764" s="2">
        <v>0.68400000000000005</v>
      </c>
      <c r="Y1764" s="3">
        <v>1643000000</v>
      </c>
      <c r="Z1764" s="3">
        <v>939000000</v>
      </c>
      <c r="AA1764" t="str">
        <f>VLOOKUP($A1764,Mapping!$A:$D,2,FALSE)</f>
        <v>Estonia</v>
      </c>
      <c r="AB1764" t="str">
        <f>VLOOKUP($A1764,Mapping!$A:$D,3,FALSE)</f>
        <v>EST</v>
      </c>
      <c r="AC1764">
        <f>VLOOKUP($A1764,Mapping!$A:$D,4,FALSE)</f>
        <v>233</v>
      </c>
    </row>
    <row r="1765" spans="1:29" x14ac:dyDescent="0.2">
      <c r="A1765" t="s">
        <v>128</v>
      </c>
      <c r="B1765" t="s">
        <v>116</v>
      </c>
      <c r="C1765" s="1">
        <v>39783</v>
      </c>
      <c r="F1765">
        <v>719</v>
      </c>
      <c r="J1765" s="3">
        <v>2412859693</v>
      </c>
      <c r="O1765">
        <v>0.8</v>
      </c>
      <c r="Q1765">
        <v>83</v>
      </c>
      <c r="R1765">
        <v>78</v>
      </c>
      <c r="S1765">
        <v>1.1000000000000001</v>
      </c>
      <c r="W1765" s="4">
        <v>49601</v>
      </c>
      <c r="X1765" s="2">
        <v>0.40500000000000003</v>
      </c>
      <c r="AA1765" t="str">
        <f>VLOOKUP($A1765,Mapping!$A:$D,2,FALSE)</f>
        <v>Faroe Islands</v>
      </c>
      <c r="AB1765" t="str">
        <f>VLOOKUP($A1765,Mapping!$A:$D,3,FALSE)</f>
        <v>FRO</v>
      </c>
      <c r="AC1765">
        <f>VLOOKUP($A1765,Mapping!$A:$D,4,FALSE)</f>
        <v>234</v>
      </c>
    </row>
    <row r="1766" spans="1:29" x14ac:dyDescent="0.2">
      <c r="A1766" t="s">
        <v>129</v>
      </c>
      <c r="B1766" t="s">
        <v>116</v>
      </c>
      <c r="C1766" s="1">
        <v>39783</v>
      </c>
      <c r="D1766" s="2">
        <v>1.0999999999999999E-2</v>
      </c>
      <c r="E1766" s="2">
        <v>0.47799999999999998</v>
      </c>
      <c r="F1766" s="4">
        <v>56593</v>
      </c>
      <c r="G1766">
        <v>14</v>
      </c>
      <c r="I1766" s="4">
        <v>35284</v>
      </c>
      <c r="J1766" s="3">
        <v>271974334105</v>
      </c>
      <c r="K1766" s="2">
        <v>8.3000000000000004E-2</v>
      </c>
      <c r="L1766" s="3">
        <v>4262</v>
      </c>
      <c r="M1766">
        <v>269</v>
      </c>
      <c r="N1766" s="2">
        <v>3.0000000000000001E-3</v>
      </c>
      <c r="O1766">
        <v>0.8</v>
      </c>
      <c r="Q1766">
        <v>83</v>
      </c>
      <c r="R1766">
        <v>76</v>
      </c>
      <c r="S1766">
        <v>1.3</v>
      </c>
      <c r="T1766" s="2">
        <v>0.16800000000000001</v>
      </c>
      <c r="U1766" s="2">
        <v>0.66800000000000004</v>
      </c>
      <c r="V1766" s="2">
        <v>0.16500000000000001</v>
      </c>
      <c r="W1766" s="4">
        <v>5313399</v>
      </c>
      <c r="X1766" s="2">
        <v>0.83299999999999996</v>
      </c>
      <c r="Y1766" s="3">
        <v>4873000000</v>
      </c>
      <c r="Z1766" s="3">
        <v>5579000000</v>
      </c>
      <c r="AA1766" t="str">
        <f>VLOOKUP($A1766,Mapping!$A:$D,2,FALSE)</f>
        <v>Finland</v>
      </c>
      <c r="AB1766" t="str">
        <f>VLOOKUP($A1766,Mapping!$A:$D,3,FALSE)</f>
        <v>FIN</v>
      </c>
      <c r="AC1766">
        <f>VLOOKUP($A1766,Mapping!$A:$D,4,FALSE)</f>
        <v>246</v>
      </c>
    </row>
    <row r="1767" spans="1:29" x14ac:dyDescent="0.2">
      <c r="A1767" t="s">
        <v>130</v>
      </c>
      <c r="B1767" t="s">
        <v>116</v>
      </c>
      <c r="C1767" s="1">
        <v>39783</v>
      </c>
      <c r="D1767" s="2">
        <v>1.2999999999999999E-2</v>
      </c>
      <c r="E1767" s="2">
        <v>0.64500000000000002</v>
      </c>
      <c r="F1767" s="4">
        <v>372564</v>
      </c>
      <c r="G1767">
        <v>7</v>
      </c>
      <c r="I1767" s="4">
        <v>264803</v>
      </c>
      <c r="J1767" s="3">
        <v>2831795243285</v>
      </c>
      <c r="K1767" s="2">
        <v>0.11</v>
      </c>
      <c r="L1767" s="3">
        <v>4877</v>
      </c>
      <c r="M1767">
        <v>132</v>
      </c>
      <c r="N1767" s="2">
        <v>4.0000000000000001E-3</v>
      </c>
      <c r="O1767">
        <v>0.7</v>
      </c>
      <c r="Q1767">
        <v>85</v>
      </c>
      <c r="R1767">
        <v>78</v>
      </c>
      <c r="S1767">
        <v>0.9</v>
      </c>
      <c r="T1767" s="2">
        <v>0.184</v>
      </c>
      <c r="U1767" s="2">
        <v>0.65100000000000002</v>
      </c>
      <c r="V1767" s="2">
        <v>0.16500000000000001</v>
      </c>
      <c r="W1767" s="4">
        <v>64371099</v>
      </c>
      <c r="X1767" s="2">
        <v>0.77900000000000003</v>
      </c>
      <c r="Y1767" s="3">
        <v>67779000000</v>
      </c>
      <c r="Z1767" s="3">
        <v>50021000000</v>
      </c>
      <c r="AA1767" t="str">
        <f>VLOOKUP($A1767,Mapping!$A:$D,2,FALSE)</f>
        <v>France</v>
      </c>
      <c r="AB1767" t="str">
        <f>VLOOKUP($A1767,Mapping!$A:$D,3,FALSE)</f>
        <v>FRA</v>
      </c>
      <c r="AC1767">
        <f>VLOOKUP($A1767,Mapping!$A:$D,4,FALSE)</f>
        <v>250</v>
      </c>
    </row>
    <row r="1768" spans="1:29" x14ac:dyDescent="0.2">
      <c r="A1768" t="s">
        <v>131</v>
      </c>
      <c r="B1768" t="s">
        <v>116</v>
      </c>
      <c r="C1768" s="1">
        <v>39783</v>
      </c>
      <c r="D1768" s="2">
        <v>8.0000000000000002E-3</v>
      </c>
      <c r="E1768" s="2">
        <v>0.49399999999999999</v>
      </c>
      <c r="F1768" s="4">
        <v>783359</v>
      </c>
      <c r="G1768">
        <v>18</v>
      </c>
      <c r="I1768" s="4">
        <v>334634</v>
      </c>
      <c r="J1768" s="3">
        <v>3623687767058</v>
      </c>
      <c r="K1768" s="2">
        <v>0.107</v>
      </c>
      <c r="L1768" s="3">
        <v>4718</v>
      </c>
      <c r="M1768">
        <v>196</v>
      </c>
      <c r="N1768" s="2">
        <v>4.0000000000000001E-3</v>
      </c>
      <c r="O1768">
        <v>0.8</v>
      </c>
      <c r="Q1768">
        <v>82</v>
      </c>
      <c r="R1768">
        <v>77</v>
      </c>
      <c r="S1768">
        <v>1.3</v>
      </c>
      <c r="T1768" s="2">
        <v>0.13700000000000001</v>
      </c>
      <c r="U1768" s="2">
        <v>0.66</v>
      </c>
      <c r="V1768" s="2">
        <v>0.20200000000000001</v>
      </c>
      <c r="W1768" s="4">
        <v>82110097</v>
      </c>
      <c r="X1768" s="2">
        <v>0.73899999999999999</v>
      </c>
      <c r="Y1768" s="3">
        <v>53398000000</v>
      </c>
      <c r="Z1768" s="3">
        <v>106039000000</v>
      </c>
      <c r="AA1768" t="str">
        <f>VLOOKUP($A1768,Mapping!$A:$D,2,FALSE)</f>
        <v>Germany</v>
      </c>
      <c r="AB1768" t="str">
        <f>VLOOKUP($A1768,Mapping!$A:$D,3,FALSE)</f>
        <v>DEU</v>
      </c>
      <c r="AC1768">
        <f>VLOOKUP($A1768,Mapping!$A:$D,4,FALSE)</f>
        <v>276</v>
      </c>
    </row>
    <row r="1769" spans="1:29" x14ac:dyDescent="0.2">
      <c r="A1769" t="s">
        <v>132</v>
      </c>
      <c r="B1769" t="s">
        <v>116</v>
      </c>
      <c r="C1769" s="1">
        <v>39783</v>
      </c>
      <c r="D1769" s="2">
        <v>1.0999999999999999E-2</v>
      </c>
      <c r="E1769" s="2">
        <v>0.46700000000000003</v>
      </c>
      <c r="F1769" s="4">
        <v>97810</v>
      </c>
      <c r="G1769">
        <v>19</v>
      </c>
      <c r="I1769" s="4">
        <v>30419</v>
      </c>
      <c r="J1769" s="3">
        <v>341594120811</v>
      </c>
      <c r="K1769" s="2">
        <v>0.10100000000000001</v>
      </c>
      <c r="L1769" s="3">
        <v>3085</v>
      </c>
      <c r="M1769">
        <v>224</v>
      </c>
      <c r="N1769" s="2">
        <v>4.0000000000000001E-3</v>
      </c>
      <c r="O1769">
        <v>0.4</v>
      </c>
      <c r="Q1769">
        <v>83</v>
      </c>
      <c r="R1769">
        <v>78</v>
      </c>
      <c r="S1769">
        <v>1.2</v>
      </c>
      <c r="T1769" s="2">
        <v>0.14399999999999999</v>
      </c>
      <c r="U1769" s="2">
        <v>0.66800000000000004</v>
      </c>
      <c r="V1769" s="2">
        <v>0.188</v>
      </c>
      <c r="W1769" s="4">
        <v>11186439</v>
      </c>
      <c r="X1769" s="2">
        <v>0.75600000000000001</v>
      </c>
      <c r="Y1769" s="3">
        <v>17586000000</v>
      </c>
      <c r="Z1769" s="3">
        <v>3946000000</v>
      </c>
      <c r="AA1769" t="str">
        <f>VLOOKUP($A1769,Mapping!$A:$D,2,FALSE)</f>
        <v>Greece</v>
      </c>
      <c r="AB1769" t="str">
        <f>VLOOKUP($A1769,Mapping!$A:$D,3,FALSE)</f>
        <v>GRC</v>
      </c>
      <c r="AC1769">
        <f>VLOOKUP($A1769,Mapping!$A:$D,4,FALSE)</f>
        <v>300</v>
      </c>
    </row>
    <row r="1770" spans="1:29" x14ac:dyDescent="0.2">
      <c r="A1770" t="s">
        <v>133</v>
      </c>
      <c r="B1770" t="s">
        <v>116</v>
      </c>
      <c r="C1770" s="1">
        <v>39783</v>
      </c>
      <c r="D1770" s="2">
        <v>0.01</v>
      </c>
      <c r="E1770" s="2">
        <v>0.56599999999999995</v>
      </c>
      <c r="F1770" s="4">
        <v>54657</v>
      </c>
      <c r="G1770">
        <v>5</v>
      </c>
      <c r="I1770" s="4">
        <v>26458</v>
      </c>
      <c r="J1770" s="3">
        <v>154233541852</v>
      </c>
      <c r="K1770" s="2">
        <v>7.4999999999999997E-2</v>
      </c>
      <c r="L1770" s="3">
        <v>1146</v>
      </c>
      <c r="M1770">
        <v>330</v>
      </c>
      <c r="N1770" s="2">
        <v>6.0000000000000001E-3</v>
      </c>
      <c r="O1770">
        <v>0.6</v>
      </c>
      <c r="P1770" s="2">
        <v>0.10199999999999999</v>
      </c>
      <c r="Q1770">
        <v>78</v>
      </c>
      <c r="R1770">
        <v>70</v>
      </c>
      <c r="S1770">
        <v>1.2</v>
      </c>
      <c r="T1770" s="2">
        <v>0.14899999999999999</v>
      </c>
      <c r="U1770" s="2">
        <v>0.68799999999999994</v>
      </c>
      <c r="V1770" s="2">
        <v>0.16300000000000001</v>
      </c>
      <c r="W1770" s="4">
        <v>10038188</v>
      </c>
      <c r="X1770" s="2">
        <v>0.67900000000000005</v>
      </c>
      <c r="Y1770" s="3">
        <v>7113000000</v>
      </c>
      <c r="Z1770" s="3">
        <v>3833000000</v>
      </c>
      <c r="AA1770" t="str">
        <f>VLOOKUP($A1770,Mapping!$A:$D,2,FALSE)</f>
        <v>Hungary</v>
      </c>
      <c r="AB1770" t="str">
        <f>VLOOKUP($A1770,Mapping!$A:$D,3,FALSE)</f>
        <v>HUN</v>
      </c>
      <c r="AC1770">
        <f>VLOOKUP($A1770,Mapping!$A:$D,4,FALSE)</f>
        <v>348</v>
      </c>
    </row>
    <row r="1771" spans="1:29" x14ac:dyDescent="0.2">
      <c r="A1771" t="s">
        <v>134</v>
      </c>
      <c r="B1771" t="s">
        <v>116</v>
      </c>
      <c r="C1771" s="1">
        <v>39783</v>
      </c>
      <c r="D1771" s="2">
        <v>1.4999999999999999E-2</v>
      </c>
      <c r="E1771" s="2">
        <v>0.25800000000000001</v>
      </c>
      <c r="F1771" s="4">
        <v>2120</v>
      </c>
      <c r="G1771">
        <v>5</v>
      </c>
      <c r="I1771" s="4">
        <v>5354</v>
      </c>
      <c r="J1771" s="3">
        <v>16832076487</v>
      </c>
      <c r="K1771" s="2">
        <v>9.2999999999999999E-2</v>
      </c>
      <c r="L1771" s="3">
        <v>4959</v>
      </c>
      <c r="M1771">
        <v>140</v>
      </c>
      <c r="N1771" s="2">
        <v>2E-3</v>
      </c>
      <c r="O1771">
        <v>0.9</v>
      </c>
      <c r="P1771" s="2">
        <v>0.20100000000000001</v>
      </c>
      <c r="Q1771">
        <v>83</v>
      </c>
      <c r="R1771">
        <v>80</v>
      </c>
      <c r="S1771">
        <v>1.1000000000000001</v>
      </c>
      <c r="T1771" s="2">
        <v>0.21299999999999999</v>
      </c>
      <c r="U1771" s="2">
        <v>0.66800000000000004</v>
      </c>
      <c r="V1771" s="2">
        <v>0.11899999999999999</v>
      </c>
      <c r="W1771" s="4">
        <v>317414</v>
      </c>
      <c r="X1771" s="2">
        <v>0.93400000000000005</v>
      </c>
      <c r="Y1771" s="3">
        <v>881000000</v>
      </c>
      <c r="Z1771" s="3">
        <v>1103000000</v>
      </c>
      <c r="AA1771" t="str">
        <f>VLOOKUP($A1771,Mapping!$A:$D,2,FALSE)</f>
        <v>Iceland</v>
      </c>
      <c r="AB1771" t="str">
        <f>VLOOKUP($A1771,Mapping!$A:$D,3,FALSE)</f>
        <v>ISL</v>
      </c>
      <c r="AC1771">
        <f>VLOOKUP($A1771,Mapping!$A:$D,4,FALSE)</f>
        <v>352</v>
      </c>
    </row>
    <row r="1772" spans="1:29" x14ac:dyDescent="0.2">
      <c r="A1772" t="s">
        <v>135</v>
      </c>
      <c r="B1772" t="s">
        <v>116</v>
      </c>
      <c r="C1772" s="1">
        <v>39783</v>
      </c>
      <c r="D1772" s="2">
        <v>1.7000000000000001E-2</v>
      </c>
      <c r="E1772" s="2">
        <v>0.254</v>
      </c>
      <c r="F1772" s="4">
        <v>43021</v>
      </c>
      <c r="G1772">
        <v>13</v>
      </c>
      <c r="I1772" s="4">
        <v>14903</v>
      </c>
      <c r="J1772" s="3">
        <v>264034203719</v>
      </c>
      <c r="K1772" s="2">
        <v>9.0999999999999998E-2</v>
      </c>
      <c r="L1772" s="3">
        <v>5393</v>
      </c>
      <c r="M1772">
        <v>76</v>
      </c>
      <c r="N1772" s="2">
        <v>4.0000000000000001E-3</v>
      </c>
      <c r="O1772">
        <v>0.7</v>
      </c>
      <c r="Q1772">
        <v>82</v>
      </c>
      <c r="R1772">
        <v>78</v>
      </c>
      <c r="S1772">
        <v>1.2</v>
      </c>
      <c r="T1772" s="2">
        <v>0.21</v>
      </c>
      <c r="U1772" s="2">
        <v>0.67900000000000005</v>
      </c>
      <c r="V1772" s="2">
        <v>0.111</v>
      </c>
      <c r="W1772" s="4">
        <v>4489544</v>
      </c>
      <c r="X1772" s="2">
        <v>0.61299999999999999</v>
      </c>
      <c r="Y1772" s="3">
        <v>9967000000</v>
      </c>
      <c r="Z1772" s="3">
        <v>10539000000</v>
      </c>
      <c r="AA1772" t="str">
        <f>VLOOKUP($A1772,Mapping!$A:$D,2,FALSE)</f>
        <v>Ireland</v>
      </c>
      <c r="AB1772" t="str">
        <f>VLOOKUP($A1772,Mapping!$A:$D,3,FALSE)</f>
        <v>IRL</v>
      </c>
      <c r="AC1772">
        <f>VLOOKUP($A1772,Mapping!$A:$D,4,FALSE)</f>
        <v>372</v>
      </c>
    </row>
    <row r="1773" spans="1:29" x14ac:dyDescent="0.2">
      <c r="A1773" t="s">
        <v>136</v>
      </c>
      <c r="B1773" t="s">
        <v>116</v>
      </c>
      <c r="C1773" s="1">
        <v>39783</v>
      </c>
      <c r="W1773" s="4">
        <v>82561</v>
      </c>
      <c r="X1773" s="2">
        <v>0.52</v>
      </c>
      <c r="AA1773" t="str">
        <f>VLOOKUP($A1773,Mapping!$A:$D,2,FALSE)</f>
        <v>Isle of Man</v>
      </c>
      <c r="AB1773" t="str">
        <f>VLOOKUP($A1773,Mapping!$A:$D,3,FALSE)</f>
        <v>IMN</v>
      </c>
      <c r="AC1773">
        <f>VLOOKUP($A1773,Mapping!$A:$D,4,FALSE)</f>
        <v>833</v>
      </c>
    </row>
    <row r="1774" spans="1:29" x14ac:dyDescent="0.2">
      <c r="A1774" t="s">
        <v>137</v>
      </c>
      <c r="B1774" t="s">
        <v>116</v>
      </c>
      <c r="C1774" s="1">
        <v>39783</v>
      </c>
      <c r="D1774" s="2">
        <v>0.01</v>
      </c>
      <c r="E1774" s="2">
        <v>0.72499999999999998</v>
      </c>
      <c r="F1774" s="4">
        <v>447187</v>
      </c>
      <c r="G1774">
        <v>10</v>
      </c>
      <c r="I1774" s="4">
        <v>176004</v>
      </c>
      <c r="J1774" s="3">
        <v>2307312469009</v>
      </c>
      <c r="K1774" s="2">
        <v>8.8999999999999996E-2</v>
      </c>
      <c r="L1774" s="3">
        <v>3441</v>
      </c>
      <c r="M1774">
        <v>314</v>
      </c>
      <c r="N1774" s="2">
        <v>4.0000000000000001E-3</v>
      </c>
      <c r="O1774">
        <v>0.4</v>
      </c>
      <c r="P1774" s="2">
        <v>6.8000000000000005E-2</v>
      </c>
      <c r="Q1774">
        <v>85</v>
      </c>
      <c r="R1774">
        <v>79</v>
      </c>
      <c r="S1774">
        <v>1.5</v>
      </c>
      <c r="T1774" s="2">
        <v>0.14000000000000001</v>
      </c>
      <c r="U1774" s="2">
        <v>0.66</v>
      </c>
      <c r="V1774" s="2">
        <v>0.2</v>
      </c>
      <c r="W1774" s="4">
        <v>58826731</v>
      </c>
      <c r="X1774" s="2">
        <v>0.68100000000000005</v>
      </c>
      <c r="Y1774" s="3">
        <v>48757000000</v>
      </c>
      <c r="Z1774" s="3">
        <v>37807000000</v>
      </c>
      <c r="AA1774" t="str">
        <f>VLOOKUP($A1774,Mapping!$A:$D,2,FALSE)</f>
        <v>Italy</v>
      </c>
      <c r="AB1774" t="str">
        <f>VLOOKUP($A1774,Mapping!$A:$D,3,FALSE)</f>
        <v>ITA</v>
      </c>
      <c r="AC1774">
        <f>VLOOKUP($A1774,Mapping!$A:$D,4,FALSE)</f>
        <v>380</v>
      </c>
    </row>
    <row r="1775" spans="1:29" x14ac:dyDescent="0.2">
      <c r="A1775" t="s">
        <v>138</v>
      </c>
      <c r="B1775" t="s">
        <v>116</v>
      </c>
      <c r="C1775" s="1">
        <v>39783</v>
      </c>
      <c r="D1775" s="2">
        <v>1.9E-2</v>
      </c>
      <c r="I1775" s="4">
        <v>2216</v>
      </c>
      <c r="J1775" s="3">
        <v>5771473142</v>
      </c>
      <c r="P1775" s="2">
        <v>0.13800000000000001</v>
      </c>
      <c r="Q1775">
        <v>72</v>
      </c>
      <c r="R1775">
        <v>67</v>
      </c>
      <c r="W1775" s="4">
        <v>1747383</v>
      </c>
      <c r="AA1775" t="e">
        <f>VLOOKUP($A1775,Mapping!$A:$D,2,FALSE)</f>
        <v>#N/A</v>
      </c>
      <c r="AB1775" t="e">
        <f>VLOOKUP($A1775,Mapping!$A:$D,3,FALSE)</f>
        <v>#N/A</v>
      </c>
      <c r="AC1775" t="e">
        <f>VLOOKUP($A1775,Mapping!$A:$D,4,FALSE)</f>
        <v>#N/A</v>
      </c>
    </row>
    <row r="1776" spans="1:29" x14ac:dyDescent="0.2">
      <c r="A1776" t="s">
        <v>139</v>
      </c>
      <c r="B1776" t="s">
        <v>116</v>
      </c>
      <c r="C1776" s="1">
        <v>39783</v>
      </c>
      <c r="D1776" s="2">
        <v>1.0999999999999999E-2</v>
      </c>
      <c r="E1776" s="2">
        <v>0.36799999999999999</v>
      </c>
      <c r="F1776" s="4">
        <v>7591</v>
      </c>
      <c r="G1776">
        <v>16</v>
      </c>
      <c r="I1776" s="4">
        <v>4586</v>
      </c>
      <c r="J1776" s="3">
        <v>33669367720</v>
      </c>
      <c r="K1776" s="2">
        <v>6.6000000000000003E-2</v>
      </c>
      <c r="L1776" s="3">
        <v>979</v>
      </c>
      <c r="M1776">
        <v>279</v>
      </c>
      <c r="N1776" s="2">
        <v>8.9999999999999993E-3</v>
      </c>
      <c r="O1776">
        <v>0.6</v>
      </c>
      <c r="P1776" s="2">
        <v>0.11899999999999999</v>
      </c>
      <c r="Q1776">
        <v>78</v>
      </c>
      <c r="R1776">
        <v>67</v>
      </c>
      <c r="S1776">
        <v>1.1000000000000001</v>
      </c>
      <c r="T1776" s="2">
        <v>0.14099999999999999</v>
      </c>
      <c r="U1776" s="2">
        <v>0.67900000000000005</v>
      </c>
      <c r="V1776" s="2">
        <v>0.18</v>
      </c>
      <c r="W1776" s="4">
        <v>2177322</v>
      </c>
      <c r="X1776" s="2">
        <v>0.67800000000000005</v>
      </c>
      <c r="Y1776" s="3">
        <v>1134000000</v>
      </c>
      <c r="Z1776" s="3">
        <v>1250000000</v>
      </c>
      <c r="AA1776" t="str">
        <f>VLOOKUP($A1776,Mapping!$A:$D,2,FALSE)</f>
        <v>Latvia</v>
      </c>
      <c r="AB1776" t="str">
        <f>VLOOKUP($A1776,Mapping!$A:$D,3,FALSE)</f>
        <v>LVA</v>
      </c>
      <c r="AC1776">
        <f>VLOOKUP($A1776,Mapping!$A:$D,4,FALSE)</f>
        <v>428</v>
      </c>
    </row>
    <row r="1777" spans="1:29" x14ac:dyDescent="0.2">
      <c r="A1777" t="s">
        <v>140</v>
      </c>
      <c r="B1777" t="s">
        <v>116</v>
      </c>
      <c r="C1777" s="1">
        <v>39783</v>
      </c>
      <c r="D1777" s="2">
        <v>0.01</v>
      </c>
      <c r="J1777" s="3">
        <v>4929414915</v>
      </c>
      <c r="O1777">
        <v>0.7</v>
      </c>
      <c r="Q1777">
        <v>86</v>
      </c>
      <c r="R1777">
        <v>80</v>
      </c>
      <c r="S1777">
        <v>1</v>
      </c>
      <c r="W1777" s="4">
        <v>35582</v>
      </c>
      <c r="X1777" s="2">
        <v>0.14599999999999999</v>
      </c>
      <c r="AA1777" t="str">
        <f>VLOOKUP($A1777,Mapping!$A:$D,2,FALSE)</f>
        <v>Liechtenstein</v>
      </c>
      <c r="AB1777" t="str">
        <f>VLOOKUP($A1777,Mapping!$A:$D,3,FALSE)</f>
        <v>LIE</v>
      </c>
      <c r="AC1777">
        <f>VLOOKUP($A1777,Mapping!$A:$D,4,FALSE)</f>
        <v>438</v>
      </c>
    </row>
    <row r="1778" spans="1:29" x14ac:dyDescent="0.2">
      <c r="A1778" t="s">
        <v>141</v>
      </c>
      <c r="B1778" t="s">
        <v>116</v>
      </c>
      <c r="C1778" s="1">
        <v>39783</v>
      </c>
      <c r="D1778" s="2">
        <v>1.0999999999999999E-2</v>
      </c>
      <c r="E1778" s="2">
        <v>0.45600000000000002</v>
      </c>
      <c r="F1778" s="4">
        <v>15115</v>
      </c>
      <c r="G1778">
        <v>26</v>
      </c>
      <c r="I1778" s="4">
        <v>9520</v>
      </c>
      <c r="J1778" s="3">
        <v>47438363056</v>
      </c>
      <c r="K1778" s="2">
        <v>6.6000000000000003E-2</v>
      </c>
      <c r="L1778" s="3">
        <v>934</v>
      </c>
      <c r="M1778">
        <v>166</v>
      </c>
      <c r="N1778" s="2">
        <v>7.0000000000000001E-3</v>
      </c>
      <c r="O1778">
        <v>0.6</v>
      </c>
      <c r="P1778" s="2">
        <v>8.4000000000000005E-2</v>
      </c>
      <c r="Q1778">
        <v>78</v>
      </c>
      <c r="R1778">
        <v>66</v>
      </c>
      <c r="S1778">
        <v>1.6</v>
      </c>
      <c r="T1778" s="2">
        <v>0.156</v>
      </c>
      <c r="U1778" s="2">
        <v>0.69</v>
      </c>
      <c r="V1778" s="2">
        <v>0.154</v>
      </c>
      <c r="W1778" s="4">
        <v>3198231</v>
      </c>
      <c r="X1778" s="2">
        <v>0.66800000000000004</v>
      </c>
      <c r="Y1778" s="3">
        <v>1316000000</v>
      </c>
      <c r="Z1778" s="3">
        <v>1567000000</v>
      </c>
      <c r="AA1778" t="str">
        <f>VLOOKUP($A1778,Mapping!$A:$D,2,FALSE)</f>
        <v>Lithuania</v>
      </c>
      <c r="AB1778" t="str">
        <f>VLOOKUP($A1778,Mapping!$A:$D,3,FALSE)</f>
        <v>LTU</v>
      </c>
      <c r="AC1778">
        <f>VLOOKUP($A1778,Mapping!$A:$D,4,FALSE)</f>
        <v>440</v>
      </c>
    </row>
    <row r="1779" spans="1:29" x14ac:dyDescent="0.2">
      <c r="A1779" t="s">
        <v>142</v>
      </c>
      <c r="B1779" t="s">
        <v>116</v>
      </c>
      <c r="C1779" s="1">
        <v>39783</v>
      </c>
      <c r="D1779" s="2">
        <v>1.2E-2</v>
      </c>
      <c r="E1779" s="2">
        <v>0.2</v>
      </c>
      <c r="F1779" s="4">
        <v>10792</v>
      </c>
      <c r="G1779">
        <v>26</v>
      </c>
      <c r="I1779" s="4">
        <v>4204</v>
      </c>
      <c r="J1779" s="3">
        <v>54742763112</v>
      </c>
      <c r="K1779" s="2">
        <v>7.2999999999999995E-2</v>
      </c>
      <c r="L1779" s="3">
        <v>8305</v>
      </c>
      <c r="M1779">
        <v>59</v>
      </c>
      <c r="N1779" s="2">
        <v>2E-3</v>
      </c>
      <c r="O1779">
        <v>0.8</v>
      </c>
      <c r="Q1779">
        <v>83</v>
      </c>
      <c r="R1779">
        <v>78</v>
      </c>
      <c r="S1779">
        <v>1.5</v>
      </c>
      <c r="T1779" s="2">
        <v>0.18</v>
      </c>
      <c r="U1779" s="2">
        <v>0.67900000000000005</v>
      </c>
      <c r="V1779" s="2">
        <v>0.14099999999999999</v>
      </c>
      <c r="W1779" s="4">
        <v>488650</v>
      </c>
      <c r="X1779" s="2">
        <v>0.878</v>
      </c>
      <c r="Y1779" s="3">
        <v>4486000000</v>
      </c>
      <c r="Z1779" s="3">
        <v>3801000000</v>
      </c>
      <c r="AA1779" t="str">
        <f>VLOOKUP($A1779,Mapping!$A:$D,2,FALSE)</f>
        <v>Luxembourg</v>
      </c>
      <c r="AB1779" t="str">
        <f>VLOOKUP($A1779,Mapping!$A:$D,3,FALSE)</f>
        <v>LUX</v>
      </c>
      <c r="AC1779">
        <f>VLOOKUP($A1779,Mapping!$A:$D,4,FALSE)</f>
        <v>442</v>
      </c>
    </row>
    <row r="1780" spans="1:29" x14ac:dyDescent="0.2">
      <c r="A1780" t="s">
        <v>143</v>
      </c>
      <c r="B1780" t="s">
        <v>116</v>
      </c>
      <c r="C1780" s="1">
        <v>39783</v>
      </c>
      <c r="D1780" s="2">
        <v>1.0999999999999999E-2</v>
      </c>
      <c r="E1780" s="2">
        <v>0.17399999999999999</v>
      </c>
      <c r="F1780" s="4">
        <v>11848</v>
      </c>
      <c r="G1780">
        <v>9</v>
      </c>
      <c r="I1780" s="4">
        <v>3012</v>
      </c>
      <c r="J1780" s="3">
        <v>9834034351</v>
      </c>
      <c r="K1780" s="2">
        <v>6.9000000000000006E-2</v>
      </c>
      <c r="L1780" s="3">
        <v>325</v>
      </c>
      <c r="M1780">
        <v>150</v>
      </c>
      <c r="N1780" s="2">
        <v>0.01</v>
      </c>
      <c r="O1780">
        <v>0.5</v>
      </c>
      <c r="P1780" s="2">
        <v>9.7000000000000003E-2</v>
      </c>
      <c r="Q1780">
        <v>77</v>
      </c>
      <c r="R1780">
        <v>72</v>
      </c>
      <c r="S1780">
        <v>0.9</v>
      </c>
      <c r="T1780" s="2">
        <v>0.182</v>
      </c>
      <c r="U1780" s="2">
        <v>0.70299999999999996</v>
      </c>
      <c r="V1780" s="2">
        <v>0.115</v>
      </c>
      <c r="W1780" s="4">
        <v>2098769</v>
      </c>
      <c r="X1780" s="2">
        <v>0.57099999999999995</v>
      </c>
      <c r="Y1780" s="3">
        <v>262000000</v>
      </c>
      <c r="Z1780" s="3">
        <v>190000000</v>
      </c>
      <c r="AA1780" t="str">
        <f>VLOOKUP($A1780,Mapping!$A:$D,2,FALSE)</f>
        <v>Macedonia (the former Yugoslav Republic of)</v>
      </c>
      <c r="AB1780" t="str">
        <f>VLOOKUP($A1780,Mapping!$A:$D,3,FALSE)</f>
        <v>MKD</v>
      </c>
      <c r="AC1780">
        <f>VLOOKUP($A1780,Mapping!$A:$D,4,FALSE)</f>
        <v>807</v>
      </c>
    </row>
    <row r="1781" spans="1:29" x14ac:dyDescent="0.2">
      <c r="A1781" t="s">
        <v>144</v>
      </c>
      <c r="B1781" t="s">
        <v>116</v>
      </c>
      <c r="C1781" s="1">
        <v>39783</v>
      </c>
      <c r="D1781" s="2">
        <v>0.01</v>
      </c>
      <c r="F1781" s="4">
        <v>2560</v>
      </c>
      <c r="I1781">
        <v>837</v>
      </c>
      <c r="J1781" s="3">
        <v>8554293727</v>
      </c>
      <c r="K1781" s="2">
        <v>8.2000000000000003E-2</v>
      </c>
      <c r="L1781" s="3">
        <v>1596</v>
      </c>
      <c r="N1781" s="2">
        <v>6.0000000000000001E-3</v>
      </c>
      <c r="O1781">
        <v>0.5</v>
      </c>
      <c r="P1781" s="2">
        <v>5.8999999999999997E-2</v>
      </c>
      <c r="Q1781">
        <v>82</v>
      </c>
      <c r="R1781">
        <v>77</v>
      </c>
      <c r="S1781">
        <v>0.9</v>
      </c>
      <c r="T1781" s="2">
        <v>0.16200000000000001</v>
      </c>
      <c r="U1781" s="2">
        <v>0.69899999999999995</v>
      </c>
      <c r="V1781" s="2">
        <v>0.13900000000000001</v>
      </c>
      <c r="W1781" s="4">
        <v>409379</v>
      </c>
      <c r="X1781" s="2">
        <v>0.94299999999999995</v>
      </c>
      <c r="Y1781" s="3">
        <v>1336000000</v>
      </c>
      <c r="Z1781" s="3">
        <v>361000000</v>
      </c>
      <c r="AA1781" t="str">
        <f>VLOOKUP($A1781,Mapping!$A:$D,2,FALSE)</f>
        <v>Malta</v>
      </c>
      <c r="AB1781" t="str">
        <f>VLOOKUP($A1781,Mapping!$A:$D,3,FALSE)</f>
        <v>MLT</v>
      </c>
      <c r="AC1781">
        <f>VLOOKUP($A1781,Mapping!$A:$D,4,FALSE)</f>
        <v>470</v>
      </c>
    </row>
    <row r="1782" spans="1:29" x14ac:dyDescent="0.2">
      <c r="A1782" t="s">
        <v>145</v>
      </c>
      <c r="B1782" t="s">
        <v>116</v>
      </c>
      <c r="C1782" s="1">
        <v>39783</v>
      </c>
      <c r="D1782" s="2">
        <v>1.2E-2</v>
      </c>
      <c r="E1782" s="2">
        <v>0.42</v>
      </c>
      <c r="F1782" s="4">
        <v>4774</v>
      </c>
      <c r="G1782">
        <v>15</v>
      </c>
      <c r="I1782" s="4">
        <v>3363</v>
      </c>
      <c r="J1782" s="3">
        <v>6054806101</v>
      </c>
      <c r="K1782" s="2">
        <v>0.114</v>
      </c>
      <c r="L1782" s="3">
        <v>193</v>
      </c>
      <c r="M1782">
        <v>234</v>
      </c>
      <c r="N1782" s="2">
        <v>1.6E-2</v>
      </c>
      <c r="O1782">
        <v>0.2</v>
      </c>
      <c r="P1782" s="2">
        <v>0.21099999999999999</v>
      </c>
      <c r="Q1782">
        <v>72</v>
      </c>
      <c r="R1782">
        <v>64</v>
      </c>
      <c r="S1782">
        <v>0.7</v>
      </c>
      <c r="T1782" s="2">
        <v>0.17199999999999999</v>
      </c>
      <c r="U1782" s="2">
        <v>0.71499999999999997</v>
      </c>
      <c r="V1782" s="2">
        <v>0.112</v>
      </c>
      <c r="W1782" s="4">
        <v>3570108</v>
      </c>
      <c r="X1782" s="2">
        <v>0.45</v>
      </c>
      <c r="Y1782" s="3">
        <v>293000000</v>
      </c>
      <c r="Z1782" s="3">
        <v>359000000</v>
      </c>
      <c r="AA1782" t="str">
        <f>VLOOKUP($A1782,Mapping!$A:$D,2,FALSE)</f>
        <v>Moldova (Republic of)</v>
      </c>
      <c r="AB1782" t="str">
        <f>VLOOKUP($A1782,Mapping!$A:$D,3,FALSE)</f>
        <v>MDA</v>
      </c>
      <c r="AC1782">
        <f>VLOOKUP($A1782,Mapping!$A:$D,4,FALSE)</f>
        <v>498</v>
      </c>
    </row>
    <row r="1783" spans="1:29" x14ac:dyDescent="0.2">
      <c r="A1783" t="s">
        <v>146</v>
      </c>
      <c r="B1783" t="s">
        <v>116</v>
      </c>
      <c r="C1783" s="1">
        <v>39783</v>
      </c>
      <c r="J1783" s="3">
        <v>6919241412</v>
      </c>
      <c r="K1783" s="2">
        <v>3.5999999999999997E-2</v>
      </c>
      <c r="L1783" s="3">
        <v>6623</v>
      </c>
      <c r="N1783" s="2">
        <v>3.0000000000000001E-3</v>
      </c>
      <c r="O1783">
        <v>0.7</v>
      </c>
      <c r="S1783">
        <v>0.6</v>
      </c>
      <c r="W1783" s="4">
        <v>35686</v>
      </c>
      <c r="X1783" s="2">
        <v>1</v>
      </c>
      <c r="AA1783" t="str">
        <f>VLOOKUP($A1783,Mapping!$A:$D,2,FALSE)</f>
        <v>Monaco</v>
      </c>
      <c r="AB1783" t="str">
        <f>VLOOKUP($A1783,Mapping!$A:$D,3,FALSE)</f>
        <v>MCO</v>
      </c>
      <c r="AC1783">
        <f>VLOOKUP($A1783,Mapping!$A:$D,4,FALSE)</f>
        <v>492</v>
      </c>
    </row>
    <row r="1784" spans="1:29" x14ac:dyDescent="0.2">
      <c r="A1784" t="s">
        <v>147</v>
      </c>
      <c r="B1784" t="s">
        <v>116</v>
      </c>
      <c r="C1784" s="1">
        <v>39783</v>
      </c>
      <c r="D1784" s="2">
        <v>1.2E-2</v>
      </c>
      <c r="E1784" s="2">
        <v>0.31</v>
      </c>
      <c r="F1784" s="4">
        <v>2750</v>
      </c>
      <c r="G1784">
        <v>21</v>
      </c>
      <c r="I1784" s="4">
        <v>1177</v>
      </c>
      <c r="J1784" s="3">
        <v>4538345345</v>
      </c>
      <c r="K1784" s="2">
        <v>6.3E-2</v>
      </c>
      <c r="L1784" s="3">
        <v>466</v>
      </c>
      <c r="M1784">
        <v>372</v>
      </c>
      <c r="N1784" s="2">
        <v>7.0000000000000001E-3</v>
      </c>
      <c r="O1784">
        <v>0.3</v>
      </c>
      <c r="P1784" s="2">
        <v>9.1999999999999998E-2</v>
      </c>
      <c r="Q1784">
        <v>76</v>
      </c>
      <c r="R1784">
        <v>72</v>
      </c>
      <c r="S1784">
        <v>1.9</v>
      </c>
      <c r="T1784" s="2">
        <v>0.19800000000000001</v>
      </c>
      <c r="U1784" s="2">
        <v>0.67600000000000005</v>
      </c>
      <c r="V1784" s="2">
        <v>0.126</v>
      </c>
      <c r="W1784" s="4">
        <v>618649</v>
      </c>
      <c r="X1784" s="2">
        <v>0.627</v>
      </c>
      <c r="Y1784" s="3">
        <v>859000000</v>
      </c>
      <c r="Z1784" s="3">
        <v>80000000</v>
      </c>
      <c r="AA1784" t="str">
        <f>VLOOKUP($A1784,Mapping!$A:$D,2,FALSE)</f>
        <v>Montenegro</v>
      </c>
      <c r="AB1784" t="str">
        <f>VLOOKUP($A1784,Mapping!$A:$D,3,FALSE)</f>
        <v>MNE</v>
      </c>
      <c r="AC1784">
        <f>VLOOKUP($A1784,Mapping!$A:$D,4,FALSE)</f>
        <v>499</v>
      </c>
    </row>
    <row r="1785" spans="1:29" x14ac:dyDescent="0.2">
      <c r="A1785" t="s">
        <v>148</v>
      </c>
      <c r="B1785" t="s">
        <v>116</v>
      </c>
      <c r="C1785" s="1">
        <v>39783</v>
      </c>
      <c r="D1785" s="2">
        <v>1.0999999999999999E-2</v>
      </c>
      <c r="E1785" s="2">
        <v>0.38200000000000001</v>
      </c>
      <c r="F1785" s="4">
        <v>173845</v>
      </c>
      <c r="G1785">
        <v>8</v>
      </c>
      <c r="I1785" s="4">
        <v>79550</v>
      </c>
      <c r="J1785" s="3">
        <v>870811515664</v>
      </c>
      <c r="K1785" s="2">
        <v>0.11</v>
      </c>
      <c r="L1785" s="3">
        <v>5834</v>
      </c>
      <c r="M1785">
        <v>180</v>
      </c>
      <c r="N1785" s="2">
        <v>4.0000000000000001E-3</v>
      </c>
      <c r="O1785">
        <v>0.9</v>
      </c>
      <c r="P1785" s="2">
        <v>4.5999999999999999E-2</v>
      </c>
      <c r="Q1785">
        <v>82</v>
      </c>
      <c r="R1785">
        <v>78</v>
      </c>
      <c r="S1785">
        <v>1.3</v>
      </c>
      <c r="T1785" s="2">
        <v>0.17899999999999999</v>
      </c>
      <c r="U1785" s="2">
        <v>0.67400000000000004</v>
      </c>
      <c r="V1785" s="2">
        <v>0.14699999999999999</v>
      </c>
      <c r="W1785" s="4">
        <v>16445593</v>
      </c>
      <c r="X1785" s="2">
        <v>0.85399999999999998</v>
      </c>
      <c r="Y1785" s="3">
        <v>20523000000</v>
      </c>
      <c r="Z1785" s="3">
        <v>22217000000</v>
      </c>
      <c r="AA1785" t="str">
        <f>VLOOKUP($A1785,Mapping!$A:$D,2,FALSE)</f>
        <v>Netherlands</v>
      </c>
      <c r="AB1785" t="str">
        <f>VLOOKUP($A1785,Mapping!$A:$D,3,FALSE)</f>
        <v>NLD</v>
      </c>
      <c r="AC1785">
        <f>VLOOKUP($A1785,Mapping!$A:$D,4,FALSE)</f>
        <v>528</v>
      </c>
    </row>
    <row r="1786" spans="1:29" x14ac:dyDescent="0.2">
      <c r="A1786" t="s">
        <v>149</v>
      </c>
      <c r="B1786" t="s">
        <v>116</v>
      </c>
      <c r="C1786" s="1">
        <v>39783</v>
      </c>
      <c r="D1786" s="2">
        <v>1.2999999999999999E-2</v>
      </c>
      <c r="E1786" s="2">
        <v>0.40699999999999997</v>
      </c>
      <c r="F1786" s="4">
        <v>50326</v>
      </c>
      <c r="G1786">
        <v>7</v>
      </c>
      <c r="I1786" s="4">
        <v>29805</v>
      </c>
      <c r="J1786" s="3">
        <v>453885460993</v>
      </c>
      <c r="K1786" s="2">
        <v>0.09</v>
      </c>
      <c r="L1786" s="3">
        <v>8626</v>
      </c>
      <c r="M1786">
        <v>87</v>
      </c>
      <c r="N1786" s="2">
        <v>3.0000000000000001E-3</v>
      </c>
      <c r="O1786">
        <v>0.9</v>
      </c>
      <c r="P1786" s="2">
        <v>7.2999999999999995E-2</v>
      </c>
      <c r="Q1786">
        <v>83</v>
      </c>
      <c r="R1786">
        <v>78</v>
      </c>
      <c r="S1786">
        <v>1.1000000000000001</v>
      </c>
      <c r="T1786" s="2">
        <v>0.191</v>
      </c>
      <c r="U1786" s="2">
        <v>0.66100000000000003</v>
      </c>
      <c r="V1786" s="2">
        <v>0.14799999999999999</v>
      </c>
      <c r="W1786" s="4">
        <v>4768212</v>
      </c>
      <c r="X1786" s="2">
        <v>0.78500000000000003</v>
      </c>
      <c r="Y1786" s="3">
        <v>5702000000</v>
      </c>
      <c r="Z1786" s="3">
        <v>15118000000</v>
      </c>
      <c r="AA1786" t="str">
        <f>VLOOKUP($A1786,Mapping!$A:$D,2,FALSE)</f>
        <v>Norway</v>
      </c>
      <c r="AB1786" t="str">
        <f>VLOOKUP($A1786,Mapping!$A:$D,3,FALSE)</f>
        <v>NOR</v>
      </c>
      <c r="AC1786">
        <f>VLOOKUP($A1786,Mapping!$A:$D,4,FALSE)</f>
        <v>578</v>
      </c>
    </row>
    <row r="1787" spans="1:29" x14ac:dyDescent="0.2">
      <c r="A1787" t="s">
        <v>150</v>
      </c>
      <c r="B1787" t="s">
        <v>116</v>
      </c>
      <c r="C1787" s="1">
        <v>39783</v>
      </c>
      <c r="D1787" s="2">
        <v>1.0999999999999999E-2</v>
      </c>
      <c r="E1787" s="2">
        <v>0.45100000000000001</v>
      </c>
      <c r="F1787" s="4">
        <v>316125</v>
      </c>
      <c r="G1787">
        <v>31</v>
      </c>
      <c r="I1787" s="4">
        <v>97892</v>
      </c>
      <c r="J1787" s="3">
        <v>529432301179</v>
      </c>
      <c r="K1787" s="2">
        <v>6.9000000000000006E-2</v>
      </c>
      <c r="L1787" s="3">
        <v>956</v>
      </c>
      <c r="M1787">
        <v>418</v>
      </c>
      <c r="N1787" s="2">
        <v>6.0000000000000001E-3</v>
      </c>
      <c r="O1787">
        <v>0.5</v>
      </c>
      <c r="Q1787">
        <v>80</v>
      </c>
      <c r="R1787">
        <v>71</v>
      </c>
      <c r="S1787">
        <v>1.2</v>
      </c>
      <c r="T1787" s="2">
        <v>0.154</v>
      </c>
      <c r="U1787" s="2">
        <v>0.71299999999999997</v>
      </c>
      <c r="V1787" s="2">
        <v>0.13300000000000001</v>
      </c>
      <c r="W1787" s="4">
        <v>38125759</v>
      </c>
      <c r="X1787" s="2">
        <v>0.61099999999999999</v>
      </c>
      <c r="Y1787" s="3">
        <v>12837000000</v>
      </c>
      <c r="Z1787" s="3">
        <v>10689000000</v>
      </c>
      <c r="AA1787" t="str">
        <f>VLOOKUP($A1787,Mapping!$A:$D,2,FALSE)</f>
        <v>Poland</v>
      </c>
      <c r="AB1787" t="str">
        <f>VLOOKUP($A1787,Mapping!$A:$D,3,FALSE)</f>
        <v>POL</v>
      </c>
      <c r="AC1787">
        <f>VLOOKUP($A1787,Mapping!$A:$D,4,FALSE)</f>
        <v>616</v>
      </c>
    </row>
    <row r="1788" spans="1:29" x14ac:dyDescent="0.2">
      <c r="A1788" t="s">
        <v>151</v>
      </c>
      <c r="B1788" t="s">
        <v>116</v>
      </c>
      <c r="C1788" s="1">
        <v>39783</v>
      </c>
      <c r="D1788" s="2">
        <v>0.01</v>
      </c>
      <c r="E1788" s="2">
        <v>0.42499999999999999</v>
      </c>
      <c r="F1788" s="4">
        <v>58357</v>
      </c>
      <c r="G1788">
        <v>5</v>
      </c>
      <c r="I1788" s="4">
        <v>24430</v>
      </c>
      <c r="J1788" s="3">
        <v>251925400441</v>
      </c>
      <c r="K1788" s="2">
        <v>0.10199999999999999</v>
      </c>
      <c r="L1788" s="3">
        <v>2425</v>
      </c>
      <c r="M1788">
        <v>328</v>
      </c>
      <c r="N1788" s="2">
        <v>3.0000000000000001E-3</v>
      </c>
      <c r="O1788">
        <v>0.4</v>
      </c>
      <c r="Q1788">
        <v>82</v>
      </c>
      <c r="R1788">
        <v>76</v>
      </c>
      <c r="S1788">
        <v>1.3</v>
      </c>
      <c r="T1788" s="2">
        <v>0.153</v>
      </c>
      <c r="U1788" s="2">
        <v>0.67</v>
      </c>
      <c r="V1788" s="2">
        <v>0.17599999999999999</v>
      </c>
      <c r="W1788" s="4">
        <v>10558177</v>
      </c>
      <c r="X1788" s="2">
        <v>0.59399999999999997</v>
      </c>
      <c r="Y1788" s="3">
        <v>14047000000</v>
      </c>
      <c r="Z1788" s="3">
        <v>5283000000</v>
      </c>
      <c r="AA1788" t="str">
        <f>VLOOKUP($A1788,Mapping!$A:$D,2,FALSE)</f>
        <v>Portugal</v>
      </c>
      <c r="AB1788" t="str">
        <f>VLOOKUP($A1788,Mapping!$A:$D,3,FALSE)</f>
        <v>PRT</v>
      </c>
      <c r="AC1788">
        <f>VLOOKUP($A1788,Mapping!$A:$D,4,FALSE)</f>
        <v>620</v>
      </c>
    </row>
    <row r="1789" spans="1:29" x14ac:dyDescent="0.2">
      <c r="A1789" t="s">
        <v>152</v>
      </c>
      <c r="B1789" t="s">
        <v>116</v>
      </c>
      <c r="C1789" s="1">
        <v>39783</v>
      </c>
      <c r="D1789" s="2">
        <v>1.0999999999999999E-2</v>
      </c>
      <c r="E1789" s="2">
        <v>0.45400000000000001</v>
      </c>
      <c r="F1789" s="4">
        <v>94645</v>
      </c>
      <c r="G1789">
        <v>9</v>
      </c>
      <c r="I1789" s="4">
        <v>39617</v>
      </c>
      <c r="J1789" s="3">
        <v>204338605784</v>
      </c>
      <c r="K1789" s="2">
        <v>5.3999999999999999E-2</v>
      </c>
      <c r="L1789" s="3">
        <v>516</v>
      </c>
      <c r="M1789">
        <v>202</v>
      </c>
      <c r="N1789" s="2">
        <v>1.4E-2</v>
      </c>
      <c r="O1789">
        <v>0.3</v>
      </c>
      <c r="P1789" s="2">
        <v>0.15</v>
      </c>
      <c r="Q1789">
        <v>76</v>
      </c>
      <c r="R1789">
        <v>69</v>
      </c>
      <c r="S1789">
        <v>1.1000000000000001</v>
      </c>
      <c r="T1789" s="2">
        <v>0.15</v>
      </c>
      <c r="U1789" s="2">
        <v>0.70199999999999996</v>
      </c>
      <c r="V1789" s="2">
        <v>0.14899999999999999</v>
      </c>
      <c r="W1789" s="4">
        <v>20537875</v>
      </c>
      <c r="X1789" s="2">
        <v>0.53600000000000003</v>
      </c>
      <c r="Y1789" s="3">
        <v>2625000000</v>
      </c>
      <c r="Z1789" s="3">
        <v>2409000000</v>
      </c>
      <c r="AA1789" t="str">
        <f>VLOOKUP($A1789,Mapping!$A:$D,2,FALSE)</f>
        <v>Romania</v>
      </c>
      <c r="AB1789" t="str">
        <f>VLOOKUP($A1789,Mapping!$A:$D,3,FALSE)</f>
        <v>ROU</v>
      </c>
      <c r="AC1789">
        <f>VLOOKUP($A1789,Mapping!$A:$D,4,FALSE)</f>
        <v>642</v>
      </c>
    </row>
    <row r="1790" spans="1:29" x14ac:dyDescent="0.2">
      <c r="A1790" t="s">
        <v>153</v>
      </c>
      <c r="B1790" t="s">
        <v>116</v>
      </c>
      <c r="C1790" s="1">
        <v>39783</v>
      </c>
      <c r="D1790" s="2">
        <v>1.2E-2</v>
      </c>
      <c r="E1790" s="2">
        <v>0.48299999999999998</v>
      </c>
      <c r="F1790" s="4">
        <v>1715639</v>
      </c>
      <c r="G1790">
        <v>29</v>
      </c>
      <c r="I1790" s="4">
        <v>688483</v>
      </c>
      <c r="J1790" s="3">
        <v>1660844408500</v>
      </c>
      <c r="K1790" s="2">
        <v>5.0999999999999997E-2</v>
      </c>
      <c r="L1790" s="3">
        <v>594</v>
      </c>
      <c r="M1790">
        <v>448</v>
      </c>
      <c r="N1790" s="2">
        <v>1.2E-2</v>
      </c>
      <c r="O1790">
        <v>0.3</v>
      </c>
      <c r="P1790" s="2">
        <v>0.122</v>
      </c>
      <c r="Q1790">
        <v>74</v>
      </c>
      <c r="R1790">
        <v>62</v>
      </c>
      <c r="S1790">
        <v>1.4</v>
      </c>
      <c r="T1790" s="2">
        <v>0.14699999999999999</v>
      </c>
      <c r="U1790" s="2">
        <v>0.71799999999999997</v>
      </c>
      <c r="V1790" s="2">
        <v>0.13500000000000001</v>
      </c>
      <c r="W1790" s="4">
        <v>141956409</v>
      </c>
      <c r="X1790" s="2">
        <v>0.73599999999999999</v>
      </c>
      <c r="Y1790" s="3">
        <v>15821000000</v>
      </c>
      <c r="Z1790" s="3">
        <v>26401000000</v>
      </c>
      <c r="AA1790" t="str">
        <f>VLOOKUP($A1790,Mapping!$A:$D,2,FALSE)</f>
        <v>Russian Federation</v>
      </c>
      <c r="AB1790" t="str">
        <f>VLOOKUP($A1790,Mapping!$A:$D,3,FALSE)</f>
        <v>RUS</v>
      </c>
      <c r="AC1790">
        <f>VLOOKUP($A1790,Mapping!$A:$D,4,FALSE)</f>
        <v>643</v>
      </c>
    </row>
    <row r="1791" spans="1:29" x14ac:dyDescent="0.2">
      <c r="A1791" t="s">
        <v>154</v>
      </c>
      <c r="B1791" t="s">
        <v>116</v>
      </c>
      <c r="C1791" s="1">
        <v>39783</v>
      </c>
      <c r="D1791" s="2">
        <v>1.0999999999999999E-2</v>
      </c>
      <c r="J1791" s="3">
        <v>1899809580</v>
      </c>
      <c r="K1791" s="2">
        <v>0.05</v>
      </c>
      <c r="L1791" s="3">
        <v>4069</v>
      </c>
      <c r="N1791" s="2">
        <v>3.0000000000000001E-3</v>
      </c>
      <c r="O1791">
        <v>0.5</v>
      </c>
      <c r="P1791" s="2">
        <v>7.9000000000000001E-2</v>
      </c>
      <c r="Q1791">
        <v>86</v>
      </c>
      <c r="R1791">
        <v>80</v>
      </c>
      <c r="S1791">
        <v>0.8</v>
      </c>
      <c r="W1791" s="4">
        <v>30549</v>
      </c>
      <c r="X1791" s="2">
        <v>0.94099999999999995</v>
      </c>
      <c r="AA1791" t="str">
        <f>VLOOKUP($A1791,Mapping!$A:$D,2,FALSE)</f>
        <v>San Marino</v>
      </c>
      <c r="AB1791" t="str">
        <f>VLOOKUP($A1791,Mapping!$A:$D,3,FALSE)</f>
        <v>SMR</v>
      </c>
      <c r="AC1791">
        <f>VLOOKUP($A1791,Mapping!$A:$D,4,FALSE)</f>
        <v>674</v>
      </c>
    </row>
    <row r="1792" spans="1:29" x14ac:dyDescent="0.2">
      <c r="A1792" t="s">
        <v>155</v>
      </c>
      <c r="B1792" t="s">
        <v>116</v>
      </c>
      <c r="C1792" s="1">
        <v>39783</v>
      </c>
      <c r="D1792" s="2">
        <v>8.9999999999999993E-3</v>
      </c>
      <c r="E1792" s="2">
        <v>0.34</v>
      </c>
      <c r="F1792" s="4">
        <v>51881</v>
      </c>
      <c r="G1792">
        <v>23</v>
      </c>
      <c r="I1792" s="4">
        <v>16808</v>
      </c>
      <c r="J1792" s="3">
        <v>47760580366</v>
      </c>
      <c r="K1792" s="2">
        <v>0.104</v>
      </c>
      <c r="L1792" s="3">
        <v>673</v>
      </c>
      <c r="M1792">
        <v>279</v>
      </c>
      <c r="N1792" s="2">
        <v>7.0000000000000001E-3</v>
      </c>
      <c r="O1792">
        <v>0.4</v>
      </c>
      <c r="P1792" s="2">
        <v>0.161</v>
      </c>
      <c r="Q1792">
        <v>76</v>
      </c>
      <c r="R1792">
        <v>71</v>
      </c>
      <c r="S1792">
        <v>1.2</v>
      </c>
      <c r="T1792" s="2">
        <v>0.17299999999999999</v>
      </c>
      <c r="U1792" s="2">
        <v>0.68899999999999995</v>
      </c>
      <c r="V1792" s="2">
        <v>0.13800000000000001</v>
      </c>
      <c r="W1792" s="4">
        <v>7350221</v>
      </c>
      <c r="X1792" s="2">
        <v>0.55100000000000005</v>
      </c>
      <c r="Y1792" s="3">
        <v>1133000000</v>
      </c>
      <c r="Z1792" s="3">
        <v>1468000000</v>
      </c>
      <c r="AA1792" t="str">
        <f>VLOOKUP($A1792,Mapping!$A:$D,2,FALSE)</f>
        <v>Serbia</v>
      </c>
      <c r="AB1792" t="str">
        <f>VLOOKUP($A1792,Mapping!$A:$D,3,FALSE)</f>
        <v>SRB</v>
      </c>
      <c r="AC1792">
        <f>VLOOKUP($A1792,Mapping!$A:$D,4,FALSE)</f>
        <v>688</v>
      </c>
    </row>
    <row r="1793" spans="1:29" x14ac:dyDescent="0.2">
      <c r="A1793" t="s">
        <v>156</v>
      </c>
      <c r="B1793" t="s">
        <v>116</v>
      </c>
      <c r="C1793" s="1">
        <v>39783</v>
      </c>
      <c r="D1793" s="2">
        <v>1.0999999999999999E-2</v>
      </c>
      <c r="E1793" s="2">
        <v>0.46500000000000002</v>
      </c>
      <c r="F1793" s="4">
        <v>37557</v>
      </c>
      <c r="G1793">
        <v>18</v>
      </c>
      <c r="I1793" s="4">
        <v>18321</v>
      </c>
      <c r="J1793" s="3">
        <v>97908891167</v>
      </c>
      <c r="K1793" s="2">
        <v>0.08</v>
      </c>
      <c r="L1793" s="3">
        <v>1400</v>
      </c>
      <c r="M1793">
        <v>325</v>
      </c>
      <c r="N1793" s="2">
        <v>7.0000000000000001E-3</v>
      </c>
      <c r="O1793">
        <v>0.7</v>
      </c>
      <c r="P1793" s="2">
        <v>5.8000000000000003E-2</v>
      </c>
      <c r="Q1793">
        <v>79</v>
      </c>
      <c r="R1793">
        <v>71</v>
      </c>
      <c r="S1793">
        <v>1</v>
      </c>
      <c r="T1793" s="2">
        <v>0.156</v>
      </c>
      <c r="U1793" s="2">
        <v>0.72399999999999998</v>
      </c>
      <c r="V1793" s="2">
        <v>0.12</v>
      </c>
      <c r="W1793" s="4">
        <v>5379233</v>
      </c>
      <c r="X1793" s="2">
        <v>0.55100000000000005</v>
      </c>
      <c r="Y1793" s="3">
        <v>3004000000</v>
      </c>
      <c r="Z1793" s="3">
        <v>2596000000</v>
      </c>
      <c r="AA1793" t="str">
        <f>VLOOKUP($A1793,Mapping!$A:$D,2,FALSE)</f>
        <v>Slovakia</v>
      </c>
      <c r="AB1793" t="str">
        <f>VLOOKUP($A1793,Mapping!$A:$D,3,FALSE)</f>
        <v>SVK</v>
      </c>
      <c r="AC1793">
        <f>VLOOKUP($A1793,Mapping!$A:$D,4,FALSE)</f>
        <v>703</v>
      </c>
    </row>
    <row r="1794" spans="1:29" x14ac:dyDescent="0.2">
      <c r="A1794" t="s">
        <v>157</v>
      </c>
      <c r="B1794" t="s">
        <v>116</v>
      </c>
      <c r="C1794" s="1">
        <v>39783</v>
      </c>
      <c r="D1794" s="2">
        <v>1.0999999999999999E-2</v>
      </c>
      <c r="E1794" s="2">
        <v>0.35799999999999998</v>
      </c>
      <c r="F1794" s="4">
        <v>17180</v>
      </c>
      <c r="G1794">
        <v>19</v>
      </c>
      <c r="I1794" s="4">
        <v>7740</v>
      </c>
      <c r="J1794" s="3">
        <v>54554616826</v>
      </c>
      <c r="K1794" s="2">
        <v>8.3000000000000004E-2</v>
      </c>
      <c r="L1794" s="3">
        <v>2265</v>
      </c>
      <c r="M1794">
        <v>260</v>
      </c>
      <c r="N1794" s="2">
        <v>3.0000000000000001E-3</v>
      </c>
      <c r="O1794">
        <v>0.6</v>
      </c>
      <c r="P1794" s="2">
        <v>6.7000000000000004E-2</v>
      </c>
      <c r="Q1794">
        <v>82</v>
      </c>
      <c r="R1794">
        <v>75</v>
      </c>
      <c r="S1794">
        <v>1</v>
      </c>
      <c r="T1794" s="2">
        <v>0.13900000000000001</v>
      </c>
      <c r="U1794" s="2">
        <v>0.69799999999999995</v>
      </c>
      <c r="V1794" s="2">
        <v>0.16200000000000001</v>
      </c>
      <c r="W1794" s="4">
        <v>2021316</v>
      </c>
      <c r="X1794" s="2">
        <v>0.502</v>
      </c>
      <c r="Y1794" s="3">
        <v>2954000000</v>
      </c>
      <c r="Z1794" s="3">
        <v>1610000000</v>
      </c>
      <c r="AA1794" t="str">
        <f>VLOOKUP($A1794,Mapping!$A:$D,2,FALSE)</f>
        <v>Slovenia</v>
      </c>
      <c r="AB1794" t="str">
        <f>VLOOKUP($A1794,Mapping!$A:$D,3,FALSE)</f>
        <v>SVN</v>
      </c>
      <c r="AC1794">
        <f>VLOOKUP($A1794,Mapping!$A:$D,4,FALSE)</f>
        <v>705</v>
      </c>
    </row>
    <row r="1795" spans="1:29" x14ac:dyDescent="0.2">
      <c r="A1795" t="s">
        <v>158</v>
      </c>
      <c r="B1795" t="s">
        <v>116</v>
      </c>
      <c r="C1795" s="1">
        <v>39783</v>
      </c>
      <c r="D1795" s="2">
        <v>1.0999999999999999E-2</v>
      </c>
      <c r="E1795" s="2">
        <v>0.60299999999999998</v>
      </c>
      <c r="F1795" s="4">
        <v>329286</v>
      </c>
      <c r="G1795">
        <v>47</v>
      </c>
      <c r="I1795" s="4">
        <v>139013</v>
      </c>
      <c r="J1795" s="3">
        <v>1593420676188</v>
      </c>
      <c r="K1795" s="2">
        <v>8.8999999999999996E-2</v>
      </c>
      <c r="L1795" s="3">
        <v>3146</v>
      </c>
      <c r="M1795">
        <v>234</v>
      </c>
      <c r="N1795" s="2">
        <v>4.0000000000000001E-3</v>
      </c>
      <c r="O1795">
        <v>0.6</v>
      </c>
      <c r="Q1795">
        <v>84</v>
      </c>
      <c r="R1795">
        <v>78</v>
      </c>
      <c r="S1795">
        <v>1.1000000000000001</v>
      </c>
      <c r="T1795" s="2">
        <v>0.14699999999999999</v>
      </c>
      <c r="U1795" s="2">
        <v>0.68400000000000005</v>
      </c>
      <c r="V1795" s="2">
        <v>0.16900000000000001</v>
      </c>
      <c r="W1795" s="4">
        <v>45954106</v>
      </c>
      <c r="X1795" s="2">
        <v>0.78</v>
      </c>
      <c r="Y1795" s="3">
        <v>70434000000</v>
      </c>
      <c r="Z1795" s="3">
        <v>27157000000</v>
      </c>
      <c r="AA1795" t="str">
        <f>VLOOKUP($A1795,Mapping!$A:$D,2,FALSE)</f>
        <v>Spain</v>
      </c>
      <c r="AB1795" t="str">
        <f>VLOOKUP($A1795,Mapping!$A:$D,3,FALSE)</f>
        <v>ESP</v>
      </c>
      <c r="AC1795">
        <f>VLOOKUP($A1795,Mapping!$A:$D,4,FALSE)</f>
        <v>724</v>
      </c>
    </row>
    <row r="1796" spans="1:29" x14ac:dyDescent="0.2">
      <c r="A1796" t="s">
        <v>159</v>
      </c>
      <c r="B1796" t="s">
        <v>116</v>
      </c>
      <c r="C1796" s="1">
        <v>39783</v>
      </c>
      <c r="D1796" s="2">
        <v>1.2E-2</v>
      </c>
      <c r="E1796" s="2">
        <v>0.53700000000000003</v>
      </c>
      <c r="F1796" s="4">
        <v>49105</v>
      </c>
      <c r="G1796">
        <v>16</v>
      </c>
      <c r="I1796" s="4">
        <v>49601</v>
      </c>
      <c r="J1796" s="3">
        <v>486158669286</v>
      </c>
      <c r="K1796" s="2">
        <v>9.1999999999999998E-2</v>
      </c>
      <c r="L1796" s="3">
        <v>4886</v>
      </c>
      <c r="M1796">
        <v>122</v>
      </c>
      <c r="N1796" s="2">
        <v>3.0000000000000001E-3</v>
      </c>
      <c r="O1796">
        <v>0.9</v>
      </c>
      <c r="Q1796">
        <v>83</v>
      </c>
      <c r="R1796">
        <v>79</v>
      </c>
      <c r="S1796">
        <v>1.1000000000000001</v>
      </c>
      <c r="T1796" s="2">
        <v>0.16700000000000001</v>
      </c>
      <c r="U1796" s="2">
        <v>0.65600000000000003</v>
      </c>
      <c r="V1796" s="2">
        <v>0.17699999999999999</v>
      </c>
      <c r="W1796" s="4">
        <v>9219637</v>
      </c>
      <c r="X1796" s="2">
        <v>0.84699999999999998</v>
      </c>
      <c r="Y1796" s="3">
        <v>12060000000</v>
      </c>
      <c r="Z1796" s="3">
        <v>15447000000</v>
      </c>
      <c r="AA1796" t="str">
        <f>VLOOKUP($A1796,Mapping!$A:$D,2,FALSE)</f>
        <v>Sweden</v>
      </c>
      <c r="AB1796" t="str">
        <f>VLOOKUP($A1796,Mapping!$A:$D,3,FALSE)</f>
        <v>SWE</v>
      </c>
      <c r="AC1796">
        <f>VLOOKUP($A1796,Mapping!$A:$D,4,FALSE)</f>
        <v>752</v>
      </c>
    </row>
    <row r="1797" spans="1:29" x14ac:dyDescent="0.2">
      <c r="A1797" t="s">
        <v>160</v>
      </c>
      <c r="B1797" t="s">
        <v>116</v>
      </c>
      <c r="C1797" s="1">
        <v>39783</v>
      </c>
      <c r="D1797" s="2">
        <v>0.01</v>
      </c>
      <c r="E1797" s="2">
        <v>0.27800000000000002</v>
      </c>
      <c r="F1797" s="4">
        <v>40392</v>
      </c>
      <c r="G1797">
        <v>18</v>
      </c>
      <c r="I1797" s="4">
        <v>26773</v>
      </c>
      <c r="J1797" s="3">
        <v>524289203562</v>
      </c>
      <c r="K1797" s="2">
        <v>0.10299999999999999</v>
      </c>
      <c r="L1797" s="3">
        <v>7104</v>
      </c>
      <c r="M1797">
        <v>63</v>
      </c>
      <c r="N1797" s="2">
        <v>4.0000000000000001E-3</v>
      </c>
      <c r="O1797">
        <v>0.8</v>
      </c>
      <c r="P1797" s="2">
        <v>3.3000000000000002E-2</v>
      </c>
      <c r="Q1797">
        <v>84</v>
      </c>
      <c r="R1797">
        <v>80</v>
      </c>
      <c r="S1797">
        <v>1.2</v>
      </c>
      <c r="T1797" s="2">
        <v>0.155</v>
      </c>
      <c r="U1797" s="2">
        <v>0.68100000000000005</v>
      </c>
      <c r="V1797" s="2">
        <v>0.16400000000000001</v>
      </c>
      <c r="W1797" s="4">
        <v>7647675</v>
      </c>
      <c r="X1797" s="2">
        <v>0.73599999999999999</v>
      </c>
      <c r="Y1797" s="3">
        <v>17570000000</v>
      </c>
      <c r="Z1797" s="3">
        <v>13346000000</v>
      </c>
      <c r="AA1797" t="str">
        <f>VLOOKUP($A1797,Mapping!$A:$D,2,FALSE)</f>
        <v>Switzerland</v>
      </c>
      <c r="AB1797" t="str">
        <f>VLOOKUP($A1797,Mapping!$A:$D,3,FALSE)</f>
        <v>CHE</v>
      </c>
      <c r="AC1797">
        <f>VLOOKUP($A1797,Mapping!$A:$D,4,FALSE)</f>
        <v>756</v>
      </c>
    </row>
    <row r="1798" spans="1:29" x14ac:dyDescent="0.2">
      <c r="A1798" t="s">
        <v>161</v>
      </c>
      <c r="B1798" t="s">
        <v>116</v>
      </c>
      <c r="C1798" s="1">
        <v>39783</v>
      </c>
      <c r="D1798" s="2">
        <v>1.7999999999999999E-2</v>
      </c>
      <c r="E1798" s="2">
        <v>0.443</v>
      </c>
      <c r="F1798" s="4">
        <v>285274</v>
      </c>
      <c r="G1798">
        <v>6</v>
      </c>
      <c r="I1798" s="4">
        <v>98502</v>
      </c>
      <c r="J1798" s="3">
        <v>730337495748</v>
      </c>
      <c r="K1798" s="2">
        <v>6.0999999999999999E-2</v>
      </c>
      <c r="L1798" s="3">
        <v>628</v>
      </c>
      <c r="M1798">
        <v>223</v>
      </c>
      <c r="N1798" s="2">
        <v>2.1999999999999999E-2</v>
      </c>
      <c r="O1798">
        <v>0.3</v>
      </c>
      <c r="Q1798">
        <v>77</v>
      </c>
      <c r="R1798">
        <v>70</v>
      </c>
      <c r="S1798">
        <v>0.9</v>
      </c>
      <c r="T1798" s="2">
        <v>0.27400000000000002</v>
      </c>
      <c r="U1798" s="2">
        <v>0.65700000000000003</v>
      </c>
      <c r="V1798" s="2">
        <v>6.9000000000000006E-2</v>
      </c>
      <c r="W1798" s="4">
        <v>70363511</v>
      </c>
      <c r="X1798" s="2">
        <v>0.69599999999999995</v>
      </c>
      <c r="Y1798" s="3">
        <v>26446000000</v>
      </c>
      <c r="Z1798" s="3">
        <v>4509000000</v>
      </c>
      <c r="AA1798" t="str">
        <f>VLOOKUP($A1798,Mapping!$A:$D,2,FALSE)</f>
        <v>Turkey</v>
      </c>
      <c r="AB1798" t="str">
        <f>VLOOKUP($A1798,Mapping!$A:$D,3,FALSE)</f>
        <v>TUR</v>
      </c>
      <c r="AC1798">
        <f>VLOOKUP($A1798,Mapping!$A:$D,4,FALSE)</f>
        <v>792</v>
      </c>
    </row>
    <row r="1799" spans="1:29" x14ac:dyDescent="0.2">
      <c r="A1799" t="s">
        <v>162</v>
      </c>
      <c r="B1799" t="s">
        <v>116</v>
      </c>
      <c r="C1799" s="1">
        <v>39783</v>
      </c>
      <c r="D1799" s="2">
        <v>1.0999999999999999E-2</v>
      </c>
      <c r="E1799" s="2">
        <v>0.57199999999999995</v>
      </c>
      <c r="F1799" s="4">
        <v>323459</v>
      </c>
      <c r="G1799">
        <v>27</v>
      </c>
      <c r="I1799" s="4">
        <v>134562</v>
      </c>
      <c r="J1799" s="3">
        <v>179992405832</v>
      </c>
      <c r="K1799" s="2">
        <v>6.6000000000000003E-2</v>
      </c>
      <c r="L1799" s="3">
        <v>257</v>
      </c>
      <c r="M1799">
        <v>848</v>
      </c>
      <c r="N1799" s="2">
        <v>1.0999999999999999E-2</v>
      </c>
      <c r="O1799">
        <v>0.1</v>
      </c>
      <c r="P1799" s="2">
        <v>0.17499999999999999</v>
      </c>
      <c r="Q1799">
        <v>74</v>
      </c>
      <c r="R1799">
        <v>63</v>
      </c>
      <c r="S1799">
        <v>1.2</v>
      </c>
      <c r="T1799" s="2">
        <v>0.13900000000000001</v>
      </c>
      <c r="U1799" s="2">
        <v>0.7</v>
      </c>
      <c r="V1799" s="2">
        <v>0.16</v>
      </c>
      <c r="W1799" s="4">
        <v>46258200</v>
      </c>
      <c r="X1799" s="2">
        <v>0.68300000000000005</v>
      </c>
      <c r="Y1799" s="3">
        <v>6722000000</v>
      </c>
      <c r="Z1799" s="3">
        <v>4585000000</v>
      </c>
      <c r="AA1799" t="str">
        <f>VLOOKUP($A1799,Mapping!$A:$D,2,FALSE)</f>
        <v>Ukraine</v>
      </c>
      <c r="AB1799" t="str">
        <f>VLOOKUP($A1799,Mapping!$A:$D,3,FALSE)</f>
        <v>UKR</v>
      </c>
      <c r="AC1799">
        <f>VLOOKUP($A1799,Mapping!$A:$D,4,FALSE)</f>
        <v>804</v>
      </c>
    </row>
    <row r="1800" spans="1:29" x14ac:dyDescent="0.2">
      <c r="A1800" t="s">
        <v>163</v>
      </c>
      <c r="B1800" t="s">
        <v>116</v>
      </c>
      <c r="C1800" s="1">
        <v>39783</v>
      </c>
      <c r="D1800" s="2">
        <v>1.2999999999999999E-2</v>
      </c>
      <c r="E1800" s="2">
        <v>0.34200000000000003</v>
      </c>
      <c r="F1800" s="4">
        <v>522467</v>
      </c>
      <c r="G1800">
        <v>13</v>
      </c>
      <c r="I1800" s="4">
        <v>208209</v>
      </c>
      <c r="J1800" s="3">
        <v>2687795428485</v>
      </c>
      <c r="K1800" s="2">
        <v>0.09</v>
      </c>
      <c r="L1800" s="3">
        <v>3875</v>
      </c>
      <c r="M1800">
        <v>105</v>
      </c>
      <c r="N1800" s="2">
        <v>5.0000000000000001E-3</v>
      </c>
      <c r="O1800">
        <v>0.8</v>
      </c>
      <c r="P1800" s="2">
        <v>4.5999999999999999E-2</v>
      </c>
      <c r="Q1800">
        <v>82</v>
      </c>
      <c r="R1800">
        <v>78</v>
      </c>
      <c r="S1800">
        <v>1.2</v>
      </c>
      <c r="T1800" s="2">
        <v>0.17599999999999999</v>
      </c>
      <c r="U1800" s="2">
        <v>0.66100000000000003</v>
      </c>
      <c r="V1800" s="2">
        <v>0.16200000000000001</v>
      </c>
      <c r="W1800" s="4">
        <v>61806995</v>
      </c>
      <c r="X1800" s="2">
        <v>0.80800000000000005</v>
      </c>
      <c r="Y1800" s="3">
        <v>46285000000</v>
      </c>
      <c r="Z1800" s="3">
        <v>83584000000</v>
      </c>
      <c r="AA1800" t="str">
        <f>VLOOKUP($A1800,Mapping!$A:$D,2,FALSE)</f>
        <v>United Kingdom of Great Britain and Northern Ireland</v>
      </c>
      <c r="AB1800" t="str">
        <f>VLOOKUP($A1800,Mapping!$A:$D,3,FALSE)</f>
        <v>GBR</v>
      </c>
      <c r="AC1800">
        <f>VLOOKUP($A1800,Mapping!$A:$D,4,FALSE)</f>
        <v>826</v>
      </c>
    </row>
    <row r="1801" spans="1:29" x14ac:dyDescent="0.2">
      <c r="A1801" t="s">
        <v>164</v>
      </c>
      <c r="B1801" t="s">
        <v>165</v>
      </c>
      <c r="C1801" s="1">
        <v>39783</v>
      </c>
      <c r="D1801" s="2">
        <v>1.7000000000000001E-2</v>
      </c>
      <c r="E1801" s="2">
        <v>0.13500000000000001</v>
      </c>
      <c r="F1801" s="4">
        <v>24301</v>
      </c>
      <c r="G1801">
        <v>9</v>
      </c>
      <c r="I1801" s="4">
        <v>9771</v>
      </c>
      <c r="J1801" s="3">
        <v>25711147929</v>
      </c>
      <c r="K1801" s="2">
        <v>4.1000000000000002E-2</v>
      </c>
      <c r="L1801" s="3">
        <v>727</v>
      </c>
      <c r="M1801">
        <v>36</v>
      </c>
      <c r="N1801" s="2">
        <v>8.0000000000000002E-3</v>
      </c>
      <c r="O1801">
        <v>0.5</v>
      </c>
      <c r="P1801" s="2">
        <v>8.2000000000000003E-2</v>
      </c>
      <c r="Q1801">
        <v>77</v>
      </c>
      <c r="R1801">
        <v>75</v>
      </c>
      <c r="S1801">
        <v>1.3</v>
      </c>
      <c r="T1801" s="2">
        <v>0.217</v>
      </c>
      <c r="U1801" s="2">
        <v>0.76300000000000001</v>
      </c>
      <c r="V1801" s="2">
        <v>2.1000000000000001E-2</v>
      </c>
      <c r="W1801" s="4">
        <v>1116038</v>
      </c>
      <c r="X1801" s="2">
        <v>0.88500000000000001</v>
      </c>
      <c r="Y1801" s="3">
        <v>1927000000</v>
      </c>
      <c r="Z1801" s="3">
        <v>704000000</v>
      </c>
      <c r="AA1801" t="str">
        <f>VLOOKUP($A1801,Mapping!$A:$D,2,FALSE)</f>
        <v>Bahrain</v>
      </c>
      <c r="AB1801" t="str">
        <f>VLOOKUP($A1801,Mapping!$A:$D,3,FALSE)</f>
        <v>BHR</v>
      </c>
      <c r="AC1801">
        <f>VLOOKUP($A1801,Mapping!$A:$D,4,FALSE)</f>
        <v>48</v>
      </c>
    </row>
    <row r="1802" spans="1:29" x14ac:dyDescent="0.2">
      <c r="A1802" t="s">
        <v>166</v>
      </c>
      <c r="B1802" t="s">
        <v>165</v>
      </c>
      <c r="C1802" s="1">
        <v>39783</v>
      </c>
      <c r="D1802" s="2">
        <v>1.9E-2</v>
      </c>
      <c r="E1802" s="2">
        <v>0.442</v>
      </c>
      <c r="F1802" s="4">
        <v>570574</v>
      </c>
      <c r="G1802">
        <v>28</v>
      </c>
      <c r="I1802" s="4">
        <v>204312</v>
      </c>
      <c r="J1802" s="3">
        <v>355988367222</v>
      </c>
      <c r="K1802" s="2">
        <v>6.4000000000000001E-2</v>
      </c>
      <c r="L1802" s="3">
        <v>313</v>
      </c>
      <c r="M1802">
        <v>344</v>
      </c>
      <c r="N1802" s="2">
        <v>1.7999999999999999E-2</v>
      </c>
      <c r="O1802">
        <v>0.1</v>
      </c>
      <c r="P1802" s="2">
        <v>0.12</v>
      </c>
      <c r="Q1802">
        <v>74</v>
      </c>
      <c r="R1802">
        <v>71</v>
      </c>
      <c r="S1802">
        <v>0.6</v>
      </c>
      <c r="T1802" s="2">
        <v>0.23899999999999999</v>
      </c>
      <c r="U1802" s="2">
        <v>0.71</v>
      </c>
      <c r="V1802" s="2">
        <v>5.0999999999999997E-2</v>
      </c>
      <c r="W1802" s="4">
        <v>72660887</v>
      </c>
      <c r="X1802" s="2">
        <v>0.69499999999999995</v>
      </c>
      <c r="Y1802" s="3">
        <v>1978000000</v>
      </c>
      <c r="Z1802" s="3">
        <v>8270000000</v>
      </c>
      <c r="AA1802" t="str">
        <f>VLOOKUP($A1802,Mapping!$A:$D,2,FALSE)</f>
        <v>Iran (Islamic Republic of)</v>
      </c>
      <c r="AB1802" t="str">
        <f>VLOOKUP($A1802,Mapping!$A:$D,3,FALSE)</f>
        <v>IRN</v>
      </c>
      <c r="AC1802">
        <f>VLOOKUP($A1802,Mapping!$A:$D,4,FALSE)</f>
        <v>364</v>
      </c>
    </row>
    <row r="1803" spans="1:29" x14ac:dyDescent="0.2">
      <c r="A1803" t="s">
        <v>167</v>
      </c>
      <c r="B1803" t="s">
        <v>165</v>
      </c>
      <c r="C1803" s="1">
        <v>39783</v>
      </c>
      <c r="D1803" s="2">
        <v>3.3000000000000002E-2</v>
      </c>
      <c r="E1803" s="2">
        <v>0.27800000000000002</v>
      </c>
      <c r="F1803" s="4">
        <v>94444</v>
      </c>
      <c r="G1803">
        <v>32</v>
      </c>
      <c r="I1803" s="4">
        <v>28806</v>
      </c>
      <c r="J1803" s="3">
        <v>131611819294</v>
      </c>
      <c r="K1803" s="2">
        <v>3.9E-2</v>
      </c>
      <c r="L1803" s="3">
        <v>142</v>
      </c>
      <c r="M1803">
        <v>312</v>
      </c>
      <c r="N1803" s="2">
        <v>3.1E-2</v>
      </c>
      <c r="O1803">
        <v>0</v>
      </c>
      <c r="P1803" s="2">
        <v>0.19500000000000001</v>
      </c>
      <c r="Q1803">
        <v>72</v>
      </c>
      <c r="R1803">
        <v>65</v>
      </c>
      <c r="S1803">
        <v>0.6</v>
      </c>
      <c r="T1803" s="2">
        <v>0.41599999999999998</v>
      </c>
      <c r="U1803" s="2">
        <v>0.54900000000000004</v>
      </c>
      <c r="V1803" s="2">
        <v>3.4000000000000002E-2</v>
      </c>
      <c r="W1803" s="4">
        <v>29429829</v>
      </c>
      <c r="X1803" s="2">
        <v>0.68899999999999995</v>
      </c>
      <c r="Y1803" s="3">
        <v>867000000</v>
      </c>
      <c r="Z1803" s="3">
        <v>813000000</v>
      </c>
      <c r="AA1803" t="str">
        <f>VLOOKUP($A1803,Mapping!$A:$D,2,FALSE)</f>
        <v>Iraq</v>
      </c>
      <c r="AB1803" t="str">
        <f>VLOOKUP($A1803,Mapping!$A:$D,3,FALSE)</f>
        <v>IRQ</v>
      </c>
      <c r="AC1803">
        <f>VLOOKUP($A1803,Mapping!$A:$D,4,FALSE)</f>
        <v>368</v>
      </c>
    </row>
    <row r="1804" spans="1:29" x14ac:dyDescent="0.2">
      <c r="A1804" t="s">
        <v>168</v>
      </c>
      <c r="B1804" t="s">
        <v>165</v>
      </c>
      <c r="C1804" s="1">
        <v>39783</v>
      </c>
      <c r="D1804" s="2">
        <v>2.1999999999999999E-2</v>
      </c>
      <c r="E1804" s="2">
        <v>0.33</v>
      </c>
      <c r="F1804" s="4">
        <v>70938</v>
      </c>
      <c r="G1804">
        <v>20</v>
      </c>
      <c r="I1804" s="4">
        <v>22868</v>
      </c>
      <c r="J1804" s="3">
        <v>213126364493</v>
      </c>
      <c r="K1804" s="2">
        <v>7.5999999999999998E-2</v>
      </c>
      <c r="L1804" s="3">
        <v>2076</v>
      </c>
      <c r="M1804">
        <v>230</v>
      </c>
      <c r="N1804" s="2">
        <v>4.0000000000000001E-3</v>
      </c>
      <c r="O1804">
        <v>0.6</v>
      </c>
      <c r="P1804" s="2">
        <v>6.6000000000000003E-2</v>
      </c>
      <c r="Q1804">
        <v>83</v>
      </c>
      <c r="R1804">
        <v>79</v>
      </c>
      <c r="S1804">
        <v>1.3</v>
      </c>
      <c r="T1804" s="2">
        <v>0.27400000000000002</v>
      </c>
      <c r="U1804" s="2">
        <v>0.624</v>
      </c>
      <c r="V1804" s="2">
        <v>0.10299999999999999</v>
      </c>
      <c r="W1804" s="4">
        <v>7308800</v>
      </c>
      <c r="X1804" s="2">
        <v>0.91700000000000004</v>
      </c>
      <c r="Y1804" s="3">
        <v>5509000000</v>
      </c>
      <c r="Z1804" s="3">
        <v>4693000000</v>
      </c>
      <c r="AA1804" t="str">
        <f>VLOOKUP($A1804,Mapping!$A:$D,2,FALSE)</f>
        <v>Israel</v>
      </c>
      <c r="AB1804" t="str">
        <f>VLOOKUP($A1804,Mapping!$A:$D,3,FALSE)</f>
        <v>ISR</v>
      </c>
      <c r="AC1804">
        <f>VLOOKUP($A1804,Mapping!$A:$D,4,FALSE)</f>
        <v>376</v>
      </c>
    </row>
    <row r="1805" spans="1:29" x14ac:dyDescent="0.2">
      <c r="A1805" t="s">
        <v>169</v>
      </c>
      <c r="B1805" t="s">
        <v>165</v>
      </c>
      <c r="C1805" s="1">
        <v>39783</v>
      </c>
      <c r="D1805" s="2">
        <v>0.03</v>
      </c>
      <c r="E1805" s="2">
        <v>0.311</v>
      </c>
      <c r="F1805" s="4">
        <v>20763</v>
      </c>
      <c r="G1805">
        <v>13</v>
      </c>
      <c r="I1805" s="4">
        <v>7069</v>
      </c>
      <c r="J1805" s="3">
        <v>21971835256</v>
      </c>
      <c r="K1805" s="2">
        <v>8.7999999999999995E-2</v>
      </c>
      <c r="L1805" s="3">
        <v>326</v>
      </c>
      <c r="M1805">
        <v>136</v>
      </c>
      <c r="N1805" s="2">
        <v>1.9E-2</v>
      </c>
      <c r="O1805">
        <v>0.2</v>
      </c>
      <c r="P1805" s="2">
        <v>0.09</v>
      </c>
      <c r="Q1805">
        <v>75</v>
      </c>
      <c r="R1805">
        <v>72</v>
      </c>
      <c r="S1805">
        <v>0.9</v>
      </c>
      <c r="T1805" s="2">
        <v>0.36199999999999999</v>
      </c>
      <c r="U1805" s="2">
        <v>0.60499999999999998</v>
      </c>
      <c r="V1805" s="2">
        <v>3.3000000000000002E-2</v>
      </c>
      <c r="W1805" s="4">
        <v>5786000</v>
      </c>
      <c r="X1805" s="2">
        <v>0.82</v>
      </c>
      <c r="Y1805" s="3">
        <v>3539000000</v>
      </c>
      <c r="Z1805" s="3">
        <v>1140000000</v>
      </c>
      <c r="AA1805" t="str">
        <f>VLOOKUP($A1805,Mapping!$A:$D,2,FALSE)</f>
        <v>Jordan</v>
      </c>
      <c r="AB1805" t="str">
        <f>VLOOKUP($A1805,Mapping!$A:$D,3,FALSE)</f>
        <v>JOR</v>
      </c>
      <c r="AC1805">
        <f>VLOOKUP($A1805,Mapping!$A:$D,4,FALSE)</f>
        <v>400</v>
      </c>
    </row>
    <row r="1806" spans="1:29" x14ac:dyDescent="0.2">
      <c r="A1806" t="s">
        <v>170</v>
      </c>
      <c r="B1806" t="s">
        <v>165</v>
      </c>
      <c r="C1806" s="1">
        <v>39783</v>
      </c>
      <c r="D1806" s="2">
        <v>2.1000000000000001E-2</v>
      </c>
      <c r="E1806" s="2">
        <v>0.107</v>
      </c>
      <c r="F1806" s="4">
        <v>79959</v>
      </c>
      <c r="G1806">
        <v>35</v>
      </c>
      <c r="I1806" s="4">
        <v>28843</v>
      </c>
      <c r="J1806" s="3">
        <v>147402413798</v>
      </c>
      <c r="K1806" s="2">
        <v>1.9E-2</v>
      </c>
      <c r="L1806" s="3">
        <v>1049</v>
      </c>
      <c r="M1806">
        <v>98</v>
      </c>
      <c r="N1806" s="2">
        <v>0.01</v>
      </c>
      <c r="O1806">
        <v>0.4</v>
      </c>
      <c r="P1806" s="2">
        <v>7.5999999999999998E-2</v>
      </c>
      <c r="Q1806">
        <v>75</v>
      </c>
      <c r="R1806">
        <v>73</v>
      </c>
      <c r="S1806">
        <v>0.6</v>
      </c>
      <c r="T1806" s="2">
        <v>0.254</v>
      </c>
      <c r="U1806" s="2">
        <v>0.72099999999999997</v>
      </c>
      <c r="V1806" s="2">
        <v>2.5000000000000001E-2</v>
      </c>
      <c r="W1806" s="4">
        <v>2702221</v>
      </c>
      <c r="X1806" s="2">
        <v>0.98199999999999998</v>
      </c>
      <c r="Y1806" s="3">
        <v>610000000</v>
      </c>
      <c r="Z1806" s="3">
        <v>8341000000</v>
      </c>
      <c r="AA1806" t="str">
        <f>VLOOKUP($A1806,Mapping!$A:$D,2,FALSE)</f>
        <v>Kuwait</v>
      </c>
      <c r="AB1806" t="str">
        <f>VLOOKUP($A1806,Mapping!$A:$D,3,FALSE)</f>
        <v>KWT</v>
      </c>
      <c r="AC1806">
        <f>VLOOKUP($A1806,Mapping!$A:$D,4,FALSE)</f>
        <v>414</v>
      </c>
    </row>
    <row r="1807" spans="1:29" x14ac:dyDescent="0.2">
      <c r="A1807" t="s">
        <v>171</v>
      </c>
      <c r="B1807" t="s">
        <v>165</v>
      </c>
      <c r="C1807" s="1">
        <v>39783</v>
      </c>
      <c r="D1807" s="2">
        <v>1.2999999999999999E-2</v>
      </c>
      <c r="E1807" s="2">
        <v>0.36</v>
      </c>
      <c r="F1807" s="4">
        <v>16656</v>
      </c>
      <c r="G1807">
        <v>11</v>
      </c>
      <c r="I1807" s="4">
        <v>5426</v>
      </c>
      <c r="J1807" s="3">
        <v>28829850746</v>
      </c>
      <c r="K1807" s="2">
        <v>7.4999999999999997E-2</v>
      </c>
      <c r="L1807" s="3">
        <v>529</v>
      </c>
      <c r="M1807">
        <v>180</v>
      </c>
      <c r="N1807" s="2">
        <v>0.01</v>
      </c>
      <c r="O1807">
        <v>0.2</v>
      </c>
      <c r="P1807" s="2">
        <v>0.1</v>
      </c>
      <c r="Q1807">
        <v>81</v>
      </c>
      <c r="R1807">
        <v>76</v>
      </c>
      <c r="S1807">
        <v>0.3</v>
      </c>
      <c r="T1807" s="2">
        <v>0.25700000000000001</v>
      </c>
      <c r="U1807" s="2">
        <v>0.66200000000000003</v>
      </c>
      <c r="V1807" s="2">
        <v>8.1000000000000003E-2</v>
      </c>
      <c r="W1807" s="4">
        <v>4186088</v>
      </c>
      <c r="X1807" s="2">
        <v>0.86899999999999999</v>
      </c>
      <c r="Y1807" s="3">
        <v>6317000000</v>
      </c>
      <c r="Z1807" s="3">
        <v>4297000000</v>
      </c>
      <c r="AA1807" t="str">
        <f>VLOOKUP($A1807,Mapping!$A:$D,2,FALSE)</f>
        <v>Lebanon</v>
      </c>
      <c r="AB1807" t="str">
        <f>VLOOKUP($A1807,Mapping!$A:$D,3,FALSE)</f>
        <v>LBN</v>
      </c>
      <c r="AC1807">
        <f>VLOOKUP($A1807,Mapping!$A:$D,4,FALSE)</f>
        <v>422</v>
      </c>
    </row>
    <row r="1808" spans="1:29" x14ac:dyDescent="0.2">
      <c r="A1808" t="s">
        <v>172</v>
      </c>
      <c r="B1808" t="s">
        <v>165</v>
      </c>
      <c r="C1808" s="1">
        <v>39783</v>
      </c>
      <c r="D1808" s="2">
        <v>2.1999999999999999E-2</v>
      </c>
      <c r="E1808" s="2">
        <v>0.216</v>
      </c>
      <c r="F1808" s="4">
        <v>41067</v>
      </c>
      <c r="G1808">
        <v>14</v>
      </c>
      <c r="I1808" s="4">
        <v>18679</v>
      </c>
      <c r="J1808" s="3">
        <v>60743823637</v>
      </c>
      <c r="K1808" s="2">
        <v>2.1000000000000001E-2</v>
      </c>
      <c r="L1808" s="3">
        <v>473</v>
      </c>
      <c r="M1808">
        <v>62</v>
      </c>
      <c r="N1808" s="2">
        <v>0.01</v>
      </c>
      <c r="O1808">
        <v>0.2</v>
      </c>
      <c r="P1808" s="2">
        <v>7.0999999999999994E-2</v>
      </c>
      <c r="Q1808">
        <v>78</v>
      </c>
      <c r="R1808">
        <v>73</v>
      </c>
      <c r="S1808">
        <v>1.2</v>
      </c>
      <c r="T1808" s="2">
        <v>0.311</v>
      </c>
      <c r="U1808" s="2">
        <v>0.66500000000000004</v>
      </c>
      <c r="V1808" s="2">
        <v>2.4E-2</v>
      </c>
      <c r="W1808" s="4">
        <v>2593523</v>
      </c>
      <c r="X1808" s="2">
        <v>0.74099999999999999</v>
      </c>
      <c r="Y1808" s="3">
        <v>1105000000</v>
      </c>
      <c r="Z1808" s="3">
        <v>1197000000</v>
      </c>
      <c r="AA1808" t="str">
        <f>VLOOKUP($A1808,Mapping!$A:$D,2,FALSE)</f>
        <v>Oman</v>
      </c>
      <c r="AB1808" t="str">
        <f>VLOOKUP($A1808,Mapping!$A:$D,3,FALSE)</f>
        <v>OMN</v>
      </c>
      <c r="AC1808">
        <f>VLOOKUP($A1808,Mapping!$A:$D,4,FALSE)</f>
        <v>512</v>
      </c>
    </row>
    <row r="1809" spans="1:29" x14ac:dyDescent="0.2">
      <c r="A1809" t="s">
        <v>173</v>
      </c>
      <c r="B1809" t="s">
        <v>165</v>
      </c>
      <c r="C1809" s="1">
        <v>39783</v>
      </c>
      <c r="D1809" s="2">
        <v>1.2999999999999999E-2</v>
      </c>
      <c r="E1809" s="2">
        <v>0.113</v>
      </c>
      <c r="F1809" s="4">
        <v>67997</v>
      </c>
      <c r="G1809">
        <v>7</v>
      </c>
      <c r="I1809" s="4">
        <v>23642</v>
      </c>
      <c r="J1809" s="3">
        <v>115270051623</v>
      </c>
      <c r="K1809" s="2">
        <v>1.9E-2</v>
      </c>
      <c r="L1809" s="3">
        <v>1590</v>
      </c>
      <c r="M1809">
        <v>36</v>
      </c>
      <c r="N1809" s="2">
        <v>8.0000000000000002E-3</v>
      </c>
      <c r="O1809">
        <v>0.4</v>
      </c>
      <c r="P1809" s="2">
        <v>6.8000000000000005E-2</v>
      </c>
      <c r="Q1809">
        <v>79</v>
      </c>
      <c r="R1809">
        <v>77</v>
      </c>
      <c r="S1809">
        <v>1.1000000000000001</v>
      </c>
      <c r="T1809" s="2">
        <v>0.161</v>
      </c>
      <c r="U1809" s="2">
        <v>0.82699999999999996</v>
      </c>
      <c r="V1809" s="2">
        <v>1.2E-2</v>
      </c>
      <c r="W1809" s="4">
        <v>1359114</v>
      </c>
      <c r="X1809" s="2">
        <v>0.98299999999999998</v>
      </c>
      <c r="AA1809" t="str">
        <f>VLOOKUP($A1809,Mapping!$A:$D,2,FALSE)</f>
        <v>Qatar</v>
      </c>
      <c r="AB1809" t="str">
        <f>VLOOKUP($A1809,Mapping!$A:$D,3,FALSE)</f>
        <v>QAT</v>
      </c>
      <c r="AC1809">
        <f>VLOOKUP($A1809,Mapping!$A:$D,4,FALSE)</f>
        <v>634</v>
      </c>
    </row>
    <row r="1810" spans="1:29" x14ac:dyDescent="0.2">
      <c r="A1810" t="s">
        <v>174</v>
      </c>
      <c r="B1810" t="s">
        <v>165</v>
      </c>
      <c r="C1810" s="1">
        <v>39783</v>
      </c>
      <c r="D1810" s="2">
        <v>2.1999999999999999E-2</v>
      </c>
      <c r="E1810" s="2">
        <v>0.14499999999999999</v>
      </c>
      <c r="F1810" s="4">
        <v>418240</v>
      </c>
      <c r="G1810">
        <v>20</v>
      </c>
      <c r="I1810" s="4">
        <v>154076</v>
      </c>
      <c r="J1810" s="3">
        <v>519796800000</v>
      </c>
      <c r="K1810" s="2">
        <v>3.1E-2</v>
      </c>
      <c r="L1810" s="3">
        <v>566</v>
      </c>
      <c r="M1810">
        <v>79</v>
      </c>
      <c r="N1810" s="2">
        <v>1.6E-2</v>
      </c>
      <c r="O1810">
        <v>0.4</v>
      </c>
      <c r="Q1810">
        <v>76</v>
      </c>
      <c r="R1810">
        <v>73</v>
      </c>
      <c r="S1810">
        <v>1.4</v>
      </c>
      <c r="T1810" s="2">
        <v>0.32</v>
      </c>
      <c r="U1810" s="2">
        <v>0.65</v>
      </c>
      <c r="V1810" s="2">
        <v>0.03</v>
      </c>
      <c r="W1810" s="4">
        <v>26366358</v>
      </c>
      <c r="X1810" s="2">
        <v>0.81599999999999995</v>
      </c>
      <c r="Y1810" s="3">
        <v>6775000000</v>
      </c>
      <c r="Z1810" s="3">
        <v>16005000000</v>
      </c>
      <c r="AA1810" t="str">
        <f>VLOOKUP($A1810,Mapping!$A:$D,2,FALSE)</f>
        <v>Saudi Arabia</v>
      </c>
      <c r="AB1810" t="str">
        <f>VLOOKUP($A1810,Mapping!$A:$D,3,FALSE)</f>
        <v>SAU</v>
      </c>
      <c r="AC1810">
        <f>VLOOKUP($A1810,Mapping!$A:$D,4,FALSE)</f>
        <v>682</v>
      </c>
    </row>
    <row r="1811" spans="1:29" x14ac:dyDescent="0.2">
      <c r="A1811" t="s">
        <v>175</v>
      </c>
      <c r="B1811" t="s">
        <v>165</v>
      </c>
      <c r="C1811" s="1">
        <v>39783</v>
      </c>
      <c r="D1811" s="2">
        <v>2.5999999999999999E-2</v>
      </c>
      <c r="E1811" s="2">
        <v>0.39800000000000002</v>
      </c>
      <c r="F1811" s="4">
        <v>67700</v>
      </c>
      <c r="G1811">
        <v>16</v>
      </c>
      <c r="I1811" s="4">
        <v>23052</v>
      </c>
      <c r="K1811" s="2">
        <v>3.4000000000000002E-2</v>
      </c>
      <c r="L1811" s="3">
        <v>90</v>
      </c>
      <c r="M1811">
        <v>336</v>
      </c>
      <c r="N1811" s="2">
        <v>1.4E-2</v>
      </c>
      <c r="O1811">
        <v>0.1</v>
      </c>
      <c r="P1811" s="2">
        <v>0.10199999999999999</v>
      </c>
      <c r="Q1811">
        <v>77</v>
      </c>
      <c r="R1811">
        <v>73</v>
      </c>
      <c r="S1811">
        <v>0.3</v>
      </c>
      <c r="T1811" s="2">
        <v>0.36699999999999999</v>
      </c>
      <c r="U1811" s="2">
        <v>0.59799999999999998</v>
      </c>
      <c r="V1811" s="2">
        <v>3.5999999999999997E-2</v>
      </c>
      <c r="W1811" s="4">
        <v>20346056</v>
      </c>
      <c r="X1811" s="2">
        <v>0.54900000000000004</v>
      </c>
      <c r="Y1811" s="3">
        <v>3176000000</v>
      </c>
      <c r="Z1811" s="3">
        <v>912000000</v>
      </c>
      <c r="AA1811" t="str">
        <f>VLOOKUP($A1811,Mapping!$A:$D,2,FALSE)</f>
        <v>Syrian Arab Republic</v>
      </c>
      <c r="AB1811" t="str">
        <f>VLOOKUP($A1811,Mapping!$A:$D,3,FALSE)</f>
        <v>SYR</v>
      </c>
      <c r="AC1811">
        <f>VLOOKUP($A1811,Mapping!$A:$D,4,FALSE)</f>
        <v>760</v>
      </c>
    </row>
    <row r="1812" spans="1:29" x14ac:dyDescent="0.2">
      <c r="A1812" t="s">
        <v>176</v>
      </c>
      <c r="B1812" t="s">
        <v>165</v>
      </c>
      <c r="C1812" s="1">
        <v>39783</v>
      </c>
      <c r="D1812" s="2">
        <v>1.6E-2</v>
      </c>
      <c r="E1812" s="2">
        <v>0.14399999999999999</v>
      </c>
      <c r="F1812" s="4">
        <v>158935</v>
      </c>
      <c r="G1812">
        <v>18</v>
      </c>
      <c r="I1812" s="4">
        <v>58347</v>
      </c>
      <c r="J1812" s="3">
        <v>315474644818</v>
      </c>
      <c r="K1812" s="2">
        <v>2.7E-2</v>
      </c>
      <c r="L1812" s="3">
        <v>1353</v>
      </c>
      <c r="M1812">
        <v>12</v>
      </c>
      <c r="N1812" s="2">
        <v>8.0000000000000002E-3</v>
      </c>
      <c r="O1812">
        <v>0.6</v>
      </c>
      <c r="Q1812">
        <v>77</v>
      </c>
      <c r="R1812">
        <v>75</v>
      </c>
      <c r="S1812">
        <v>1.4</v>
      </c>
      <c r="T1812" s="2">
        <v>0.14899999999999999</v>
      </c>
      <c r="U1812" s="2">
        <v>0.84699999999999998</v>
      </c>
      <c r="V1812" s="2">
        <v>4.0000000000000001E-3</v>
      </c>
      <c r="W1812" s="4">
        <v>6798635</v>
      </c>
      <c r="X1812" s="2">
        <v>0.83399999999999996</v>
      </c>
      <c r="Y1812" s="3">
        <v>7162000000</v>
      </c>
      <c r="Z1812" s="3">
        <v>13288000000</v>
      </c>
      <c r="AA1812" t="str">
        <f>VLOOKUP($A1812,Mapping!$A:$D,2,FALSE)</f>
        <v>United Arab Emirates</v>
      </c>
      <c r="AB1812" t="str">
        <f>VLOOKUP($A1812,Mapping!$A:$D,3,FALSE)</f>
        <v>ARE</v>
      </c>
      <c r="AC1812">
        <f>VLOOKUP($A1812,Mapping!$A:$D,4,FALSE)</f>
        <v>784</v>
      </c>
    </row>
    <row r="1813" spans="1:29" x14ac:dyDescent="0.2">
      <c r="A1813" t="s">
        <v>177</v>
      </c>
      <c r="B1813" t="s">
        <v>165</v>
      </c>
      <c r="C1813" s="1">
        <v>39783</v>
      </c>
      <c r="D1813" s="2">
        <v>3.3000000000000002E-2</v>
      </c>
      <c r="E1813" s="2">
        <v>0.47799999999999998</v>
      </c>
      <c r="F1813" s="4">
        <v>22207</v>
      </c>
      <c r="G1813">
        <v>13</v>
      </c>
      <c r="I1813" s="4">
        <v>7208</v>
      </c>
      <c r="J1813" s="3">
        <v>30397203369</v>
      </c>
      <c r="K1813" s="2">
        <v>5.0999999999999997E-2</v>
      </c>
      <c r="L1813" s="3">
        <v>69</v>
      </c>
      <c r="M1813">
        <v>248</v>
      </c>
      <c r="N1813" s="2">
        <v>0.05</v>
      </c>
      <c r="O1813">
        <v>0.1</v>
      </c>
      <c r="P1813" s="2">
        <v>0.18</v>
      </c>
      <c r="Q1813">
        <v>63</v>
      </c>
      <c r="R1813">
        <v>61</v>
      </c>
      <c r="S1813">
        <v>0.3</v>
      </c>
      <c r="T1813" s="2">
        <v>0.434</v>
      </c>
      <c r="U1813" s="2">
        <v>0.53900000000000003</v>
      </c>
      <c r="V1813" s="2">
        <v>2.7E-2</v>
      </c>
      <c r="W1813" s="4">
        <v>21703571</v>
      </c>
      <c r="X1813" s="2">
        <v>0.30599999999999999</v>
      </c>
      <c r="Y1813" s="3">
        <v>886000000</v>
      </c>
      <c r="Z1813" s="3">
        <v>246000000</v>
      </c>
      <c r="AA1813" t="str">
        <f>VLOOKUP($A1813,Mapping!$A:$D,2,FALSE)</f>
        <v>Yemen</v>
      </c>
      <c r="AB1813" t="str">
        <f>VLOOKUP($A1813,Mapping!$A:$D,3,FALSE)</f>
        <v>YEM</v>
      </c>
      <c r="AC1813">
        <f>VLOOKUP($A1813,Mapping!$A:$D,4,FALSE)</f>
        <v>887</v>
      </c>
    </row>
    <row r="1814" spans="1:29" x14ac:dyDescent="0.2">
      <c r="A1814" t="s">
        <v>178</v>
      </c>
      <c r="B1814" t="s">
        <v>179</v>
      </c>
      <c r="C1814" s="1">
        <v>39783</v>
      </c>
      <c r="W1814" s="4">
        <v>57053</v>
      </c>
      <c r="X1814" s="2">
        <v>0.878</v>
      </c>
      <c r="AA1814" t="str">
        <f>VLOOKUP($A1814,Mapping!$A:$D,2,FALSE)</f>
        <v>American Samoa</v>
      </c>
      <c r="AB1814" t="str">
        <f>VLOOKUP($A1814,Mapping!$A:$D,3,FALSE)</f>
        <v>ASM</v>
      </c>
      <c r="AC1814">
        <f>VLOOKUP($A1814,Mapping!$A:$D,4,FALSE)</f>
        <v>16</v>
      </c>
    </row>
    <row r="1815" spans="1:29" x14ac:dyDescent="0.2">
      <c r="A1815" t="s">
        <v>180</v>
      </c>
      <c r="B1815" t="s">
        <v>179</v>
      </c>
      <c r="C1815" s="1">
        <v>39783</v>
      </c>
      <c r="D1815" s="2">
        <v>1.4E-2</v>
      </c>
      <c r="E1815" s="2">
        <v>0.499</v>
      </c>
      <c r="F1815" s="4">
        <v>387635</v>
      </c>
      <c r="G1815">
        <v>3</v>
      </c>
      <c r="I1815" s="4">
        <v>122519</v>
      </c>
      <c r="J1815" s="3">
        <v>1055506156997</v>
      </c>
      <c r="K1815" s="2">
        <v>8.7999999999999995E-2</v>
      </c>
      <c r="L1815" s="3">
        <v>4237</v>
      </c>
      <c r="M1815">
        <v>107</v>
      </c>
      <c r="N1815" s="2">
        <v>4.0000000000000001E-3</v>
      </c>
      <c r="O1815">
        <v>0.7</v>
      </c>
      <c r="P1815" s="2">
        <v>8.8999999999999996E-2</v>
      </c>
      <c r="Q1815">
        <v>84</v>
      </c>
      <c r="R1815">
        <v>79</v>
      </c>
      <c r="S1815">
        <v>1</v>
      </c>
      <c r="T1815" s="2">
        <v>0.192</v>
      </c>
      <c r="U1815" s="2">
        <v>0.67700000000000005</v>
      </c>
      <c r="V1815" s="2">
        <v>0.13200000000000001</v>
      </c>
      <c r="W1815" s="4">
        <v>21249200</v>
      </c>
      <c r="X1815" s="2">
        <v>0.88400000000000001</v>
      </c>
      <c r="Y1815" s="3">
        <v>28306000000</v>
      </c>
      <c r="Z1815" s="3">
        <v>24689000000</v>
      </c>
      <c r="AA1815" t="str">
        <f>VLOOKUP($A1815,Mapping!$A:$D,2,FALSE)</f>
        <v>Australia</v>
      </c>
      <c r="AB1815" t="str">
        <f>VLOOKUP($A1815,Mapping!$A:$D,3,FALSE)</f>
        <v>AUS</v>
      </c>
      <c r="AC1815">
        <f>VLOOKUP($A1815,Mapping!$A:$D,4,FALSE)</f>
        <v>36</v>
      </c>
    </row>
    <row r="1816" spans="1:29" x14ac:dyDescent="0.2">
      <c r="A1816" t="s">
        <v>181</v>
      </c>
      <c r="B1816" t="s">
        <v>179</v>
      </c>
      <c r="C1816" s="1">
        <v>39783</v>
      </c>
      <c r="D1816" s="2">
        <v>2.1999999999999999E-2</v>
      </c>
      <c r="E1816" s="2">
        <v>0.41499999999999998</v>
      </c>
      <c r="F1816" s="4">
        <v>1078</v>
      </c>
      <c r="G1816">
        <v>46</v>
      </c>
      <c r="J1816" s="3">
        <v>3629936625</v>
      </c>
      <c r="K1816" s="2">
        <v>3.5999999999999997E-2</v>
      </c>
      <c r="L1816" s="3">
        <v>154</v>
      </c>
      <c r="M1816">
        <v>140</v>
      </c>
      <c r="N1816" s="2">
        <v>0.02</v>
      </c>
      <c r="O1816">
        <v>0.1</v>
      </c>
      <c r="P1816" s="2">
        <v>0.08</v>
      </c>
      <c r="Q1816">
        <v>72</v>
      </c>
      <c r="R1816">
        <v>66</v>
      </c>
      <c r="S1816">
        <v>0.7</v>
      </c>
      <c r="T1816" s="2">
        <v>0.29399999999999998</v>
      </c>
      <c r="U1816" s="2">
        <v>0.66100000000000003</v>
      </c>
      <c r="V1816" s="2">
        <v>4.4999999999999998E-2</v>
      </c>
      <c r="W1816" s="4">
        <v>843851</v>
      </c>
      <c r="X1816" s="2">
        <v>0.51100000000000001</v>
      </c>
      <c r="Y1816" s="3">
        <v>938000000</v>
      </c>
      <c r="Z1816" s="3">
        <v>112000000</v>
      </c>
      <c r="AA1816" t="str">
        <f>VLOOKUP($A1816,Mapping!$A:$D,2,FALSE)</f>
        <v>Fiji</v>
      </c>
      <c r="AB1816" t="str">
        <f>VLOOKUP($A1816,Mapping!$A:$D,3,FALSE)</f>
        <v>FJI</v>
      </c>
      <c r="AC1816">
        <f>VLOOKUP($A1816,Mapping!$A:$D,4,FALSE)</f>
        <v>242</v>
      </c>
    </row>
    <row r="1817" spans="1:29" x14ac:dyDescent="0.2">
      <c r="A1817" t="s">
        <v>182</v>
      </c>
      <c r="B1817" t="s">
        <v>179</v>
      </c>
      <c r="C1817" s="1">
        <v>39783</v>
      </c>
      <c r="D1817" s="2">
        <v>1.7000000000000001E-2</v>
      </c>
      <c r="F1817">
        <v>869</v>
      </c>
      <c r="O1817">
        <v>0.3</v>
      </c>
      <c r="Q1817">
        <v>78</v>
      </c>
      <c r="R1817">
        <v>73</v>
      </c>
      <c r="S1817">
        <v>0.7</v>
      </c>
      <c r="T1817" s="2">
        <v>0.251</v>
      </c>
      <c r="U1817" s="2">
        <v>0.68799999999999994</v>
      </c>
      <c r="V1817" s="2">
        <v>6.0999999999999999E-2</v>
      </c>
      <c r="W1817" s="4">
        <v>262877</v>
      </c>
      <c r="X1817" s="2">
        <v>0.56699999999999995</v>
      </c>
      <c r="Y1817" s="3">
        <v>522000000</v>
      </c>
      <c r="Z1817" s="3">
        <v>159000000</v>
      </c>
      <c r="AA1817" t="str">
        <f>VLOOKUP($A1817,Mapping!$A:$D,2,FALSE)</f>
        <v>French Polynesia</v>
      </c>
      <c r="AB1817" t="str">
        <f>VLOOKUP($A1817,Mapping!$A:$D,3,FALSE)</f>
        <v>PYF</v>
      </c>
      <c r="AC1817">
        <f>VLOOKUP($A1817,Mapping!$A:$D,4,FALSE)</f>
        <v>258</v>
      </c>
    </row>
    <row r="1818" spans="1:29" x14ac:dyDescent="0.2">
      <c r="A1818" t="s">
        <v>183</v>
      </c>
      <c r="B1818" t="s">
        <v>179</v>
      </c>
      <c r="C1818" s="1">
        <v>39783</v>
      </c>
      <c r="D1818" s="2">
        <v>1.7999999999999999E-2</v>
      </c>
      <c r="O1818">
        <v>0.5</v>
      </c>
      <c r="Q1818">
        <v>80</v>
      </c>
      <c r="R1818">
        <v>75</v>
      </c>
      <c r="T1818" s="2">
        <v>0.28399999999999997</v>
      </c>
      <c r="U1818" s="2">
        <v>0.64700000000000002</v>
      </c>
      <c r="V1818" s="2">
        <v>6.9000000000000006E-2</v>
      </c>
      <c r="W1818" s="4">
        <v>158310</v>
      </c>
      <c r="X1818" s="2">
        <v>0.93899999999999995</v>
      </c>
      <c r="AA1818" t="str">
        <f>VLOOKUP($A1818,Mapping!$A:$D,2,FALSE)</f>
        <v>Guam</v>
      </c>
      <c r="AB1818" t="str">
        <f>VLOOKUP($A1818,Mapping!$A:$D,3,FALSE)</f>
        <v>GUM</v>
      </c>
      <c r="AC1818">
        <f>VLOOKUP($A1818,Mapping!$A:$D,4,FALSE)</f>
        <v>316</v>
      </c>
    </row>
    <row r="1819" spans="1:29" x14ac:dyDescent="0.2">
      <c r="A1819" t="s">
        <v>184</v>
      </c>
      <c r="B1819" t="s">
        <v>179</v>
      </c>
      <c r="C1819" s="1">
        <v>39783</v>
      </c>
      <c r="D1819" s="2">
        <v>2.4E-2</v>
      </c>
      <c r="E1819" s="2">
        <v>0.318</v>
      </c>
      <c r="F1819">
        <v>55</v>
      </c>
      <c r="G1819">
        <v>31</v>
      </c>
      <c r="J1819" s="3">
        <v>135044456</v>
      </c>
      <c r="K1819" s="2">
        <v>0.13200000000000001</v>
      </c>
      <c r="L1819" s="3">
        <v>183</v>
      </c>
      <c r="M1819">
        <v>120</v>
      </c>
      <c r="N1819" s="2">
        <v>4.9000000000000002E-2</v>
      </c>
      <c r="O1819">
        <v>0.1</v>
      </c>
      <c r="Q1819">
        <v>70</v>
      </c>
      <c r="R1819">
        <v>64</v>
      </c>
      <c r="S1819">
        <v>0</v>
      </c>
      <c r="T1819" s="2">
        <v>0.35</v>
      </c>
      <c r="U1819" s="2">
        <v>0.61299999999999999</v>
      </c>
      <c r="V1819" s="2">
        <v>3.6999999999999998E-2</v>
      </c>
      <c r="W1819" s="4">
        <v>94832</v>
      </c>
      <c r="X1819" s="2">
        <v>0.436</v>
      </c>
      <c r="Y1819" s="3">
        <v>2900000</v>
      </c>
      <c r="Z1819" s="3">
        <v>12700000</v>
      </c>
      <c r="AA1819" t="str">
        <f>VLOOKUP($A1819,Mapping!$A:$D,2,FALSE)</f>
        <v>Kiribati</v>
      </c>
      <c r="AB1819" t="str">
        <f>VLOOKUP($A1819,Mapping!$A:$D,3,FALSE)</f>
        <v>KIR</v>
      </c>
      <c r="AC1819">
        <f>VLOOKUP($A1819,Mapping!$A:$D,4,FALSE)</f>
        <v>296</v>
      </c>
    </row>
    <row r="1820" spans="1:29" x14ac:dyDescent="0.2">
      <c r="A1820" t="s">
        <v>185</v>
      </c>
      <c r="B1820" t="s">
        <v>179</v>
      </c>
      <c r="C1820" s="1">
        <v>39783</v>
      </c>
      <c r="E1820" s="2">
        <v>0.64800000000000002</v>
      </c>
      <c r="F1820">
        <v>99</v>
      </c>
      <c r="G1820">
        <v>17</v>
      </c>
      <c r="J1820" s="3">
        <v>152565763</v>
      </c>
      <c r="K1820" s="2">
        <v>0.17899999999999999</v>
      </c>
      <c r="L1820" s="3">
        <v>569</v>
      </c>
      <c r="M1820">
        <v>128</v>
      </c>
      <c r="N1820" s="2">
        <v>3.2000000000000001E-2</v>
      </c>
      <c r="O1820">
        <v>0</v>
      </c>
      <c r="W1820" s="4">
        <v>52245</v>
      </c>
      <c r="X1820" s="2">
        <v>0.70799999999999996</v>
      </c>
      <c r="Y1820" s="3">
        <v>3000000</v>
      </c>
      <c r="AA1820" t="str">
        <f>VLOOKUP($A1820,Mapping!$A:$D,2,FALSE)</f>
        <v>Marshall Islands</v>
      </c>
      <c r="AB1820" t="str">
        <f>VLOOKUP($A1820,Mapping!$A:$D,3,FALSE)</f>
        <v>MHL</v>
      </c>
      <c r="AC1820">
        <f>VLOOKUP($A1820,Mapping!$A:$D,4,FALSE)</f>
        <v>584</v>
      </c>
    </row>
    <row r="1821" spans="1:29" x14ac:dyDescent="0.2">
      <c r="A1821" t="s">
        <v>186</v>
      </c>
      <c r="B1821" t="s">
        <v>179</v>
      </c>
      <c r="C1821" s="1">
        <v>39783</v>
      </c>
      <c r="D1821" s="2">
        <v>2.4E-2</v>
      </c>
      <c r="E1821" s="2">
        <v>0.58699999999999997</v>
      </c>
      <c r="F1821">
        <v>99</v>
      </c>
      <c r="G1821">
        <v>16</v>
      </c>
      <c r="J1821" s="3">
        <v>261339642</v>
      </c>
      <c r="K1821" s="2">
        <v>0.129</v>
      </c>
      <c r="L1821" s="3">
        <v>323</v>
      </c>
      <c r="M1821">
        <v>128</v>
      </c>
      <c r="N1821" s="2">
        <v>3.4000000000000002E-2</v>
      </c>
      <c r="O1821">
        <v>0.1</v>
      </c>
      <c r="P1821" s="2">
        <v>0.14399999999999999</v>
      </c>
      <c r="Q1821">
        <v>69</v>
      </c>
      <c r="R1821">
        <v>68</v>
      </c>
      <c r="S1821">
        <v>0.3</v>
      </c>
      <c r="T1821" s="2">
        <v>0.378</v>
      </c>
      <c r="U1821" s="2">
        <v>0.58299999999999996</v>
      </c>
      <c r="V1821" s="2">
        <v>3.9E-2</v>
      </c>
      <c r="W1821" s="4">
        <v>104498</v>
      </c>
      <c r="X1821" s="2">
        <v>0.223</v>
      </c>
      <c r="Y1821" s="3">
        <v>27000000</v>
      </c>
      <c r="Z1821" s="3">
        <v>7000000</v>
      </c>
      <c r="AA1821" t="str">
        <f>VLOOKUP($A1821,Mapping!$A:$D,2,FALSE)</f>
        <v>Micronesia (Federated States of)</v>
      </c>
      <c r="AB1821" t="str">
        <f>VLOOKUP($A1821,Mapping!$A:$D,3,FALSE)</f>
        <v>FSM</v>
      </c>
      <c r="AC1821">
        <f>VLOOKUP($A1821,Mapping!$A:$D,4,FALSE)</f>
        <v>583</v>
      </c>
    </row>
    <row r="1822" spans="1:29" x14ac:dyDescent="0.2">
      <c r="A1822" t="s">
        <v>187</v>
      </c>
      <c r="B1822" t="s">
        <v>179</v>
      </c>
      <c r="C1822" s="1">
        <v>39783</v>
      </c>
      <c r="D1822" s="2">
        <v>1.6E-2</v>
      </c>
      <c r="F1822" s="4">
        <v>3282</v>
      </c>
      <c r="O1822">
        <v>0.3</v>
      </c>
      <c r="Q1822">
        <v>81</v>
      </c>
      <c r="R1822">
        <v>72</v>
      </c>
      <c r="S1822">
        <v>0.8</v>
      </c>
      <c r="T1822" s="2">
        <v>0.248</v>
      </c>
      <c r="U1822" s="2">
        <v>0.66700000000000004</v>
      </c>
      <c r="V1822" s="2">
        <v>8.5999999999999993E-2</v>
      </c>
      <c r="W1822" s="4">
        <v>243985</v>
      </c>
      <c r="X1822" s="2">
        <v>0.66</v>
      </c>
      <c r="Y1822" s="3">
        <v>152000000</v>
      </c>
      <c r="Z1822" s="3">
        <v>168000000</v>
      </c>
      <c r="AA1822" t="str">
        <f>VLOOKUP($A1822,Mapping!$A:$D,2,FALSE)</f>
        <v>New Caledonia</v>
      </c>
      <c r="AB1822" t="str">
        <f>VLOOKUP($A1822,Mapping!$A:$D,3,FALSE)</f>
        <v>NCL</v>
      </c>
      <c r="AC1822">
        <f>VLOOKUP($A1822,Mapping!$A:$D,4,FALSE)</f>
        <v>540</v>
      </c>
    </row>
    <row r="1823" spans="1:29" x14ac:dyDescent="0.2">
      <c r="A1823" t="s">
        <v>188</v>
      </c>
      <c r="B1823" t="s">
        <v>179</v>
      </c>
      <c r="C1823" s="1">
        <v>39783</v>
      </c>
      <c r="D1823" s="2">
        <v>1.4999999999999999E-2</v>
      </c>
      <c r="E1823" s="2">
        <v>0.36</v>
      </c>
      <c r="F1823" s="4">
        <v>34264</v>
      </c>
      <c r="G1823">
        <v>1</v>
      </c>
      <c r="I1823" s="4">
        <v>17412</v>
      </c>
      <c r="J1823" s="3">
        <v>130459397445</v>
      </c>
      <c r="K1823" s="2">
        <v>9.2999999999999999E-2</v>
      </c>
      <c r="L1823" s="3">
        <v>2820</v>
      </c>
      <c r="M1823">
        <v>172</v>
      </c>
      <c r="N1823" s="2">
        <v>5.0000000000000001E-3</v>
      </c>
      <c r="O1823">
        <v>0.7</v>
      </c>
      <c r="P1823" s="2">
        <v>8.8999999999999996E-2</v>
      </c>
      <c r="Q1823">
        <v>82</v>
      </c>
      <c r="R1823">
        <v>78</v>
      </c>
      <c r="S1823">
        <v>1.1000000000000001</v>
      </c>
      <c r="T1823" s="2">
        <v>0.20799999999999999</v>
      </c>
      <c r="U1823" s="2">
        <v>0.66600000000000004</v>
      </c>
      <c r="V1823" s="2">
        <v>0.125</v>
      </c>
      <c r="W1823" s="4">
        <v>4268900</v>
      </c>
      <c r="X1823" s="2">
        <v>0.86099999999999999</v>
      </c>
      <c r="Y1823" s="3">
        <v>5152000000</v>
      </c>
      <c r="Z1823" s="3">
        <v>3006000000</v>
      </c>
      <c r="AA1823" t="str">
        <f>VLOOKUP($A1823,Mapping!$A:$D,2,FALSE)</f>
        <v>New Zealand</v>
      </c>
      <c r="AB1823" t="str">
        <f>VLOOKUP($A1823,Mapping!$A:$D,3,FALSE)</f>
        <v>NZL</v>
      </c>
      <c r="AC1823">
        <f>VLOOKUP($A1823,Mapping!$A:$D,4,FALSE)</f>
        <v>554</v>
      </c>
    </row>
    <row r="1824" spans="1:29" x14ac:dyDescent="0.2">
      <c r="A1824" t="s">
        <v>189</v>
      </c>
      <c r="B1824" t="s">
        <v>179</v>
      </c>
      <c r="C1824" s="1">
        <v>39783</v>
      </c>
      <c r="D1824" s="2">
        <v>3.1E-2</v>
      </c>
      <c r="E1824" s="2">
        <v>0.41499999999999998</v>
      </c>
      <c r="F1824" s="4">
        <v>3476</v>
      </c>
      <c r="G1824">
        <v>51</v>
      </c>
      <c r="J1824" s="3">
        <v>8010370370</v>
      </c>
      <c r="K1824" s="2">
        <v>4.5999999999999999E-2</v>
      </c>
      <c r="L1824" s="3">
        <v>56</v>
      </c>
      <c r="M1824">
        <v>194</v>
      </c>
      <c r="N1824" s="2">
        <v>5.2999999999999999E-2</v>
      </c>
      <c r="O1824">
        <v>0</v>
      </c>
      <c r="P1824" s="2">
        <v>9.1999999999999998E-2</v>
      </c>
      <c r="Q1824">
        <v>64</v>
      </c>
      <c r="R1824">
        <v>60</v>
      </c>
      <c r="S1824">
        <v>0.1</v>
      </c>
      <c r="T1824" s="2">
        <v>0.39500000000000002</v>
      </c>
      <c r="U1824" s="2">
        <v>0.57799999999999996</v>
      </c>
      <c r="V1824" s="2">
        <v>2.7E-2</v>
      </c>
      <c r="W1824" s="4">
        <v>6550877</v>
      </c>
      <c r="X1824" s="2">
        <v>0.13100000000000001</v>
      </c>
      <c r="Y1824" s="3">
        <v>3800000</v>
      </c>
      <c r="Z1824" s="3">
        <v>75000000</v>
      </c>
      <c r="AA1824" t="str">
        <f>VLOOKUP($A1824,Mapping!$A:$D,2,FALSE)</f>
        <v>Papua New Guinea</v>
      </c>
      <c r="AB1824" t="str">
        <f>VLOOKUP($A1824,Mapping!$A:$D,3,FALSE)</f>
        <v>PNG</v>
      </c>
      <c r="AC1824">
        <f>VLOOKUP($A1824,Mapping!$A:$D,4,FALSE)</f>
        <v>598</v>
      </c>
    </row>
    <row r="1825" spans="1:29" x14ac:dyDescent="0.2">
      <c r="A1825" t="s">
        <v>190</v>
      </c>
      <c r="B1825" t="s">
        <v>179</v>
      </c>
      <c r="C1825" s="1">
        <v>39783</v>
      </c>
      <c r="D1825" s="2">
        <v>2.9000000000000001E-2</v>
      </c>
      <c r="E1825" s="2">
        <v>0.189</v>
      </c>
      <c r="F1825">
        <v>161</v>
      </c>
      <c r="G1825">
        <v>35</v>
      </c>
      <c r="J1825" s="3">
        <v>573939144</v>
      </c>
      <c r="K1825" s="2">
        <v>5.0999999999999997E-2</v>
      </c>
      <c r="L1825" s="3">
        <v>153</v>
      </c>
      <c r="M1825">
        <v>224</v>
      </c>
      <c r="N1825" s="2">
        <v>1.6E-2</v>
      </c>
      <c r="O1825">
        <v>0.1</v>
      </c>
      <c r="P1825" s="2">
        <v>0.127</v>
      </c>
      <c r="Q1825">
        <v>75</v>
      </c>
      <c r="R1825">
        <v>69</v>
      </c>
      <c r="T1825" s="2">
        <v>0.38800000000000001</v>
      </c>
      <c r="U1825" s="2">
        <v>0.56299999999999994</v>
      </c>
      <c r="V1825" s="2">
        <v>0.05</v>
      </c>
      <c r="W1825" s="4">
        <v>183444</v>
      </c>
      <c r="X1825" s="2">
        <v>0.20499999999999999</v>
      </c>
      <c r="Y1825" s="3">
        <v>112000000</v>
      </c>
      <c r="Z1825" s="3">
        <v>21600000</v>
      </c>
      <c r="AA1825" t="str">
        <f>VLOOKUP($A1825,Mapping!$A:$D,2,FALSE)</f>
        <v>Samoa</v>
      </c>
      <c r="AB1825" t="str">
        <f>VLOOKUP($A1825,Mapping!$A:$D,3,FALSE)</f>
        <v>WSM</v>
      </c>
      <c r="AC1825">
        <f>VLOOKUP($A1825,Mapping!$A:$D,4,FALSE)</f>
        <v>882</v>
      </c>
    </row>
    <row r="1826" spans="1:29" x14ac:dyDescent="0.2">
      <c r="A1826" t="s">
        <v>191</v>
      </c>
      <c r="B1826" t="s">
        <v>179</v>
      </c>
      <c r="C1826" s="1">
        <v>39783</v>
      </c>
      <c r="D1826" s="2">
        <v>3.4000000000000002E-2</v>
      </c>
      <c r="E1826" s="2">
        <v>0.26100000000000001</v>
      </c>
      <c r="F1826">
        <v>198</v>
      </c>
      <c r="G1826">
        <v>56</v>
      </c>
      <c r="J1826" s="3">
        <v>608292552</v>
      </c>
      <c r="K1826" s="2">
        <v>5.6000000000000001E-2</v>
      </c>
      <c r="L1826" s="3">
        <v>72</v>
      </c>
      <c r="M1826">
        <v>80</v>
      </c>
      <c r="N1826" s="2">
        <v>2.8000000000000001E-2</v>
      </c>
      <c r="O1826">
        <v>0</v>
      </c>
      <c r="P1826" s="2">
        <v>0.14399999999999999</v>
      </c>
      <c r="Q1826">
        <v>68</v>
      </c>
      <c r="R1826">
        <v>65</v>
      </c>
      <c r="S1826">
        <v>0.1</v>
      </c>
      <c r="T1826" s="2">
        <v>0.41</v>
      </c>
      <c r="U1826" s="2">
        <v>0.55800000000000005</v>
      </c>
      <c r="V1826" s="2">
        <v>3.2000000000000001E-2</v>
      </c>
      <c r="W1826" s="4">
        <v>503541</v>
      </c>
      <c r="X1826" s="2">
        <v>0.191</v>
      </c>
      <c r="Y1826" s="3">
        <v>40600000</v>
      </c>
      <c r="Z1826" s="3">
        <v>40500000</v>
      </c>
      <c r="AA1826" t="str">
        <f>VLOOKUP($A1826,Mapping!$A:$D,2,FALSE)</f>
        <v>Solomon Islands</v>
      </c>
      <c r="AB1826" t="str">
        <f>VLOOKUP($A1826,Mapping!$A:$D,3,FALSE)</f>
        <v>SLB</v>
      </c>
      <c r="AC1826">
        <f>VLOOKUP($A1826,Mapping!$A:$D,4,FALSE)</f>
        <v>90</v>
      </c>
    </row>
    <row r="1827" spans="1:29" x14ac:dyDescent="0.2">
      <c r="A1827" t="s">
        <v>192</v>
      </c>
      <c r="B1827" t="s">
        <v>179</v>
      </c>
      <c r="C1827" s="1">
        <v>39783</v>
      </c>
      <c r="D1827" s="2">
        <v>2.8000000000000001E-2</v>
      </c>
      <c r="E1827" s="2">
        <v>0.27500000000000002</v>
      </c>
      <c r="F1827">
        <v>161</v>
      </c>
      <c r="G1827">
        <v>25</v>
      </c>
      <c r="J1827" s="3">
        <v>346850176</v>
      </c>
      <c r="K1827" s="2">
        <v>6.3E-2</v>
      </c>
      <c r="L1827" s="3">
        <v>207</v>
      </c>
      <c r="M1827">
        <v>164</v>
      </c>
      <c r="N1827" s="2">
        <v>1.2E-2</v>
      </c>
      <c r="O1827">
        <v>0.1</v>
      </c>
      <c r="P1827" s="2">
        <v>0.125</v>
      </c>
      <c r="Q1827">
        <v>75</v>
      </c>
      <c r="R1827">
        <v>69</v>
      </c>
      <c r="S1827">
        <v>0.5</v>
      </c>
      <c r="T1827" s="2">
        <v>0.377</v>
      </c>
      <c r="U1827" s="2">
        <v>0.56299999999999994</v>
      </c>
      <c r="V1827" s="2">
        <v>5.8999999999999997E-2</v>
      </c>
      <c r="W1827" s="4">
        <v>102947</v>
      </c>
      <c r="X1827" s="2">
        <v>0.23300000000000001</v>
      </c>
      <c r="Y1827" s="3">
        <v>19500000</v>
      </c>
      <c r="Z1827" s="3">
        <v>25100000</v>
      </c>
      <c r="AA1827" t="str">
        <f>VLOOKUP($A1827,Mapping!$A:$D,2,FALSE)</f>
        <v>Tonga</v>
      </c>
      <c r="AB1827" t="str">
        <f>VLOOKUP($A1827,Mapping!$A:$D,3,FALSE)</f>
        <v>TON</v>
      </c>
      <c r="AC1827">
        <f>VLOOKUP($A1827,Mapping!$A:$D,4,FALSE)</f>
        <v>776</v>
      </c>
    </row>
    <row r="1828" spans="1:29" x14ac:dyDescent="0.2">
      <c r="A1828" t="s">
        <v>193</v>
      </c>
      <c r="B1828" t="s">
        <v>179</v>
      </c>
      <c r="C1828" s="1">
        <v>39783</v>
      </c>
      <c r="D1828" s="2">
        <v>2.8000000000000001E-2</v>
      </c>
      <c r="E1828" s="2">
        <v>8.4000000000000005E-2</v>
      </c>
      <c r="F1828">
        <v>92</v>
      </c>
      <c r="G1828">
        <v>47</v>
      </c>
      <c r="J1828" s="3">
        <v>607983815</v>
      </c>
      <c r="K1828" s="2">
        <v>3.6999999999999998E-2</v>
      </c>
      <c r="L1828" s="3">
        <v>99</v>
      </c>
      <c r="M1828">
        <v>120</v>
      </c>
      <c r="N1828" s="2">
        <v>1.7000000000000001E-2</v>
      </c>
      <c r="O1828">
        <v>0.1</v>
      </c>
      <c r="P1828" s="2">
        <v>5.2999999999999999E-2</v>
      </c>
      <c r="Q1828">
        <v>72</v>
      </c>
      <c r="R1828">
        <v>68</v>
      </c>
      <c r="S1828">
        <v>0.2</v>
      </c>
      <c r="T1828" s="2">
        <v>0.38800000000000001</v>
      </c>
      <c r="U1828" s="2">
        <v>0.57399999999999995</v>
      </c>
      <c r="V1828" s="2">
        <v>3.6999999999999998E-2</v>
      </c>
      <c r="W1828" s="4">
        <v>225398</v>
      </c>
      <c r="X1828" s="2">
        <v>0.24</v>
      </c>
      <c r="Y1828" s="3">
        <v>188000000</v>
      </c>
      <c r="Z1828" s="3">
        <v>32000000</v>
      </c>
      <c r="AA1828" t="str">
        <f>VLOOKUP($A1828,Mapping!$A:$D,2,FALSE)</f>
        <v>Vanuatu</v>
      </c>
      <c r="AB1828" t="str">
        <f>VLOOKUP($A1828,Mapping!$A:$D,3,FALSE)</f>
        <v>VUT</v>
      </c>
      <c r="AC1828">
        <f>VLOOKUP($A1828,Mapping!$A:$D,4,FALSE)</f>
        <v>548</v>
      </c>
    </row>
    <row r="1829" spans="1:29" x14ac:dyDescent="0.2">
      <c r="A1829" t="s">
        <v>194</v>
      </c>
      <c r="B1829" t="s">
        <v>195</v>
      </c>
      <c r="C1829" s="1">
        <v>39783</v>
      </c>
      <c r="D1829" s="2">
        <v>1.7999999999999999E-2</v>
      </c>
      <c r="E1829" s="2">
        <v>0.46200000000000002</v>
      </c>
      <c r="F1829">
        <v>458</v>
      </c>
      <c r="G1829">
        <v>21</v>
      </c>
      <c r="J1829" s="3">
        <v>1347407407</v>
      </c>
      <c r="K1829" s="2">
        <v>4.3999999999999997E-2</v>
      </c>
      <c r="L1829" s="3">
        <v>702</v>
      </c>
      <c r="M1829">
        <v>207</v>
      </c>
      <c r="N1829" s="2">
        <v>8.9999999999999993E-3</v>
      </c>
      <c r="O1829">
        <v>0.4</v>
      </c>
      <c r="P1829" s="2">
        <v>0.104</v>
      </c>
      <c r="Q1829">
        <v>77</v>
      </c>
      <c r="R1829">
        <v>73</v>
      </c>
      <c r="S1829">
        <v>1.6</v>
      </c>
      <c r="T1829" s="2">
        <v>0.27100000000000002</v>
      </c>
      <c r="U1829" s="2">
        <v>0.65600000000000003</v>
      </c>
      <c r="V1829" s="2">
        <v>7.2999999999999995E-2</v>
      </c>
      <c r="W1829" s="4">
        <v>85349</v>
      </c>
      <c r="X1829" s="2">
        <v>0.27400000000000002</v>
      </c>
      <c r="Y1829" s="3">
        <v>334000000</v>
      </c>
      <c r="Z1829" s="3">
        <v>58000000</v>
      </c>
      <c r="AA1829" t="str">
        <f>VLOOKUP($A1829,Mapping!$A:$D,2,FALSE)</f>
        <v>Antigua and Barbuda</v>
      </c>
      <c r="AB1829" t="str">
        <f>VLOOKUP($A1829,Mapping!$A:$D,3,FALSE)</f>
        <v>ATG</v>
      </c>
      <c r="AC1829">
        <f>VLOOKUP($A1829,Mapping!$A:$D,4,FALSE)</f>
        <v>28</v>
      </c>
    </row>
    <row r="1830" spans="1:29" x14ac:dyDescent="0.2">
      <c r="A1830" t="s">
        <v>196</v>
      </c>
      <c r="B1830" t="s">
        <v>195</v>
      </c>
      <c r="C1830" s="1">
        <v>39783</v>
      </c>
      <c r="D1830" s="2">
        <v>1.7000000000000001E-2</v>
      </c>
      <c r="E1830" s="2">
        <v>1.0760000000000001</v>
      </c>
      <c r="F1830" s="4">
        <v>190057</v>
      </c>
      <c r="G1830">
        <v>31</v>
      </c>
      <c r="I1830" s="4">
        <v>77794</v>
      </c>
      <c r="J1830" s="3">
        <v>406003733833</v>
      </c>
      <c r="K1830" s="2">
        <v>8.3000000000000004E-2</v>
      </c>
      <c r="L1830" s="3">
        <v>686</v>
      </c>
      <c r="M1830">
        <v>453</v>
      </c>
      <c r="N1830" s="2">
        <v>1.4E-2</v>
      </c>
      <c r="O1830">
        <v>0.3</v>
      </c>
      <c r="P1830" s="2">
        <v>0.19500000000000001</v>
      </c>
      <c r="Q1830">
        <v>79</v>
      </c>
      <c r="R1830">
        <v>72</v>
      </c>
      <c r="S1830">
        <v>1.2</v>
      </c>
      <c r="T1830" s="2">
        <v>0.254</v>
      </c>
      <c r="U1830" s="2">
        <v>0.64100000000000001</v>
      </c>
      <c r="V1830" s="2">
        <v>0.104</v>
      </c>
      <c r="W1830" s="4">
        <v>39676083</v>
      </c>
      <c r="X1830" s="2">
        <v>0.90600000000000003</v>
      </c>
      <c r="Y1830" s="3">
        <v>5295000000</v>
      </c>
      <c r="Z1830" s="3">
        <v>5962000000</v>
      </c>
      <c r="AA1830" t="str">
        <f>VLOOKUP($A1830,Mapping!$A:$D,2,FALSE)</f>
        <v>Argentina</v>
      </c>
      <c r="AB1830" t="str">
        <f>VLOOKUP($A1830,Mapping!$A:$D,3,FALSE)</f>
        <v>ARG</v>
      </c>
      <c r="AC1830">
        <f>VLOOKUP($A1830,Mapping!$A:$D,4,FALSE)</f>
        <v>32</v>
      </c>
    </row>
    <row r="1831" spans="1:29" x14ac:dyDescent="0.2">
      <c r="A1831" t="s">
        <v>197</v>
      </c>
      <c r="B1831" t="s">
        <v>195</v>
      </c>
      <c r="C1831" s="1">
        <v>39783</v>
      </c>
      <c r="D1831" s="2">
        <v>1.0999999999999999E-2</v>
      </c>
      <c r="F1831" s="4">
        <v>2288</v>
      </c>
      <c r="J1831" s="3">
        <v>2791960894</v>
      </c>
      <c r="O1831">
        <v>0.5</v>
      </c>
      <c r="P1831" s="2">
        <v>0.112</v>
      </c>
      <c r="Q1831">
        <v>77</v>
      </c>
      <c r="R1831">
        <v>72</v>
      </c>
      <c r="S1831">
        <v>1.2</v>
      </c>
      <c r="T1831" s="2">
        <v>0.21199999999999999</v>
      </c>
      <c r="U1831" s="2">
        <v>0.69299999999999995</v>
      </c>
      <c r="V1831" s="2">
        <v>9.6000000000000002E-2</v>
      </c>
      <c r="W1831" s="4">
        <v>101344</v>
      </c>
      <c r="X1831" s="2">
        <v>0.438</v>
      </c>
      <c r="Y1831" s="3">
        <v>1353000000</v>
      </c>
      <c r="Z1831" s="3">
        <v>273000000</v>
      </c>
      <c r="AA1831" t="str">
        <f>VLOOKUP($A1831,Mapping!$A:$D,2,FALSE)</f>
        <v>Aruba</v>
      </c>
      <c r="AB1831" t="str">
        <f>VLOOKUP($A1831,Mapping!$A:$D,3,FALSE)</f>
        <v>ABW</v>
      </c>
      <c r="AC1831">
        <f>VLOOKUP($A1831,Mapping!$A:$D,4,FALSE)</f>
        <v>533</v>
      </c>
    </row>
    <row r="1832" spans="1:29" x14ac:dyDescent="0.2">
      <c r="A1832" t="s">
        <v>198</v>
      </c>
      <c r="B1832" t="s">
        <v>195</v>
      </c>
      <c r="C1832" s="1">
        <v>39783</v>
      </c>
      <c r="D1832" s="2">
        <v>1.6E-2</v>
      </c>
      <c r="E1832" s="2">
        <v>0.44900000000000001</v>
      </c>
      <c r="F1832" s="4">
        <v>1045</v>
      </c>
      <c r="G1832">
        <v>31</v>
      </c>
      <c r="J1832" s="3">
        <v>8246650000</v>
      </c>
      <c r="K1832" s="2">
        <v>7.2999999999999995E-2</v>
      </c>
      <c r="L1832" s="3">
        <v>1729</v>
      </c>
      <c r="M1832">
        <v>58</v>
      </c>
      <c r="N1832" s="2">
        <v>1.2E-2</v>
      </c>
      <c r="O1832">
        <v>0.3</v>
      </c>
      <c r="P1832" s="2">
        <v>5.5E-2</v>
      </c>
      <c r="Q1832">
        <v>77</v>
      </c>
      <c r="R1832">
        <v>71</v>
      </c>
      <c r="S1832">
        <v>1</v>
      </c>
      <c r="T1832" s="2">
        <v>0.23599999999999999</v>
      </c>
      <c r="U1832" s="2">
        <v>0.69799999999999995</v>
      </c>
      <c r="V1832" s="2">
        <v>6.6000000000000003E-2</v>
      </c>
      <c r="W1832" s="4">
        <v>348340</v>
      </c>
      <c r="X1832" s="2">
        <v>0.82399999999999995</v>
      </c>
      <c r="Y1832" s="3">
        <v>2155000000</v>
      </c>
      <c r="Z1832" s="3">
        <v>460000000</v>
      </c>
      <c r="AA1832" t="str">
        <f>VLOOKUP($A1832,Mapping!$A:$D,2,FALSE)</f>
        <v>Bahamas</v>
      </c>
      <c r="AB1832" t="str">
        <f>VLOOKUP($A1832,Mapping!$A:$D,3,FALSE)</f>
        <v>BHS</v>
      </c>
      <c r="AC1832">
        <f>VLOOKUP($A1832,Mapping!$A:$D,4,FALSE)</f>
        <v>44</v>
      </c>
    </row>
    <row r="1833" spans="1:29" x14ac:dyDescent="0.2">
      <c r="A1833" t="s">
        <v>199</v>
      </c>
      <c r="B1833" t="s">
        <v>195</v>
      </c>
      <c r="C1833" s="1">
        <v>39783</v>
      </c>
      <c r="D1833" s="2">
        <v>1.2999999999999999E-2</v>
      </c>
      <c r="F1833" s="4">
        <v>1635</v>
      </c>
      <c r="J1833" s="3">
        <v>4541550000</v>
      </c>
      <c r="K1833" s="2">
        <v>7.4999999999999997E-2</v>
      </c>
      <c r="L1833" s="3">
        <v>996</v>
      </c>
      <c r="N1833" s="2">
        <v>1.4E-2</v>
      </c>
      <c r="O1833">
        <v>0.6</v>
      </c>
      <c r="P1833" s="2">
        <v>0.1</v>
      </c>
      <c r="Q1833">
        <v>77</v>
      </c>
      <c r="R1833">
        <v>72</v>
      </c>
      <c r="S1833">
        <v>1</v>
      </c>
      <c r="T1833" s="2">
        <v>0.19800000000000001</v>
      </c>
      <c r="U1833" s="2">
        <v>0.69799999999999995</v>
      </c>
      <c r="V1833" s="2">
        <v>0.105</v>
      </c>
      <c r="W1833" s="4">
        <v>277634</v>
      </c>
      <c r="X1833" s="2">
        <v>0.32400000000000001</v>
      </c>
      <c r="Y1833" s="3">
        <v>1244000000</v>
      </c>
      <c r="Z1833" s="3">
        <v>279000000</v>
      </c>
      <c r="AA1833" t="str">
        <f>VLOOKUP($A1833,Mapping!$A:$D,2,FALSE)</f>
        <v>Barbados</v>
      </c>
      <c r="AB1833" t="str">
        <f>VLOOKUP($A1833,Mapping!$A:$D,3,FALSE)</f>
        <v>BRB</v>
      </c>
      <c r="AC1833">
        <f>VLOOKUP($A1833,Mapping!$A:$D,4,FALSE)</f>
        <v>52</v>
      </c>
    </row>
    <row r="1834" spans="1:29" x14ac:dyDescent="0.2">
      <c r="A1834" t="s">
        <v>200</v>
      </c>
      <c r="B1834" t="s">
        <v>195</v>
      </c>
      <c r="C1834" s="1">
        <v>39783</v>
      </c>
      <c r="D1834" s="2">
        <v>2.5000000000000001E-2</v>
      </c>
      <c r="E1834" s="2">
        <v>0.33200000000000002</v>
      </c>
      <c r="F1834">
        <v>407</v>
      </c>
      <c r="G1834">
        <v>44</v>
      </c>
      <c r="J1834" s="3">
        <v>1369500000</v>
      </c>
      <c r="K1834" s="2">
        <v>5.0999999999999997E-2</v>
      </c>
      <c r="L1834" s="3">
        <v>237</v>
      </c>
      <c r="M1834">
        <v>147</v>
      </c>
      <c r="N1834" s="2">
        <v>1.7000000000000001E-2</v>
      </c>
      <c r="O1834">
        <v>0.1</v>
      </c>
      <c r="P1834" s="2">
        <v>0.14099999999999999</v>
      </c>
      <c r="Q1834">
        <v>76</v>
      </c>
      <c r="R1834">
        <v>70</v>
      </c>
      <c r="S1834">
        <v>0.5</v>
      </c>
      <c r="T1834" s="2">
        <v>0.36499999999999999</v>
      </c>
      <c r="U1834" s="2">
        <v>0.59599999999999997</v>
      </c>
      <c r="V1834" s="2">
        <v>3.9E-2</v>
      </c>
      <c r="W1834" s="4">
        <v>293544</v>
      </c>
      <c r="X1834" s="2">
        <v>0.45500000000000002</v>
      </c>
      <c r="Y1834" s="3">
        <v>278000000</v>
      </c>
      <c r="Z1834" s="3">
        <v>44000000</v>
      </c>
      <c r="AA1834" t="str">
        <f>VLOOKUP($A1834,Mapping!$A:$D,2,FALSE)</f>
        <v>Belize</v>
      </c>
      <c r="AB1834" t="str">
        <f>VLOOKUP($A1834,Mapping!$A:$D,3,FALSE)</f>
        <v>BLZ</v>
      </c>
      <c r="AC1834">
        <f>VLOOKUP($A1834,Mapping!$A:$D,4,FALSE)</f>
        <v>84</v>
      </c>
    </row>
    <row r="1835" spans="1:29" x14ac:dyDescent="0.2">
      <c r="A1835" t="s">
        <v>201</v>
      </c>
      <c r="B1835" t="s">
        <v>195</v>
      </c>
      <c r="C1835" s="1">
        <v>39783</v>
      </c>
      <c r="D1835" s="2">
        <v>1.2999999999999999E-2</v>
      </c>
      <c r="F1835">
        <v>389</v>
      </c>
      <c r="J1835" s="3">
        <v>6109928000</v>
      </c>
      <c r="O1835">
        <v>0.8</v>
      </c>
      <c r="Q1835">
        <v>82</v>
      </c>
      <c r="R1835">
        <v>77</v>
      </c>
      <c r="S1835">
        <v>1.2</v>
      </c>
      <c r="W1835" s="4">
        <v>65273</v>
      </c>
      <c r="X1835" s="2">
        <v>1</v>
      </c>
      <c r="Y1835" s="3">
        <v>431000000</v>
      </c>
      <c r="Z1835" s="3">
        <v>459000000</v>
      </c>
      <c r="AA1835" t="str">
        <f>VLOOKUP($A1835,Mapping!$A:$D,2,FALSE)</f>
        <v>Bermuda</v>
      </c>
      <c r="AB1835" t="str">
        <f>VLOOKUP($A1835,Mapping!$A:$D,3,FALSE)</f>
        <v>BMU</v>
      </c>
      <c r="AC1835">
        <f>VLOOKUP($A1835,Mapping!$A:$D,4,FALSE)</f>
        <v>60</v>
      </c>
    </row>
    <row r="1836" spans="1:29" x14ac:dyDescent="0.2">
      <c r="A1836" t="s">
        <v>202</v>
      </c>
      <c r="B1836" t="s">
        <v>195</v>
      </c>
      <c r="C1836" s="1">
        <v>39783</v>
      </c>
      <c r="D1836" s="2">
        <v>2.7E-2</v>
      </c>
      <c r="E1836" s="2">
        <v>0.8</v>
      </c>
      <c r="F1836" s="4">
        <v>13773</v>
      </c>
      <c r="G1836">
        <v>50</v>
      </c>
      <c r="I1836" s="4">
        <v>5973</v>
      </c>
      <c r="J1836" s="3">
        <v>16674324634</v>
      </c>
      <c r="K1836" s="2">
        <v>4.9000000000000002E-2</v>
      </c>
      <c r="L1836" s="3">
        <v>84</v>
      </c>
      <c r="M1836" s="4">
        <v>1080</v>
      </c>
      <c r="N1836" s="2">
        <v>3.7999999999999999E-2</v>
      </c>
      <c r="O1836">
        <v>0.1</v>
      </c>
      <c r="P1836" s="2">
        <v>0.13900000000000001</v>
      </c>
      <c r="Q1836">
        <v>68</v>
      </c>
      <c r="R1836">
        <v>64</v>
      </c>
      <c r="S1836">
        <v>0.5</v>
      </c>
      <c r="T1836" s="2">
        <v>0.37</v>
      </c>
      <c r="U1836" s="2">
        <v>0.58499999999999996</v>
      </c>
      <c r="V1836" s="2">
        <v>4.5999999999999999E-2</v>
      </c>
      <c r="W1836" s="4">
        <v>9834098</v>
      </c>
      <c r="X1836" s="2">
        <v>0.65600000000000003</v>
      </c>
      <c r="Y1836" s="3">
        <v>302000000</v>
      </c>
      <c r="Z1836" s="3">
        <v>381000000</v>
      </c>
      <c r="AA1836" t="str">
        <f>VLOOKUP($A1836,Mapping!$A:$D,2,FALSE)</f>
        <v>Bolivia (Plurinational State of)</v>
      </c>
      <c r="AB1836" t="str">
        <f>VLOOKUP($A1836,Mapping!$A:$D,3,FALSE)</f>
        <v>BOL</v>
      </c>
      <c r="AC1836">
        <f>VLOOKUP($A1836,Mapping!$A:$D,4,FALSE)</f>
        <v>68</v>
      </c>
    </row>
    <row r="1837" spans="1:29" x14ac:dyDescent="0.2">
      <c r="A1837" t="s">
        <v>203</v>
      </c>
      <c r="B1837" t="s">
        <v>195</v>
      </c>
      <c r="C1837" s="1">
        <v>39783</v>
      </c>
      <c r="D1837" s="2">
        <v>1.6E-2</v>
      </c>
      <c r="E1837" s="2">
        <v>0.68400000000000005</v>
      </c>
      <c r="F1837" s="4">
        <v>387675</v>
      </c>
      <c r="G1837">
        <v>149</v>
      </c>
      <c r="I1837" s="4">
        <v>248594</v>
      </c>
      <c r="J1837" s="3">
        <v>1653508561457</v>
      </c>
      <c r="K1837" s="2">
        <v>8.3000000000000004E-2</v>
      </c>
      <c r="L1837" s="3">
        <v>714</v>
      </c>
      <c r="M1837" s="4">
        <v>2600</v>
      </c>
      <c r="N1837" s="2">
        <v>1.7000000000000001E-2</v>
      </c>
      <c r="O1837">
        <v>0.3</v>
      </c>
      <c r="P1837" s="2">
        <v>0.47299999999999998</v>
      </c>
      <c r="Q1837">
        <v>76</v>
      </c>
      <c r="R1837">
        <v>69</v>
      </c>
      <c r="S1837">
        <v>0.8</v>
      </c>
      <c r="T1837" s="2">
        <v>0.26400000000000001</v>
      </c>
      <c r="U1837" s="2">
        <v>0.67100000000000004</v>
      </c>
      <c r="V1837" s="2">
        <v>6.6000000000000003E-2</v>
      </c>
      <c r="W1837" s="4">
        <v>191765567</v>
      </c>
      <c r="X1837" s="2">
        <v>0.83699999999999997</v>
      </c>
      <c r="Y1837" s="3">
        <v>6109000000</v>
      </c>
      <c r="Z1837" s="3">
        <v>13269000000</v>
      </c>
      <c r="AA1837" t="str">
        <f>VLOOKUP($A1837,Mapping!$A:$D,2,FALSE)</f>
        <v>Brazil</v>
      </c>
      <c r="AB1837" t="str">
        <f>VLOOKUP($A1837,Mapping!$A:$D,3,FALSE)</f>
        <v>BRA</v>
      </c>
      <c r="AC1837">
        <f>VLOOKUP($A1837,Mapping!$A:$D,4,FALSE)</f>
        <v>76</v>
      </c>
    </row>
    <row r="1838" spans="1:29" x14ac:dyDescent="0.2">
      <c r="A1838" t="s">
        <v>204</v>
      </c>
      <c r="B1838" t="s">
        <v>195</v>
      </c>
      <c r="C1838" s="1">
        <v>39783</v>
      </c>
      <c r="D1838" s="2">
        <v>1.0999999999999999E-2</v>
      </c>
      <c r="E1838" s="2">
        <v>0.441</v>
      </c>
      <c r="F1838" s="4">
        <v>544975</v>
      </c>
      <c r="G1838">
        <v>5</v>
      </c>
      <c r="I1838" s="4">
        <v>264724</v>
      </c>
      <c r="J1838" s="3">
        <v>1542560728745</v>
      </c>
      <c r="K1838" s="2">
        <v>0.10299999999999999</v>
      </c>
      <c r="L1838" s="3">
        <v>4623</v>
      </c>
      <c r="M1838">
        <v>119</v>
      </c>
      <c r="N1838" s="2">
        <v>5.0000000000000001E-3</v>
      </c>
      <c r="O1838">
        <v>0.8</v>
      </c>
      <c r="P1838" s="2">
        <v>4.7E-2</v>
      </c>
      <c r="Q1838">
        <v>83</v>
      </c>
      <c r="R1838">
        <v>78</v>
      </c>
      <c r="S1838">
        <v>0.7</v>
      </c>
      <c r="T1838" s="2">
        <v>0.16800000000000001</v>
      </c>
      <c r="U1838" s="2">
        <v>0.69499999999999995</v>
      </c>
      <c r="V1838" s="2">
        <v>0.13600000000000001</v>
      </c>
      <c r="W1838" s="4">
        <v>33245773</v>
      </c>
      <c r="X1838" s="2">
        <v>0.80600000000000005</v>
      </c>
      <c r="Y1838" s="3">
        <v>18191000000</v>
      </c>
      <c r="Z1838" s="3">
        <v>33844000000</v>
      </c>
      <c r="AA1838" t="str">
        <f>VLOOKUP($A1838,Mapping!$A:$D,2,FALSE)</f>
        <v>Canada</v>
      </c>
      <c r="AB1838" t="str">
        <f>VLOOKUP($A1838,Mapping!$A:$D,3,FALSE)</f>
        <v>CAN</v>
      </c>
      <c r="AC1838">
        <f>VLOOKUP($A1838,Mapping!$A:$D,4,FALSE)</f>
        <v>124</v>
      </c>
    </row>
    <row r="1839" spans="1:29" x14ac:dyDescent="0.2">
      <c r="A1839" t="s">
        <v>205</v>
      </c>
      <c r="B1839" t="s">
        <v>195</v>
      </c>
      <c r="C1839" s="1">
        <v>39783</v>
      </c>
      <c r="F1839">
        <v>631</v>
      </c>
      <c r="O1839">
        <v>0.6</v>
      </c>
      <c r="S1839">
        <v>1.9</v>
      </c>
      <c r="W1839" s="4">
        <v>52912</v>
      </c>
      <c r="X1839" s="2">
        <v>1</v>
      </c>
      <c r="Y1839" s="3">
        <v>518000000</v>
      </c>
      <c r="Z1839" s="3">
        <v>130000000</v>
      </c>
      <c r="AA1839" t="str">
        <f>VLOOKUP($A1839,Mapping!$A:$D,2,FALSE)</f>
        <v>Cayman Islands</v>
      </c>
      <c r="AB1839" t="str">
        <f>VLOOKUP($A1839,Mapping!$A:$D,3,FALSE)</f>
        <v>CYM</v>
      </c>
      <c r="AC1839">
        <f>VLOOKUP($A1839,Mapping!$A:$D,4,FALSE)</f>
        <v>136</v>
      </c>
    </row>
    <row r="1840" spans="1:29" x14ac:dyDescent="0.2">
      <c r="A1840" t="s">
        <v>206</v>
      </c>
      <c r="B1840" t="s">
        <v>195</v>
      </c>
      <c r="C1840" s="1">
        <v>39783</v>
      </c>
      <c r="D1840" s="2">
        <v>1.4999999999999999E-2</v>
      </c>
      <c r="E1840" s="2">
        <v>0.251</v>
      </c>
      <c r="F1840" s="4">
        <v>71224</v>
      </c>
      <c r="G1840">
        <v>27</v>
      </c>
      <c r="I1840" s="4">
        <v>30310</v>
      </c>
      <c r="J1840" s="3">
        <v>179857806672</v>
      </c>
      <c r="K1840" s="2">
        <v>6.8000000000000005E-2</v>
      </c>
      <c r="L1840" s="3">
        <v>732</v>
      </c>
      <c r="M1840">
        <v>316</v>
      </c>
      <c r="N1840" s="2">
        <v>8.0000000000000002E-3</v>
      </c>
      <c r="O1840">
        <v>0.4</v>
      </c>
      <c r="P1840" s="2">
        <v>0.13300000000000001</v>
      </c>
      <c r="Q1840">
        <v>82</v>
      </c>
      <c r="R1840">
        <v>76</v>
      </c>
      <c r="S1840">
        <v>0.9</v>
      </c>
      <c r="T1840" s="2">
        <v>0.23100000000000001</v>
      </c>
      <c r="U1840" s="2">
        <v>0.68200000000000005</v>
      </c>
      <c r="V1840" s="2">
        <v>8.6999999999999994E-2</v>
      </c>
      <c r="W1840" s="4">
        <v>16831184</v>
      </c>
      <c r="X1840" s="2">
        <v>0.88200000000000001</v>
      </c>
      <c r="Y1840" s="3">
        <v>2537000000</v>
      </c>
      <c r="Z1840" s="3">
        <v>1789000000</v>
      </c>
      <c r="AA1840" t="str">
        <f>VLOOKUP($A1840,Mapping!$A:$D,2,FALSE)</f>
        <v>Chile</v>
      </c>
      <c r="AB1840" t="str">
        <f>VLOOKUP($A1840,Mapping!$A:$D,3,FALSE)</f>
        <v>CHL</v>
      </c>
      <c r="AC1840">
        <f>VLOOKUP($A1840,Mapping!$A:$D,4,FALSE)</f>
        <v>152</v>
      </c>
    </row>
    <row r="1841" spans="1:29" x14ac:dyDescent="0.2">
      <c r="A1841" t="s">
        <v>207</v>
      </c>
      <c r="B1841" t="s">
        <v>195</v>
      </c>
      <c r="C1841" s="1">
        <v>39783</v>
      </c>
      <c r="D1841" s="2">
        <v>0.02</v>
      </c>
      <c r="E1841" s="2">
        <v>0.80100000000000005</v>
      </c>
      <c r="F1841" s="4">
        <v>66439</v>
      </c>
      <c r="G1841">
        <v>36</v>
      </c>
      <c r="I1841" s="4">
        <v>29208</v>
      </c>
      <c r="J1841" s="3">
        <v>244056732297</v>
      </c>
      <c r="K1841" s="2">
        <v>6.6000000000000003E-2</v>
      </c>
      <c r="L1841" s="3">
        <v>358</v>
      </c>
      <c r="M1841">
        <v>256</v>
      </c>
      <c r="N1841" s="2">
        <v>1.7000000000000001E-2</v>
      </c>
      <c r="O1841">
        <v>0.3</v>
      </c>
      <c r="P1841" s="2">
        <v>0.17199999999999999</v>
      </c>
      <c r="Q1841">
        <v>77</v>
      </c>
      <c r="R1841">
        <v>69</v>
      </c>
      <c r="S1841">
        <v>0.9</v>
      </c>
      <c r="T1841" s="2">
        <v>0.29499999999999998</v>
      </c>
      <c r="U1841" s="2">
        <v>0.65100000000000002</v>
      </c>
      <c r="V1841" s="2">
        <v>5.3999999999999999E-2</v>
      </c>
      <c r="W1841" s="4">
        <v>45153037</v>
      </c>
      <c r="X1841" s="2">
        <v>0.745</v>
      </c>
      <c r="Y1841" s="3">
        <v>2438000000</v>
      </c>
      <c r="Z1841" s="3">
        <v>2337000000</v>
      </c>
      <c r="AA1841" t="str">
        <f>VLOOKUP($A1841,Mapping!$A:$D,2,FALSE)</f>
        <v>Colombia</v>
      </c>
      <c r="AB1841" t="str">
        <f>VLOOKUP($A1841,Mapping!$A:$D,3,FALSE)</f>
        <v>COL</v>
      </c>
      <c r="AC1841">
        <f>VLOOKUP($A1841,Mapping!$A:$D,4,FALSE)</f>
        <v>170</v>
      </c>
    </row>
    <row r="1842" spans="1:29" x14ac:dyDescent="0.2">
      <c r="A1842" t="s">
        <v>208</v>
      </c>
      <c r="B1842" t="s">
        <v>195</v>
      </c>
      <c r="C1842" s="1">
        <v>39783</v>
      </c>
      <c r="D1842" s="2">
        <v>1.6E-2</v>
      </c>
      <c r="E1842" s="2">
        <v>0.55200000000000005</v>
      </c>
      <c r="F1842" s="4">
        <v>8647</v>
      </c>
      <c r="G1842">
        <v>60</v>
      </c>
      <c r="I1842" s="4">
        <v>4586</v>
      </c>
      <c r="J1842" s="3">
        <v>29831167681</v>
      </c>
      <c r="K1842" s="2">
        <v>0.09</v>
      </c>
      <c r="L1842" s="3">
        <v>593</v>
      </c>
      <c r="M1842">
        <v>282</v>
      </c>
      <c r="N1842" s="2">
        <v>8.9999999999999993E-3</v>
      </c>
      <c r="O1842">
        <v>0.3</v>
      </c>
      <c r="P1842" s="2">
        <v>0.158</v>
      </c>
      <c r="Q1842">
        <v>81</v>
      </c>
      <c r="R1842">
        <v>77</v>
      </c>
      <c r="S1842">
        <v>0.4</v>
      </c>
      <c r="T1842" s="2">
        <v>0.26</v>
      </c>
      <c r="U1842" s="2">
        <v>0.67800000000000005</v>
      </c>
      <c r="V1842" s="2">
        <v>6.2E-2</v>
      </c>
      <c r="W1842" s="4">
        <v>4532711</v>
      </c>
      <c r="X1842" s="2">
        <v>0.69399999999999995</v>
      </c>
      <c r="Y1842" s="3">
        <v>2533000000</v>
      </c>
      <c r="Z1842" s="3">
        <v>718000000</v>
      </c>
      <c r="AA1842" t="str">
        <f>VLOOKUP($A1842,Mapping!$A:$D,2,FALSE)</f>
        <v>Costa Rica</v>
      </c>
      <c r="AB1842" t="str">
        <f>VLOOKUP($A1842,Mapping!$A:$D,3,FALSE)</f>
        <v>CRI</v>
      </c>
      <c r="AC1842">
        <f>VLOOKUP($A1842,Mapping!$A:$D,4,FALSE)</f>
        <v>188</v>
      </c>
    </row>
    <row r="1843" spans="1:29" x14ac:dyDescent="0.2">
      <c r="A1843" t="s">
        <v>209</v>
      </c>
      <c r="B1843" t="s">
        <v>195</v>
      </c>
      <c r="C1843" s="1">
        <v>39783</v>
      </c>
      <c r="D1843" s="2">
        <v>0.01</v>
      </c>
      <c r="F1843" s="4">
        <v>30443</v>
      </c>
      <c r="I1843" s="4">
        <v>10566</v>
      </c>
      <c r="J1843" s="3">
        <v>60806200000</v>
      </c>
      <c r="K1843" s="2">
        <v>0.108</v>
      </c>
      <c r="L1843" s="3">
        <v>584</v>
      </c>
      <c r="N1843" s="2">
        <v>5.0000000000000001E-3</v>
      </c>
      <c r="O1843">
        <v>0.1</v>
      </c>
      <c r="Q1843">
        <v>80</v>
      </c>
      <c r="R1843">
        <v>76</v>
      </c>
      <c r="S1843">
        <v>0</v>
      </c>
      <c r="T1843" s="2">
        <v>0.18099999999999999</v>
      </c>
      <c r="U1843" s="2">
        <v>0.7</v>
      </c>
      <c r="V1843" s="2">
        <v>0.11799999999999999</v>
      </c>
      <c r="W1843" s="4">
        <v>11296355</v>
      </c>
      <c r="X1843" s="2">
        <v>0.76400000000000001</v>
      </c>
      <c r="Y1843" s="3">
        <v>2347000000</v>
      </c>
      <c r="AA1843" t="str">
        <f>VLOOKUP($A1843,Mapping!$A:$D,2,FALSE)</f>
        <v>Cuba</v>
      </c>
      <c r="AB1843" t="str">
        <f>VLOOKUP($A1843,Mapping!$A:$D,3,FALSE)</f>
        <v>CUB</v>
      </c>
      <c r="AC1843">
        <f>VLOOKUP($A1843,Mapping!$A:$D,4,FALSE)</f>
        <v>192</v>
      </c>
    </row>
    <row r="1844" spans="1:29" x14ac:dyDescent="0.2">
      <c r="A1844" t="s">
        <v>210</v>
      </c>
      <c r="B1844" t="s">
        <v>195</v>
      </c>
      <c r="C1844" s="1">
        <v>39783</v>
      </c>
      <c r="D1844" s="2">
        <v>1.4E-2</v>
      </c>
      <c r="Q1844">
        <v>79</v>
      </c>
      <c r="R1844">
        <v>72</v>
      </c>
      <c r="T1844" s="2">
        <v>0.20100000000000001</v>
      </c>
      <c r="U1844" s="2">
        <v>0.67100000000000004</v>
      </c>
      <c r="V1844" s="2">
        <v>0.128</v>
      </c>
      <c r="W1844" s="4">
        <v>144971</v>
      </c>
      <c r="X1844" s="2">
        <v>0.90200000000000002</v>
      </c>
      <c r="Y1844" s="3">
        <v>383000000</v>
      </c>
      <c r="Z1844" s="3">
        <v>229000000</v>
      </c>
      <c r="AA1844" t="str">
        <f>VLOOKUP($A1844,Mapping!$A:$D,2,FALSE)</f>
        <v>Curaçao</v>
      </c>
      <c r="AB1844" t="str">
        <f>VLOOKUP($A1844,Mapping!$A:$D,3,FALSE)</f>
        <v>CUW</v>
      </c>
      <c r="AC1844">
        <f>VLOOKUP($A1844,Mapping!$A:$D,4,FALSE)</f>
        <v>531</v>
      </c>
    </row>
    <row r="1845" spans="1:29" x14ac:dyDescent="0.2">
      <c r="A1845" t="s">
        <v>211</v>
      </c>
      <c r="B1845" t="s">
        <v>195</v>
      </c>
      <c r="C1845" s="1">
        <v>39783</v>
      </c>
      <c r="E1845" s="2">
        <v>0.37</v>
      </c>
      <c r="F1845">
        <v>128</v>
      </c>
      <c r="G1845">
        <v>13</v>
      </c>
      <c r="J1845" s="3">
        <v>452222222</v>
      </c>
      <c r="K1845" s="2">
        <v>4.9000000000000002E-2</v>
      </c>
      <c r="L1845" s="3">
        <v>316</v>
      </c>
      <c r="M1845">
        <v>117</v>
      </c>
      <c r="N1845" s="2">
        <v>1.2E-2</v>
      </c>
      <c r="O1845">
        <v>0.4</v>
      </c>
      <c r="P1845" s="2">
        <v>9.0999999999999998E-2</v>
      </c>
      <c r="S1845">
        <v>1.3</v>
      </c>
      <c r="W1845" s="4">
        <v>70883</v>
      </c>
      <c r="X1845" s="2">
        <v>0.67500000000000004</v>
      </c>
      <c r="Y1845" s="3">
        <v>76000000</v>
      </c>
      <c r="Z1845" s="3">
        <v>11000000</v>
      </c>
      <c r="AA1845" t="str">
        <f>VLOOKUP($A1845,Mapping!$A:$D,2,FALSE)</f>
        <v>Dominica</v>
      </c>
      <c r="AB1845" t="str">
        <f>VLOOKUP($A1845,Mapping!$A:$D,3,FALSE)</f>
        <v>DMA</v>
      </c>
      <c r="AC1845">
        <f>VLOOKUP($A1845,Mapping!$A:$D,4,FALSE)</f>
        <v>212</v>
      </c>
    </row>
    <row r="1846" spans="1:29" x14ac:dyDescent="0.2">
      <c r="A1846" t="s">
        <v>212</v>
      </c>
      <c r="B1846" t="s">
        <v>195</v>
      </c>
      <c r="C1846" s="1">
        <v>39783</v>
      </c>
      <c r="D1846" s="2">
        <v>2.3E-2</v>
      </c>
      <c r="E1846" s="2">
        <v>0.35199999999999998</v>
      </c>
      <c r="F1846" s="4">
        <v>21019</v>
      </c>
      <c r="G1846">
        <v>19</v>
      </c>
      <c r="I1846" s="4">
        <v>7104</v>
      </c>
      <c r="J1846" s="3">
        <v>45796187338</v>
      </c>
      <c r="K1846" s="2">
        <v>5.2999999999999999E-2</v>
      </c>
      <c r="L1846" s="3">
        <v>244</v>
      </c>
      <c r="M1846">
        <v>480</v>
      </c>
      <c r="N1846" s="2">
        <v>2.7E-2</v>
      </c>
      <c r="O1846">
        <v>0.2</v>
      </c>
      <c r="P1846" s="2">
        <v>0.19900000000000001</v>
      </c>
      <c r="Q1846">
        <v>76</v>
      </c>
      <c r="R1846">
        <v>69</v>
      </c>
      <c r="S1846">
        <v>0.7</v>
      </c>
      <c r="T1846" s="2">
        <v>0.31900000000000001</v>
      </c>
      <c r="U1846" s="2">
        <v>0.622</v>
      </c>
      <c r="V1846" s="2">
        <v>5.8999999999999997E-2</v>
      </c>
      <c r="W1846" s="4">
        <v>9750195</v>
      </c>
      <c r="X1846" s="2">
        <v>0.71299999999999997</v>
      </c>
      <c r="Y1846" s="3">
        <v>4166000000</v>
      </c>
      <c r="Z1846" s="3">
        <v>532000000</v>
      </c>
      <c r="AA1846" t="str">
        <f>VLOOKUP($A1846,Mapping!$A:$D,2,FALSE)</f>
        <v>Dominican Republic</v>
      </c>
      <c r="AB1846" t="str">
        <f>VLOOKUP($A1846,Mapping!$A:$D,3,FALSE)</f>
        <v>DOM</v>
      </c>
      <c r="AC1846">
        <f>VLOOKUP($A1846,Mapping!$A:$D,4,FALSE)</f>
        <v>214</v>
      </c>
    </row>
    <row r="1847" spans="1:29" x14ac:dyDescent="0.2">
      <c r="A1847" t="s">
        <v>213</v>
      </c>
      <c r="B1847" t="s">
        <v>195</v>
      </c>
      <c r="C1847" s="1">
        <v>39783</v>
      </c>
      <c r="D1847" s="2">
        <v>2.1999999999999999E-2</v>
      </c>
      <c r="E1847" s="2">
        <v>0.34899999999999998</v>
      </c>
      <c r="F1847" s="4">
        <v>29670</v>
      </c>
      <c r="G1847">
        <v>65</v>
      </c>
      <c r="I1847" s="4">
        <v>10973</v>
      </c>
      <c r="J1847" s="3">
        <v>61762635000</v>
      </c>
      <c r="K1847" s="2">
        <v>6.3E-2</v>
      </c>
      <c r="L1847" s="3">
        <v>268</v>
      </c>
      <c r="M1847">
        <v>600</v>
      </c>
      <c r="N1847" s="2">
        <v>2.1999999999999999E-2</v>
      </c>
      <c r="O1847">
        <v>0.2</v>
      </c>
      <c r="Q1847">
        <v>78</v>
      </c>
      <c r="R1847">
        <v>72</v>
      </c>
      <c r="S1847">
        <v>0.8</v>
      </c>
      <c r="T1847" s="2">
        <v>0.316</v>
      </c>
      <c r="U1847" s="2">
        <v>0.624</v>
      </c>
      <c r="V1847" s="2">
        <v>5.8999999999999997E-2</v>
      </c>
      <c r="W1847" s="4">
        <v>14512402</v>
      </c>
      <c r="X1847" s="2">
        <v>0.623</v>
      </c>
      <c r="Y1847" s="3">
        <v>745000000</v>
      </c>
      <c r="Z1847" s="3">
        <v>790000000</v>
      </c>
      <c r="AA1847" t="str">
        <f>VLOOKUP($A1847,Mapping!$A:$D,2,FALSE)</f>
        <v>Ecuador</v>
      </c>
      <c r="AB1847" t="str">
        <f>VLOOKUP($A1847,Mapping!$A:$D,3,FALSE)</f>
        <v>ECU</v>
      </c>
      <c r="AC1847">
        <f>VLOOKUP($A1847,Mapping!$A:$D,4,FALSE)</f>
        <v>218</v>
      </c>
    </row>
    <row r="1848" spans="1:29" x14ac:dyDescent="0.2">
      <c r="A1848" t="s">
        <v>214</v>
      </c>
      <c r="B1848" t="s">
        <v>195</v>
      </c>
      <c r="C1848" s="1">
        <v>39783</v>
      </c>
      <c r="D1848" s="2">
        <v>2.1000000000000001E-2</v>
      </c>
      <c r="E1848" s="2">
        <v>0.34699999999999998</v>
      </c>
      <c r="F1848" s="4">
        <v>6546</v>
      </c>
      <c r="G1848">
        <v>17</v>
      </c>
      <c r="I1848" s="4">
        <v>4499</v>
      </c>
      <c r="J1848" s="3">
        <v>21431000000</v>
      </c>
      <c r="K1848" s="2">
        <v>6.2E-2</v>
      </c>
      <c r="L1848" s="3">
        <v>216</v>
      </c>
      <c r="M1848">
        <v>320</v>
      </c>
      <c r="N1848" s="2">
        <v>1.7000000000000001E-2</v>
      </c>
      <c r="O1848">
        <v>0.1</v>
      </c>
      <c r="Q1848">
        <v>76</v>
      </c>
      <c r="R1848">
        <v>67</v>
      </c>
      <c r="S1848">
        <v>1.1000000000000001</v>
      </c>
      <c r="T1848" s="2">
        <v>0.33600000000000002</v>
      </c>
      <c r="U1848" s="2">
        <v>0.59799999999999998</v>
      </c>
      <c r="V1848" s="2">
        <v>6.6000000000000003E-2</v>
      </c>
      <c r="W1848" s="4">
        <v>6151776</v>
      </c>
      <c r="X1848" s="2">
        <v>0.63300000000000001</v>
      </c>
      <c r="Y1848" s="3">
        <v>711000000</v>
      </c>
      <c r="Z1848" s="3">
        <v>326000000</v>
      </c>
      <c r="AA1848" t="str">
        <f>VLOOKUP($A1848,Mapping!$A:$D,2,FALSE)</f>
        <v>El Salvador</v>
      </c>
      <c r="AB1848" t="str">
        <f>VLOOKUP($A1848,Mapping!$A:$D,3,FALSE)</f>
        <v>SLV</v>
      </c>
      <c r="AC1848">
        <f>VLOOKUP($A1848,Mapping!$A:$D,4,FALSE)</f>
        <v>222</v>
      </c>
    </row>
    <row r="1849" spans="1:29" x14ac:dyDescent="0.2">
      <c r="A1849" t="s">
        <v>215</v>
      </c>
      <c r="B1849" t="s">
        <v>195</v>
      </c>
      <c r="C1849" s="1">
        <v>39783</v>
      </c>
      <c r="D1849" s="2">
        <v>1.4999999999999999E-2</v>
      </c>
      <c r="F1849">
        <v>638</v>
      </c>
      <c r="J1849" s="3">
        <v>1739579594</v>
      </c>
      <c r="O1849">
        <v>0.6</v>
      </c>
      <c r="Q1849">
        <v>73</v>
      </c>
      <c r="R1849">
        <v>68</v>
      </c>
      <c r="S1849">
        <v>1</v>
      </c>
      <c r="W1849" s="4">
        <v>56328</v>
      </c>
      <c r="X1849" s="2">
        <v>0.83799999999999997</v>
      </c>
      <c r="AA1849" t="str">
        <f>VLOOKUP($A1849,Mapping!$A:$D,2,FALSE)</f>
        <v>Greenland</v>
      </c>
      <c r="AB1849" t="str">
        <f>VLOOKUP($A1849,Mapping!$A:$D,3,FALSE)</f>
        <v>GRL</v>
      </c>
      <c r="AC1849">
        <f>VLOOKUP($A1849,Mapping!$A:$D,4,FALSE)</f>
        <v>304</v>
      </c>
    </row>
    <row r="1850" spans="1:29" x14ac:dyDescent="0.2">
      <c r="A1850" t="s">
        <v>216</v>
      </c>
      <c r="B1850" t="s">
        <v>195</v>
      </c>
      <c r="C1850" s="1">
        <v>39783</v>
      </c>
      <c r="D1850" s="2">
        <v>1.9E-2</v>
      </c>
      <c r="E1850" s="2">
        <v>0.45300000000000001</v>
      </c>
      <c r="F1850">
        <v>260</v>
      </c>
      <c r="G1850">
        <v>20</v>
      </c>
      <c r="J1850" s="3">
        <v>825925911</v>
      </c>
      <c r="K1850" s="2">
        <v>0.06</v>
      </c>
      <c r="L1850" s="3">
        <v>474</v>
      </c>
      <c r="M1850">
        <v>140</v>
      </c>
      <c r="N1850" s="2">
        <v>1.2E-2</v>
      </c>
      <c r="O1850">
        <v>0.2</v>
      </c>
      <c r="P1850" s="2">
        <v>9.5000000000000001E-2</v>
      </c>
      <c r="Q1850">
        <v>74</v>
      </c>
      <c r="R1850">
        <v>70</v>
      </c>
      <c r="S1850">
        <v>0.6</v>
      </c>
      <c r="T1850" s="2">
        <v>0.28199999999999997</v>
      </c>
      <c r="U1850" s="2">
        <v>0.64300000000000002</v>
      </c>
      <c r="V1850" s="2">
        <v>7.3999999999999996E-2</v>
      </c>
      <c r="W1850" s="4">
        <v>103932</v>
      </c>
      <c r="X1850" s="2">
        <v>0.35799999999999998</v>
      </c>
      <c r="Y1850" s="3">
        <v>127000000</v>
      </c>
      <c r="Z1850" s="3">
        <v>11000000</v>
      </c>
      <c r="AA1850" t="str">
        <f>VLOOKUP($A1850,Mapping!$A:$D,2,FALSE)</f>
        <v>Grenada</v>
      </c>
      <c r="AB1850" t="str">
        <f>VLOOKUP($A1850,Mapping!$A:$D,3,FALSE)</f>
        <v>GRD</v>
      </c>
      <c r="AC1850">
        <f>VLOOKUP($A1850,Mapping!$A:$D,4,FALSE)</f>
        <v>308</v>
      </c>
    </row>
    <row r="1851" spans="1:29" x14ac:dyDescent="0.2">
      <c r="A1851" t="s">
        <v>217</v>
      </c>
      <c r="B1851" t="s">
        <v>195</v>
      </c>
      <c r="C1851" s="1">
        <v>39783</v>
      </c>
      <c r="D1851" s="2">
        <v>3.3000000000000002E-2</v>
      </c>
      <c r="E1851" s="2">
        <v>0.40899999999999997</v>
      </c>
      <c r="F1851" s="4">
        <v>11441</v>
      </c>
      <c r="G1851">
        <v>34</v>
      </c>
      <c r="I1851" s="4">
        <v>8157</v>
      </c>
      <c r="J1851" s="3">
        <v>39136441799</v>
      </c>
      <c r="K1851" s="2">
        <v>6.9000000000000006E-2</v>
      </c>
      <c r="L1851" s="3">
        <v>199</v>
      </c>
      <c r="M1851">
        <v>344</v>
      </c>
      <c r="N1851" s="2">
        <v>0.03</v>
      </c>
      <c r="O1851">
        <v>0.1</v>
      </c>
      <c r="P1851" s="2">
        <v>0.13400000000000001</v>
      </c>
      <c r="Q1851">
        <v>74</v>
      </c>
      <c r="R1851">
        <v>67</v>
      </c>
      <c r="S1851">
        <v>1.1000000000000001</v>
      </c>
      <c r="T1851" s="2">
        <v>0.42199999999999999</v>
      </c>
      <c r="U1851" s="2">
        <v>0.53400000000000003</v>
      </c>
      <c r="V1851" s="2">
        <v>4.3999999999999997E-2</v>
      </c>
      <c r="W1851" s="4">
        <v>13648307</v>
      </c>
      <c r="X1851" s="2">
        <v>0.48399999999999999</v>
      </c>
      <c r="Y1851" s="3">
        <v>1068000000</v>
      </c>
      <c r="Z1851" s="3">
        <v>741000000</v>
      </c>
      <c r="AA1851" t="str">
        <f>VLOOKUP($A1851,Mapping!$A:$D,2,FALSE)</f>
        <v>Guatemala</v>
      </c>
      <c r="AB1851" t="str">
        <f>VLOOKUP($A1851,Mapping!$A:$D,3,FALSE)</f>
        <v>GTM</v>
      </c>
      <c r="AC1851">
        <f>VLOOKUP($A1851,Mapping!$A:$D,4,FALSE)</f>
        <v>320</v>
      </c>
    </row>
    <row r="1852" spans="1:29" x14ac:dyDescent="0.2">
      <c r="A1852" t="s">
        <v>218</v>
      </c>
      <c r="B1852" t="s">
        <v>195</v>
      </c>
      <c r="C1852" s="1">
        <v>39783</v>
      </c>
      <c r="D1852" s="2">
        <v>2.1999999999999999E-2</v>
      </c>
      <c r="E1852" s="2">
        <v>0.39</v>
      </c>
      <c r="F1852" s="4">
        <v>1558</v>
      </c>
      <c r="G1852">
        <v>39</v>
      </c>
      <c r="J1852" s="3">
        <v>1922598121</v>
      </c>
      <c r="K1852" s="2">
        <v>6.6000000000000003E-2</v>
      </c>
      <c r="L1852" s="3">
        <v>165</v>
      </c>
      <c r="M1852">
        <v>288</v>
      </c>
      <c r="N1852" s="2">
        <v>3.4000000000000002E-2</v>
      </c>
      <c r="O1852">
        <v>0.2</v>
      </c>
      <c r="P1852" s="2">
        <v>0.14599999999999999</v>
      </c>
      <c r="Q1852">
        <v>68</v>
      </c>
      <c r="R1852">
        <v>63</v>
      </c>
      <c r="S1852">
        <v>0.6</v>
      </c>
      <c r="T1852" s="2">
        <v>0.375</v>
      </c>
      <c r="U1852" s="2">
        <v>0.59099999999999997</v>
      </c>
      <c r="V1852" s="2">
        <v>3.4000000000000002E-2</v>
      </c>
      <c r="W1852" s="4">
        <v>775739</v>
      </c>
      <c r="X1852" s="2">
        <v>0.28199999999999997</v>
      </c>
      <c r="Y1852" s="3">
        <v>59000000</v>
      </c>
      <c r="Z1852" s="3">
        <v>52000000</v>
      </c>
      <c r="AA1852" t="str">
        <f>VLOOKUP($A1852,Mapping!$A:$D,2,FALSE)</f>
        <v>Guyana</v>
      </c>
      <c r="AB1852" t="str">
        <f>VLOOKUP($A1852,Mapping!$A:$D,3,FALSE)</f>
        <v>GUY</v>
      </c>
      <c r="AC1852">
        <f>VLOOKUP($A1852,Mapping!$A:$D,4,FALSE)</f>
        <v>328</v>
      </c>
    </row>
    <row r="1853" spans="1:29" x14ac:dyDescent="0.2">
      <c r="A1853" t="s">
        <v>219</v>
      </c>
      <c r="B1853" t="s">
        <v>195</v>
      </c>
      <c r="C1853" s="1">
        <v>39783</v>
      </c>
      <c r="D1853" s="2">
        <v>2.7E-2</v>
      </c>
      <c r="E1853" s="2">
        <v>0.40400000000000003</v>
      </c>
      <c r="F1853" s="4">
        <v>2428</v>
      </c>
      <c r="G1853">
        <v>195</v>
      </c>
      <c r="I1853" s="4">
        <v>2927</v>
      </c>
      <c r="J1853" s="3">
        <v>6548530572</v>
      </c>
      <c r="K1853" s="2">
        <v>5.5E-2</v>
      </c>
      <c r="L1853" s="3">
        <v>36</v>
      </c>
      <c r="M1853">
        <v>184</v>
      </c>
      <c r="N1853" s="2">
        <v>6.0999999999999999E-2</v>
      </c>
      <c r="O1853">
        <v>0.1</v>
      </c>
      <c r="P1853" s="2">
        <v>0.17799999999999999</v>
      </c>
      <c r="Q1853">
        <v>63</v>
      </c>
      <c r="R1853">
        <v>59</v>
      </c>
      <c r="S1853">
        <v>0.3</v>
      </c>
      <c r="T1853" s="2">
        <v>0.36899999999999999</v>
      </c>
      <c r="U1853" s="2">
        <v>0.58699999999999997</v>
      </c>
      <c r="V1853" s="2">
        <v>4.3999999999999997E-2</v>
      </c>
      <c r="W1853" s="4">
        <v>9638255</v>
      </c>
      <c r="X1853" s="2">
        <v>0.49</v>
      </c>
      <c r="Y1853" s="3">
        <v>276000000</v>
      </c>
      <c r="Z1853" s="3">
        <v>383000000</v>
      </c>
      <c r="AA1853" t="str">
        <f>VLOOKUP($A1853,Mapping!$A:$D,2,FALSE)</f>
        <v>Haiti</v>
      </c>
      <c r="AB1853" t="str">
        <f>VLOOKUP($A1853,Mapping!$A:$D,3,FALSE)</f>
        <v>HTI</v>
      </c>
      <c r="AC1853">
        <f>VLOOKUP($A1853,Mapping!$A:$D,4,FALSE)</f>
        <v>332</v>
      </c>
    </row>
    <row r="1854" spans="1:29" x14ac:dyDescent="0.2">
      <c r="A1854" t="s">
        <v>220</v>
      </c>
      <c r="B1854" t="s">
        <v>195</v>
      </c>
      <c r="C1854" s="1">
        <v>39783</v>
      </c>
      <c r="D1854" s="2">
        <v>2.8000000000000001E-2</v>
      </c>
      <c r="E1854" s="2">
        <v>0.441</v>
      </c>
      <c r="F1854" s="4">
        <v>8672</v>
      </c>
      <c r="G1854">
        <v>20</v>
      </c>
      <c r="I1854" s="4">
        <v>4648</v>
      </c>
      <c r="J1854" s="3">
        <v>13789720387</v>
      </c>
      <c r="K1854" s="2">
        <v>8.4000000000000005E-2</v>
      </c>
      <c r="L1854" s="3">
        <v>159</v>
      </c>
      <c r="M1854">
        <v>224</v>
      </c>
      <c r="N1854" s="2">
        <v>2.3E-2</v>
      </c>
      <c r="O1854">
        <v>0.1</v>
      </c>
      <c r="P1854" s="2">
        <v>0.17899999999999999</v>
      </c>
      <c r="Q1854">
        <v>75</v>
      </c>
      <c r="R1854">
        <v>70</v>
      </c>
      <c r="S1854">
        <v>0.8</v>
      </c>
      <c r="T1854" s="2">
        <v>0.38</v>
      </c>
      <c r="U1854" s="2">
        <v>0.57799999999999996</v>
      </c>
      <c r="V1854" s="2">
        <v>4.2000000000000003E-2</v>
      </c>
      <c r="W1854" s="4">
        <v>7322368</v>
      </c>
      <c r="X1854" s="2">
        <v>0.504</v>
      </c>
      <c r="Y1854" s="3">
        <v>620000000</v>
      </c>
      <c r="Z1854" s="3">
        <v>385000000</v>
      </c>
      <c r="AA1854" t="str">
        <f>VLOOKUP($A1854,Mapping!$A:$D,2,FALSE)</f>
        <v>Honduras</v>
      </c>
      <c r="AB1854" t="str">
        <f>VLOOKUP($A1854,Mapping!$A:$D,3,FALSE)</f>
        <v>HND</v>
      </c>
      <c r="AC1854">
        <f>VLOOKUP($A1854,Mapping!$A:$D,4,FALSE)</f>
        <v>340</v>
      </c>
    </row>
    <row r="1855" spans="1:29" x14ac:dyDescent="0.2">
      <c r="A1855" t="s">
        <v>221</v>
      </c>
      <c r="B1855" t="s">
        <v>195</v>
      </c>
      <c r="C1855" s="1">
        <v>39783</v>
      </c>
      <c r="D1855" s="2">
        <v>1.6E-2</v>
      </c>
      <c r="E1855" s="2">
        <v>0.499</v>
      </c>
      <c r="F1855" s="4">
        <v>11947</v>
      </c>
      <c r="G1855">
        <v>8</v>
      </c>
      <c r="I1855" s="4">
        <v>4078</v>
      </c>
      <c r="J1855" s="3">
        <v>13676837630</v>
      </c>
      <c r="K1855" s="2">
        <v>5.3999999999999999E-2</v>
      </c>
      <c r="L1855" s="3">
        <v>272</v>
      </c>
      <c r="M1855">
        <v>414</v>
      </c>
      <c r="N1855" s="2">
        <v>1.7000000000000001E-2</v>
      </c>
      <c r="O1855">
        <v>0.2</v>
      </c>
      <c r="P1855" s="2">
        <v>0.16800000000000001</v>
      </c>
      <c r="Q1855">
        <v>75</v>
      </c>
      <c r="R1855">
        <v>70</v>
      </c>
      <c r="S1855">
        <v>1</v>
      </c>
      <c r="T1855" s="2">
        <v>0.3</v>
      </c>
      <c r="U1855" s="2">
        <v>0.622</v>
      </c>
      <c r="V1855" s="2">
        <v>7.8E-2</v>
      </c>
      <c r="W1855" s="4">
        <v>2671934</v>
      </c>
      <c r="X1855" s="2">
        <v>0.53400000000000003</v>
      </c>
      <c r="Y1855" s="3">
        <v>2222000000</v>
      </c>
      <c r="Z1855" s="3">
        <v>312000000</v>
      </c>
      <c r="AA1855" t="str">
        <f>VLOOKUP($A1855,Mapping!$A:$D,2,FALSE)</f>
        <v>Jamaica</v>
      </c>
      <c r="AB1855" t="str">
        <f>VLOOKUP($A1855,Mapping!$A:$D,3,FALSE)</f>
        <v>JAM</v>
      </c>
      <c r="AC1855">
        <f>VLOOKUP($A1855,Mapping!$A:$D,4,FALSE)</f>
        <v>388</v>
      </c>
    </row>
    <row r="1856" spans="1:29" x14ac:dyDescent="0.2">
      <c r="A1856" t="s">
        <v>222</v>
      </c>
      <c r="B1856" t="s">
        <v>195</v>
      </c>
      <c r="C1856" s="1">
        <v>39783</v>
      </c>
      <c r="D1856" s="2">
        <v>0.02</v>
      </c>
      <c r="E1856" s="2">
        <v>0.51500000000000001</v>
      </c>
      <c r="F1856" s="4">
        <v>471444</v>
      </c>
      <c r="G1856">
        <v>26</v>
      </c>
      <c r="I1856" s="4">
        <v>181876</v>
      </c>
      <c r="J1856" s="3">
        <v>1099073123655</v>
      </c>
      <c r="K1856" s="2">
        <v>5.8000000000000003E-2</v>
      </c>
      <c r="L1856" s="3">
        <v>598</v>
      </c>
      <c r="M1856">
        <v>549</v>
      </c>
      <c r="N1856" s="2">
        <v>1.4999999999999999E-2</v>
      </c>
      <c r="O1856">
        <v>0.2</v>
      </c>
      <c r="P1856" s="2">
        <v>8.6999999999999994E-2</v>
      </c>
      <c r="Q1856">
        <v>79</v>
      </c>
      <c r="R1856">
        <v>74</v>
      </c>
      <c r="S1856">
        <v>0.7</v>
      </c>
      <c r="T1856" s="2">
        <v>0.31</v>
      </c>
      <c r="U1856" s="2">
        <v>0.63300000000000001</v>
      </c>
      <c r="V1856" s="2">
        <v>5.7000000000000002E-2</v>
      </c>
      <c r="W1856" s="4">
        <v>114968039</v>
      </c>
      <c r="X1856" s="2">
        <v>0.77200000000000002</v>
      </c>
      <c r="Y1856" s="3">
        <v>14726000000</v>
      </c>
      <c r="Z1856" s="3">
        <v>10246000000</v>
      </c>
      <c r="AA1856" t="str">
        <f>VLOOKUP($A1856,Mapping!$A:$D,2,FALSE)</f>
        <v>Mexico</v>
      </c>
      <c r="AB1856" t="str">
        <f>VLOOKUP($A1856,Mapping!$A:$D,3,FALSE)</f>
        <v>MEX</v>
      </c>
      <c r="AC1856">
        <f>VLOOKUP($A1856,Mapping!$A:$D,4,FALSE)</f>
        <v>484</v>
      </c>
    </row>
    <row r="1857" spans="1:29" x14ac:dyDescent="0.2">
      <c r="A1857" t="s">
        <v>223</v>
      </c>
      <c r="B1857" t="s">
        <v>195</v>
      </c>
      <c r="C1857" s="1">
        <v>39783</v>
      </c>
      <c r="D1857" s="2">
        <v>2.5000000000000001E-2</v>
      </c>
      <c r="E1857" s="2">
        <v>0.63200000000000001</v>
      </c>
      <c r="F1857" s="4">
        <v>4386</v>
      </c>
      <c r="G1857">
        <v>39</v>
      </c>
      <c r="I1857" s="4">
        <v>2903</v>
      </c>
      <c r="J1857" s="3">
        <v>8491371523</v>
      </c>
      <c r="K1857" s="2">
        <v>7.1999999999999995E-2</v>
      </c>
      <c r="L1857" s="3">
        <v>105</v>
      </c>
      <c r="M1857">
        <v>240</v>
      </c>
      <c r="N1857" s="2">
        <v>2.4E-2</v>
      </c>
      <c r="O1857">
        <v>0.1</v>
      </c>
      <c r="P1857" s="2">
        <v>0.13200000000000001</v>
      </c>
      <c r="Q1857">
        <v>76</v>
      </c>
      <c r="R1857">
        <v>70</v>
      </c>
      <c r="S1857">
        <v>0.5</v>
      </c>
      <c r="T1857" s="2">
        <v>0.35799999999999998</v>
      </c>
      <c r="U1857" s="2">
        <v>0.59799999999999998</v>
      </c>
      <c r="V1857" s="2">
        <v>4.3999999999999997E-2</v>
      </c>
      <c r="W1857" s="4">
        <v>5667983</v>
      </c>
      <c r="X1857" s="2">
        <v>0.56699999999999995</v>
      </c>
      <c r="Y1857" s="3">
        <v>301000000</v>
      </c>
      <c r="Z1857" s="3">
        <v>332000000</v>
      </c>
      <c r="AA1857" t="str">
        <f>VLOOKUP($A1857,Mapping!$A:$D,2,FALSE)</f>
        <v>Nicaragua</v>
      </c>
      <c r="AB1857" t="str">
        <f>VLOOKUP($A1857,Mapping!$A:$D,3,FALSE)</f>
        <v>NIC</v>
      </c>
      <c r="AC1857">
        <f>VLOOKUP($A1857,Mapping!$A:$D,4,FALSE)</f>
        <v>558</v>
      </c>
    </row>
    <row r="1858" spans="1:29" x14ac:dyDescent="0.2">
      <c r="A1858" t="s">
        <v>224</v>
      </c>
      <c r="B1858" t="s">
        <v>195</v>
      </c>
      <c r="C1858" s="1">
        <v>39783</v>
      </c>
      <c r="D1858" s="2">
        <v>2.1000000000000001E-2</v>
      </c>
      <c r="E1858" s="2">
        <v>0.438</v>
      </c>
      <c r="F1858" s="4">
        <v>7576</v>
      </c>
      <c r="G1858">
        <v>12</v>
      </c>
      <c r="I1858" s="4">
        <v>3053</v>
      </c>
      <c r="J1858" s="3">
        <v>24884000000</v>
      </c>
      <c r="K1858" s="2">
        <v>7.2999999999999995E-2</v>
      </c>
      <c r="L1858" s="3">
        <v>473</v>
      </c>
      <c r="M1858">
        <v>482</v>
      </c>
      <c r="N1858" s="2">
        <v>1.7999999999999999E-2</v>
      </c>
      <c r="O1858">
        <v>0.3</v>
      </c>
      <c r="P1858" s="2">
        <v>8.2000000000000003E-2</v>
      </c>
      <c r="Q1858">
        <v>80</v>
      </c>
      <c r="R1858">
        <v>74</v>
      </c>
      <c r="S1858">
        <v>1.1000000000000001</v>
      </c>
      <c r="T1858" s="2">
        <v>0.29899999999999999</v>
      </c>
      <c r="U1858" s="2">
        <v>0.63600000000000001</v>
      </c>
      <c r="V1858" s="2">
        <v>6.5000000000000002E-2</v>
      </c>
      <c r="W1858" s="4">
        <v>3553480</v>
      </c>
      <c r="X1858" s="2">
        <v>0.64500000000000002</v>
      </c>
      <c r="Y1858" s="3">
        <v>2208000000</v>
      </c>
      <c r="Z1858" s="3">
        <v>560000000</v>
      </c>
      <c r="AA1858" t="str">
        <f>VLOOKUP($A1858,Mapping!$A:$D,2,FALSE)</f>
        <v>Panama</v>
      </c>
      <c r="AB1858" t="str">
        <f>VLOOKUP($A1858,Mapping!$A:$D,3,FALSE)</f>
        <v>PAN</v>
      </c>
      <c r="AC1858">
        <f>VLOOKUP($A1858,Mapping!$A:$D,4,FALSE)</f>
        <v>591</v>
      </c>
    </row>
    <row r="1859" spans="1:29" x14ac:dyDescent="0.2">
      <c r="A1859" t="s">
        <v>225</v>
      </c>
      <c r="B1859" t="s">
        <v>195</v>
      </c>
      <c r="C1859" s="1">
        <v>39783</v>
      </c>
      <c r="D1859" s="2">
        <v>2.5000000000000001E-2</v>
      </c>
      <c r="E1859" s="2">
        <v>0.35</v>
      </c>
      <c r="F1859" s="4">
        <v>4353</v>
      </c>
      <c r="G1859">
        <v>35</v>
      </c>
      <c r="I1859" s="4">
        <v>4348</v>
      </c>
      <c r="J1859" s="3">
        <v>18504128632</v>
      </c>
      <c r="K1859" s="2">
        <v>5.6000000000000001E-2</v>
      </c>
      <c r="L1859" s="3">
        <v>167</v>
      </c>
      <c r="M1859">
        <v>328</v>
      </c>
      <c r="N1859" s="2">
        <v>2.1999999999999999E-2</v>
      </c>
      <c r="O1859">
        <v>0.1</v>
      </c>
      <c r="P1859" s="2">
        <v>0.25800000000000001</v>
      </c>
      <c r="Q1859">
        <v>74</v>
      </c>
      <c r="R1859">
        <v>70</v>
      </c>
      <c r="S1859">
        <v>0.9</v>
      </c>
      <c r="T1859" s="2">
        <v>0.34399999999999997</v>
      </c>
      <c r="U1859" s="2">
        <v>0.60599999999999998</v>
      </c>
      <c r="V1859" s="2">
        <v>0.05</v>
      </c>
      <c r="W1859" s="4">
        <v>6236005</v>
      </c>
      <c r="X1859" s="2">
        <v>0.57999999999999996</v>
      </c>
      <c r="Y1859" s="3">
        <v>128000000</v>
      </c>
      <c r="Z1859" s="3">
        <v>208000000</v>
      </c>
      <c r="AA1859" t="str">
        <f>VLOOKUP($A1859,Mapping!$A:$D,2,FALSE)</f>
        <v>Paraguay</v>
      </c>
      <c r="AB1859" t="str">
        <f>VLOOKUP($A1859,Mapping!$A:$D,3,FALSE)</f>
        <v>PRY</v>
      </c>
      <c r="AC1859">
        <f>VLOOKUP($A1859,Mapping!$A:$D,4,FALSE)</f>
        <v>600</v>
      </c>
    </row>
    <row r="1860" spans="1:29" x14ac:dyDescent="0.2">
      <c r="A1860" t="s">
        <v>226</v>
      </c>
      <c r="B1860" t="s">
        <v>195</v>
      </c>
      <c r="C1860" s="1">
        <v>39783</v>
      </c>
      <c r="D1860" s="2">
        <v>2.1000000000000001E-2</v>
      </c>
      <c r="E1860" s="2">
        <v>0.38100000000000001</v>
      </c>
      <c r="F1860" s="4">
        <v>41279</v>
      </c>
      <c r="G1860">
        <v>65</v>
      </c>
      <c r="I1860" s="4">
        <v>15044</v>
      </c>
      <c r="J1860" s="3">
        <v>121382746565</v>
      </c>
      <c r="K1860" s="2">
        <v>5.7000000000000002E-2</v>
      </c>
      <c r="L1860" s="3">
        <v>255</v>
      </c>
      <c r="M1860">
        <v>424</v>
      </c>
      <c r="N1860" s="2">
        <v>1.7000000000000001E-2</v>
      </c>
      <c r="O1860">
        <v>0.3</v>
      </c>
      <c r="P1860" s="2">
        <v>0.23699999999999999</v>
      </c>
      <c r="Q1860">
        <v>76</v>
      </c>
      <c r="R1860">
        <v>71</v>
      </c>
      <c r="S1860">
        <v>0.7</v>
      </c>
      <c r="T1860" s="2">
        <v>0.308</v>
      </c>
      <c r="U1860" s="2">
        <v>0.63500000000000001</v>
      </c>
      <c r="V1860" s="2">
        <v>5.7000000000000002E-2</v>
      </c>
      <c r="W1860" s="4">
        <v>28625628</v>
      </c>
      <c r="X1860" s="2">
        <v>0.76200000000000001</v>
      </c>
      <c r="Y1860" s="3">
        <v>2396000000</v>
      </c>
      <c r="Z1860" s="3">
        <v>1432000000</v>
      </c>
      <c r="AA1860" t="str">
        <f>VLOOKUP($A1860,Mapping!$A:$D,2,FALSE)</f>
        <v>Peru</v>
      </c>
      <c r="AB1860" t="str">
        <f>VLOOKUP($A1860,Mapping!$A:$D,3,FALSE)</f>
        <v>PER</v>
      </c>
      <c r="AC1860">
        <f>VLOOKUP($A1860,Mapping!$A:$D,4,FALSE)</f>
        <v>604</v>
      </c>
    </row>
    <row r="1861" spans="1:29" x14ac:dyDescent="0.2">
      <c r="A1861" t="s">
        <v>227</v>
      </c>
      <c r="B1861" t="s">
        <v>195</v>
      </c>
      <c r="C1861" s="1">
        <v>39783</v>
      </c>
      <c r="D1861" s="2">
        <v>1.2E-2</v>
      </c>
      <c r="E1861" s="2">
        <v>0.60599999999999998</v>
      </c>
      <c r="G1861">
        <v>7</v>
      </c>
      <c r="J1861" s="3">
        <v>93639316000</v>
      </c>
      <c r="M1861">
        <v>218</v>
      </c>
      <c r="O1861">
        <v>0.4</v>
      </c>
      <c r="Q1861">
        <v>83</v>
      </c>
      <c r="R1861">
        <v>75</v>
      </c>
      <c r="S1861">
        <v>0.7</v>
      </c>
      <c r="T1861" s="2">
        <v>0.21199999999999999</v>
      </c>
      <c r="U1861" s="2">
        <v>0.66200000000000003</v>
      </c>
      <c r="V1861" s="2">
        <v>0.126</v>
      </c>
      <c r="W1861" s="4">
        <v>3760866</v>
      </c>
      <c r="X1861" s="2">
        <v>0.93899999999999995</v>
      </c>
      <c r="Y1861" s="3">
        <v>3535000000</v>
      </c>
      <c r="Z1861" s="3">
        <v>1761000000</v>
      </c>
      <c r="AA1861" t="str">
        <f>VLOOKUP($A1861,Mapping!$A:$D,2,FALSE)</f>
        <v>Puerto Rico</v>
      </c>
      <c r="AB1861" t="str">
        <f>VLOOKUP($A1861,Mapping!$A:$D,3,FALSE)</f>
        <v>PRI</v>
      </c>
      <c r="AC1861">
        <f>VLOOKUP($A1861,Mapping!$A:$D,4,FALSE)</f>
        <v>630</v>
      </c>
    </row>
    <row r="1862" spans="1:29" x14ac:dyDescent="0.2">
      <c r="A1862" t="s">
        <v>228</v>
      </c>
      <c r="B1862" t="s">
        <v>195</v>
      </c>
      <c r="C1862" s="1">
        <v>39783</v>
      </c>
      <c r="D1862" s="2">
        <v>1.2999999999999999E-2</v>
      </c>
      <c r="Q1862">
        <v>77</v>
      </c>
      <c r="R1862">
        <v>72</v>
      </c>
      <c r="W1862" s="4">
        <v>40459</v>
      </c>
      <c r="X1862" s="2">
        <v>1</v>
      </c>
      <c r="Y1862" s="3">
        <v>667000000</v>
      </c>
      <c r="Z1862" s="3">
        <v>88000000</v>
      </c>
      <c r="AA1862" t="str">
        <f>VLOOKUP($A1862,Mapping!$A:$D,2,FALSE)</f>
        <v>Sint Maarten (Dutch part)</v>
      </c>
      <c r="AB1862" t="str">
        <f>VLOOKUP($A1862,Mapping!$A:$D,3,FALSE)</f>
        <v>SXM</v>
      </c>
      <c r="AC1862">
        <f>VLOOKUP($A1862,Mapping!$A:$D,4,FALSE)</f>
        <v>534</v>
      </c>
    </row>
    <row r="1863" spans="1:29" x14ac:dyDescent="0.2">
      <c r="A1863" t="s">
        <v>229</v>
      </c>
      <c r="B1863" t="s">
        <v>195</v>
      </c>
      <c r="C1863" s="1">
        <v>39783</v>
      </c>
      <c r="E1863" s="2">
        <v>0.52500000000000002</v>
      </c>
      <c r="F1863">
        <v>249</v>
      </c>
      <c r="G1863">
        <v>19</v>
      </c>
      <c r="J1863" s="3">
        <v>734814815</v>
      </c>
      <c r="K1863" s="2">
        <v>4.2000000000000003E-2</v>
      </c>
      <c r="L1863" s="3">
        <v>603</v>
      </c>
      <c r="M1863">
        <v>172</v>
      </c>
      <c r="N1863" s="2">
        <v>8.9999999999999993E-3</v>
      </c>
      <c r="O1863">
        <v>0.6</v>
      </c>
      <c r="P1863" s="2">
        <v>8.6999999999999994E-2</v>
      </c>
      <c r="S1863">
        <v>1.5</v>
      </c>
      <c r="W1863" s="4">
        <v>51110</v>
      </c>
      <c r="X1863" s="2">
        <v>0.318</v>
      </c>
      <c r="Y1863" s="3">
        <v>110000000</v>
      </c>
      <c r="Z1863" s="3">
        <v>15000000</v>
      </c>
      <c r="AA1863" t="str">
        <f>VLOOKUP($A1863,Mapping!$A:$D,2,FALSE)</f>
        <v>Saint Kitts and Nevis</v>
      </c>
      <c r="AB1863" t="str">
        <f>VLOOKUP($A1863,Mapping!$A:$D,3,FALSE)</f>
        <v>KNA</v>
      </c>
      <c r="AC1863">
        <f>VLOOKUP($A1863,Mapping!$A:$D,4,FALSE)</f>
        <v>659</v>
      </c>
    </row>
    <row r="1864" spans="1:29" x14ac:dyDescent="0.2">
      <c r="A1864" t="s">
        <v>230</v>
      </c>
      <c r="B1864" t="s">
        <v>195</v>
      </c>
      <c r="C1864" s="1">
        <v>39783</v>
      </c>
      <c r="D1864" s="2">
        <v>1.7000000000000001E-2</v>
      </c>
      <c r="E1864" s="2">
        <v>0.34</v>
      </c>
      <c r="F1864">
        <v>396</v>
      </c>
      <c r="G1864">
        <v>20</v>
      </c>
      <c r="J1864" s="3">
        <v>1184074074</v>
      </c>
      <c r="K1864" s="2">
        <v>7.4999999999999997E-2</v>
      </c>
      <c r="L1864" s="3">
        <v>503</v>
      </c>
      <c r="M1864">
        <v>61</v>
      </c>
      <c r="N1864" s="2">
        <v>1.4E-2</v>
      </c>
      <c r="O1864">
        <v>0.3</v>
      </c>
      <c r="P1864" s="2">
        <v>0.10100000000000001</v>
      </c>
      <c r="Q1864">
        <v>77</v>
      </c>
      <c r="R1864">
        <v>71</v>
      </c>
      <c r="S1864">
        <v>1</v>
      </c>
      <c r="T1864" s="2">
        <v>0.26400000000000001</v>
      </c>
      <c r="U1864" s="2">
        <v>0.65600000000000003</v>
      </c>
      <c r="V1864" s="2">
        <v>0.08</v>
      </c>
      <c r="W1864" s="4">
        <v>172734</v>
      </c>
      <c r="X1864" s="2">
        <v>0.20100000000000001</v>
      </c>
      <c r="Y1864" s="3">
        <v>311000000</v>
      </c>
      <c r="Z1864" s="3">
        <v>45000000</v>
      </c>
      <c r="AA1864" t="str">
        <f>VLOOKUP($A1864,Mapping!$A:$D,2,FALSE)</f>
        <v>Saint Lucia</v>
      </c>
      <c r="AB1864" t="str">
        <f>VLOOKUP($A1864,Mapping!$A:$D,3,FALSE)</f>
        <v>LCA</v>
      </c>
      <c r="AC1864">
        <f>VLOOKUP($A1864,Mapping!$A:$D,4,FALSE)</f>
        <v>662</v>
      </c>
    </row>
    <row r="1865" spans="1:29" x14ac:dyDescent="0.2">
      <c r="A1865" t="s">
        <v>231</v>
      </c>
      <c r="B1865" t="s">
        <v>195</v>
      </c>
      <c r="C1865" s="1">
        <v>39783</v>
      </c>
      <c r="D1865" s="2">
        <v>1.7000000000000001E-2</v>
      </c>
      <c r="Q1865">
        <v>82</v>
      </c>
      <c r="R1865">
        <v>75</v>
      </c>
      <c r="W1865" s="4">
        <v>29376</v>
      </c>
      <c r="AA1865" t="str">
        <f>VLOOKUP($A1865,Mapping!$A:$D,2,FALSE)</f>
        <v>Saint Martin (French part)</v>
      </c>
      <c r="AB1865" t="str">
        <f>VLOOKUP($A1865,Mapping!$A:$D,3,FALSE)</f>
        <v>MAF</v>
      </c>
      <c r="AC1865">
        <f>VLOOKUP($A1865,Mapping!$A:$D,4,FALSE)</f>
        <v>663</v>
      </c>
    </row>
    <row r="1866" spans="1:29" x14ac:dyDescent="0.2">
      <c r="A1866" t="s">
        <v>232</v>
      </c>
      <c r="B1866" t="s">
        <v>195</v>
      </c>
      <c r="C1866" s="1">
        <v>39783</v>
      </c>
      <c r="D1866" s="2">
        <v>1.7999999999999999E-2</v>
      </c>
      <c r="E1866" s="2">
        <v>0.42599999999999999</v>
      </c>
      <c r="F1866">
        <v>202</v>
      </c>
      <c r="G1866">
        <v>12</v>
      </c>
      <c r="J1866" s="3">
        <v>695555556</v>
      </c>
      <c r="K1866" s="2">
        <v>4.7E-2</v>
      </c>
      <c r="L1866" s="3">
        <v>299</v>
      </c>
      <c r="M1866">
        <v>117</v>
      </c>
      <c r="N1866" s="2">
        <v>1.9E-2</v>
      </c>
      <c r="O1866">
        <v>0.2</v>
      </c>
      <c r="P1866" s="2">
        <v>9.5000000000000001E-2</v>
      </c>
      <c r="Q1866">
        <v>74</v>
      </c>
      <c r="R1866">
        <v>70</v>
      </c>
      <c r="S1866">
        <v>1.2</v>
      </c>
      <c r="T1866" s="2">
        <v>0.27300000000000002</v>
      </c>
      <c r="U1866" s="2">
        <v>0.65900000000000003</v>
      </c>
      <c r="V1866" s="2">
        <v>6.9000000000000006E-2</v>
      </c>
      <c r="W1866" s="4">
        <v>109158</v>
      </c>
      <c r="X1866" s="2">
        <v>0.48099999999999998</v>
      </c>
      <c r="Y1866" s="3">
        <v>96000000</v>
      </c>
      <c r="Z1866" s="3">
        <v>18000000</v>
      </c>
      <c r="AA1866" t="str">
        <f>VLOOKUP($A1866,Mapping!$A:$D,2,FALSE)</f>
        <v>Saint Vincent and the Grenadines</v>
      </c>
      <c r="AB1866" t="str">
        <f>VLOOKUP($A1866,Mapping!$A:$D,3,FALSE)</f>
        <v>VCT</v>
      </c>
      <c r="AC1866">
        <f>VLOOKUP($A1866,Mapping!$A:$D,4,FALSE)</f>
        <v>670</v>
      </c>
    </row>
    <row r="1867" spans="1:29" x14ac:dyDescent="0.2">
      <c r="A1867" t="s">
        <v>233</v>
      </c>
      <c r="B1867" t="s">
        <v>195</v>
      </c>
      <c r="C1867" s="1">
        <v>39783</v>
      </c>
      <c r="D1867" s="2">
        <v>1.9E-2</v>
      </c>
      <c r="E1867" s="2">
        <v>0.27900000000000003</v>
      </c>
      <c r="F1867" s="4">
        <v>2442</v>
      </c>
      <c r="G1867">
        <v>694</v>
      </c>
      <c r="J1867" s="3">
        <v>3532969035</v>
      </c>
      <c r="K1867" s="2">
        <v>5.8999999999999997E-2</v>
      </c>
      <c r="L1867" s="3">
        <v>406</v>
      </c>
      <c r="M1867">
        <v>199</v>
      </c>
      <c r="N1867" s="2">
        <v>2.4E-2</v>
      </c>
      <c r="O1867">
        <v>0.2</v>
      </c>
      <c r="P1867" s="2">
        <v>0.122</v>
      </c>
      <c r="Q1867">
        <v>73</v>
      </c>
      <c r="R1867">
        <v>67</v>
      </c>
      <c r="S1867">
        <v>1.3</v>
      </c>
      <c r="T1867" s="2">
        <v>0.29299999999999998</v>
      </c>
      <c r="U1867" s="2">
        <v>0.64400000000000002</v>
      </c>
      <c r="V1867" s="2">
        <v>6.3E-2</v>
      </c>
      <c r="W1867" s="4">
        <v>515372</v>
      </c>
      <c r="X1867" s="2">
        <v>0.66500000000000004</v>
      </c>
      <c r="Y1867" s="3">
        <v>83000000</v>
      </c>
      <c r="Z1867" s="3">
        <v>35000000</v>
      </c>
      <c r="AA1867" t="str">
        <f>VLOOKUP($A1867,Mapping!$A:$D,2,FALSE)</f>
        <v>Suriname</v>
      </c>
      <c r="AB1867" t="str">
        <f>VLOOKUP($A1867,Mapping!$A:$D,3,FALSE)</f>
        <v>SUR</v>
      </c>
      <c r="AC1867">
        <f>VLOOKUP($A1867,Mapping!$A:$D,4,FALSE)</f>
        <v>740</v>
      </c>
    </row>
    <row r="1868" spans="1:29" x14ac:dyDescent="0.2">
      <c r="A1868" t="s">
        <v>234</v>
      </c>
      <c r="B1868" t="s">
        <v>195</v>
      </c>
      <c r="C1868" s="1">
        <v>39783</v>
      </c>
      <c r="D1868" s="2">
        <v>1.4999999999999999E-2</v>
      </c>
      <c r="E1868" s="2">
        <v>0.33100000000000002</v>
      </c>
      <c r="F1868" s="4">
        <v>42541</v>
      </c>
      <c r="G1868">
        <v>43</v>
      </c>
      <c r="I1868" s="4">
        <v>19563</v>
      </c>
      <c r="J1868" s="3">
        <v>28165793618</v>
      </c>
      <c r="K1868" s="2">
        <v>4.3999999999999997E-2</v>
      </c>
      <c r="L1868" s="3">
        <v>924</v>
      </c>
      <c r="M1868">
        <v>210</v>
      </c>
      <c r="N1868" s="2">
        <v>2.1999999999999999E-2</v>
      </c>
      <c r="O1868">
        <v>0.3</v>
      </c>
      <c r="P1868" s="2">
        <v>0.124</v>
      </c>
      <c r="Q1868">
        <v>73</v>
      </c>
      <c r="R1868">
        <v>66</v>
      </c>
      <c r="S1868">
        <v>1.4</v>
      </c>
      <c r="T1868" s="2">
        <v>0.20899999999999999</v>
      </c>
      <c r="U1868" s="2">
        <v>0.71199999999999997</v>
      </c>
      <c r="V1868" s="2">
        <v>7.8E-2</v>
      </c>
      <c r="W1868" s="4">
        <v>1316449</v>
      </c>
      <c r="X1868" s="2">
        <v>9.4E-2</v>
      </c>
      <c r="Y1868" s="3">
        <v>557000000</v>
      </c>
      <c r="Z1868" s="3">
        <v>102000000</v>
      </c>
      <c r="AA1868" t="str">
        <f>VLOOKUP($A1868,Mapping!$A:$D,2,FALSE)</f>
        <v>Trinidad and Tobago</v>
      </c>
      <c r="AB1868" t="str">
        <f>VLOOKUP($A1868,Mapping!$A:$D,3,FALSE)</f>
        <v>TTO</v>
      </c>
      <c r="AC1868">
        <f>VLOOKUP($A1868,Mapping!$A:$D,4,FALSE)</f>
        <v>780</v>
      </c>
    </row>
    <row r="1869" spans="1:29" x14ac:dyDescent="0.2">
      <c r="A1869" t="s">
        <v>235</v>
      </c>
      <c r="B1869" t="s">
        <v>195</v>
      </c>
      <c r="C1869" s="1">
        <v>39783</v>
      </c>
      <c r="F1869">
        <v>158</v>
      </c>
      <c r="W1869" s="4">
        <v>29481</v>
      </c>
      <c r="X1869" s="2">
        <v>0.89300000000000002</v>
      </c>
      <c r="AA1869" t="str">
        <f>VLOOKUP($A1869,Mapping!$A:$D,2,FALSE)</f>
        <v>Turks and Caicos Islands</v>
      </c>
      <c r="AB1869" t="str">
        <f>VLOOKUP($A1869,Mapping!$A:$D,3,FALSE)</f>
        <v>TCA</v>
      </c>
      <c r="AC1869">
        <f>VLOOKUP($A1869,Mapping!$A:$D,4,FALSE)</f>
        <v>796</v>
      </c>
    </row>
    <row r="1870" spans="1:29" x14ac:dyDescent="0.2">
      <c r="A1870" t="s">
        <v>236</v>
      </c>
      <c r="B1870" t="s">
        <v>195</v>
      </c>
      <c r="C1870" s="1">
        <v>39783</v>
      </c>
      <c r="D1870" s="2">
        <v>1.4E-2</v>
      </c>
      <c r="E1870" s="2">
        <v>0.46400000000000002</v>
      </c>
      <c r="F1870" s="4">
        <v>5656839</v>
      </c>
      <c r="G1870">
        <v>5</v>
      </c>
      <c r="I1870" s="4">
        <v>2277034</v>
      </c>
      <c r="J1870" s="3">
        <v>14720300000000</v>
      </c>
      <c r="K1870" s="2">
        <v>0.16500000000000001</v>
      </c>
      <c r="L1870" s="3">
        <v>7769</v>
      </c>
      <c r="M1870">
        <v>187</v>
      </c>
      <c r="N1870" s="2">
        <v>7.0000000000000001E-3</v>
      </c>
      <c r="O1870">
        <v>0.7</v>
      </c>
      <c r="P1870" s="2">
        <v>5.0999999999999997E-2</v>
      </c>
      <c r="Q1870">
        <v>81</v>
      </c>
      <c r="R1870">
        <v>76</v>
      </c>
      <c r="S1870">
        <v>0.9</v>
      </c>
      <c r="T1870" s="2">
        <v>0.20100000000000001</v>
      </c>
      <c r="U1870" s="2">
        <v>0.67300000000000004</v>
      </c>
      <c r="V1870" s="2">
        <v>0.127</v>
      </c>
      <c r="W1870" s="4">
        <v>304093966</v>
      </c>
      <c r="X1870" s="2">
        <v>0.80400000000000005</v>
      </c>
      <c r="Y1870" s="3">
        <v>170524000000</v>
      </c>
      <c r="Z1870" s="3">
        <v>119217000000</v>
      </c>
      <c r="AA1870" t="str">
        <f>VLOOKUP($A1870,Mapping!$A:$D,2,FALSE)</f>
        <v>United States of America</v>
      </c>
      <c r="AB1870" t="str">
        <f>VLOOKUP($A1870,Mapping!$A:$D,3,FALSE)</f>
        <v>USA</v>
      </c>
      <c r="AC1870">
        <f>VLOOKUP($A1870,Mapping!$A:$D,4,FALSE)</f>
        <v>840</v>
      </c>
    </row>
    <row r="1871" spans="1:29" x14ac:dyDescent="0.2">
      <c r="A1871" t="s">
        <v>237</v>
      </c>
      <c r="B1871" t="s">
        <v>195</v>
      </c>
      <c r="C1871" s="1">
        <v>39783</v>
      </c>
      <c r="D1871" s="2">
        <v>1.4999999999999999E-2</v>
      </c>
      <c r="E1871" s="2">
        <v>0.43</v>
      </c>
      <c r="F1871" s="4">
        <v>8331</v>
      </c>
      <c r="G1871">
        <v>44</v>
      </c>
      <c r="I1871" s="4">
        <v>4153</v>
      </c>
      <c r="J1871" s="3">
        <v>30366148205</v>
      </c>
      <c r="K1871" s="2">
        <v>0.08</v>
      </c>
      <c r="L1871" s="3">
        <v>722</v>
      </c>
      <c r="M1871">
        <v>336</v>
      </c>
      <c r="N1871" s="2">
        <v>1.0999999999999999E-2</v>
      </c>
      <c r="O1871">
        <v>0.4</v>
      </c>
      <c r="P1871" s="2">
        <v>0.124</v>
      </c>
      <c r="Q1871">
        <v>80</v>
      </c>
      <c r="R1871">
        <v>73</v>
      </c>
      <c r="S1871">
        <v>1</v>
      </c>
      <c r="T1871" s="2">
        <v>0.23</v>
      </c>
      <c r="U1871" s="2">
        <v>0.63200000000000001</v>
      </c>
      <c r="V1871" s="2">
        <v>0.13700000000000001</v>
      </c>
      <c r="W1871" s="4">
        <v>3348898</v>
      </c>
      <c r="X1871" s="2">
        <v>0.94</v>
      </c>
      <c r="Y1871" s="3">
        <v>1195000000</v>
      </c>
      <c r="Z1871" s="3">
        <v>466000000</v>
      </c>
      <c r="AA1871" t="str">
        <f>VLOOKUP($A1871,Mapping!$A:$D,2,FALSE)</f>
        <v>Uruguay</v>
      </c>
      <c r="AB1871" t="str">
        <f>VLOOKUP($A1871,Mapping!$A:$D,3,FALSE)</f>
        <v>URY</v>
      </c>
      <c r="AC1871">
        <f>VLOOKUP($A1871,Mapping!$A:$D,4,FALSE)</f>
        <v>858</v>
      </c>
    </row>
    <row r="1872" spans="1:29" x14ac:dyDescent="0.2">
      <c r="A1872" t="s">
        <v>238</v>
      </c>
      <c r="B1872" t="s">
        <v>195</v>
      </c>
      <c r="C1872" s="1">
        <v>39783</v>
      </c>
      <c r="D1872" s="2">
        <v>2.1000000000000001E-2</v>
      </c>
      <c r="E1872" s="2">
        <v>0.55600000000000005</v>
      </c>
      <c r="F1872" s="4">
        <v>186812</v>
      </c>
      <c r="G1872">
        <v>141</v>
      </c>
      <c r="I1872" s="4">
        <v>69597</v>
      </c>
      <c r="J1872" s="3">
        <v>315600372613</v>
      </c>
      <c r="K1872" s="2">
        <v>5.6000000000000001E-2</v>
      </c>
      <c r="L1872" s="3">
        <v>633</v>
      </c>
      <c r="M1872">
        <v>864</v>
      </c>
      <c r="N1872" s="2">
        <v>1.4E-2</v>
      </c>
      <c r="O1872">
        <v>0.3</v>
      </c>
      <c r="P1872" s="2">
        <v>0.224</v>
      </c>
      <c r="Q1872">
        <v>77</v>
      </c>
      <c r="R1872">
        <v>71</v>
      </c>
      <c r="S1872">
        <v>1</v>
      </c>
      <c r="T1872" s="2">
        <v>0.30199999999999999</v>
      </c>
      <c r="U1872" s="2">
        <v>0.64500000000000002</v>
      </c>
      <c r="V1872" s="2">
        <v>5.2999999999999999E-2</v>
      </c>
      <c r="W1872" s="4">
        <v>28120312</v>
      </c>
      <c r="X1872" s="2">
        <v>0.88700000000000001</v>
      </c>
      <c r="Y1872" s="3">
        <v>1097000000</v>
      </c>
      <c r="Z1872" s="3">
        <v>2594000000</v>
      </c>
      <c r="AA1872" t="str">
        <f>VLOOKUP($A1872,Mapping!$A:$D,2,FALSE)</f>
        <v>Venezuela (Bolivarian Republic of)</v>
      </c>
      <c r="AB1872" t="str">
        <f>VLOOKUP($A1872,Mapping!$A:$D,3,FALSE)</f>
        <v>VEN</v>
      </c>
      <c r="AC1872">
        <f>VLOOKUP($A1872,Mapping!$A:$D,4,FALSE)</f>
        <v>862</v>
      </c>
    </row>
    <row r="1873" spans="1:29" x14ac:dyDescent="0.2">
      <c r="A1873" t="s">
        <v>239</v>
      </c>
      <c r="B1873" t="s">
        <v>195</v>
      </c>
      <c r="C1873" s="1">
        <v>39783</v>
      </c>
      <c r="D1873" s="2">
        <v>1.2E-2</v>
      </c>
      <c r="O1873">
        <v>0.3</v>
      </c>
      <c r="Q1873">
        <v>82</v>
      </c>
      <c r="R1873">
        <v>76</v>
      </c>
      <c r="T1873" s="2">
        <v>0.21099999999999999</v>
      </c>
      <c r="U1873" s="2">
        <v>0.66600000000000004</v>
      </c>
      <c r="V1873" s="2">
        <v>0.123</v>
      </c>
      <c r="W1873" s="4">
        <v>107091</v>
      </c>
      <c r="X1873" s="2">
        <v>0.94199999999999995</v>
      </c>
      <c r="Y1873" s="3">
        <v>1157000000</v>
      </c>
      <c r="AA1873" t="str">
        <f>VLOOKUP($A1873,Mapping!$A:$D,2,FALSE)</f>
        <v>Virgin Islands (U.S.)</v>
      </c>
      <c r="AB1873" t="str">
        <f>VLOOKUP($A1873,Mapping!$A:$D,3,FALSE)</f>
        <v>VIR</v>
      </c>
      <c r="AC1873">
        <f>VLOOKUP($A1873,Mapping!$A:$D,4,FALSE)</f>
        <v>850</v>
      </c>
    </row>
    <row r="1874" spans="1:29" x14ac:dyDescent="0.2">
      <c r="A1874" t="s">
        <v>26</v>
      </c>
      <c r="B1874" t="s">
        <v>27</v>
      </c>
      <c r="C1874" s="1">
        <v>40148</v>
      </c>
      <c r="D1874" s="2">
        <v>2.4E-2</v>
      </c>
      <c r="E1874" s="2">
        <v>0.72</v>
      </c>
      <c r="F1874" s="4">
        <v>124586</v>
      </c>
      <c r="G1874">
        <v>25</v>
      </c>
      <c r="I1874" s="4">
        <v>40823</v>
      </c>
      <c r="J1874" s="3">
        <v>137211795394</v>
      </c>
      <c r="K1874" s="2">
        <v>4.5999999999999999E-2</v>
      </c>
      <c r="L1874" s="3">
        <v>174</v>
      </c>
      <c r="M1874">
        <v>451</v>
      </c>
      <c r="N1874" s="2">
        <v>2.4E-2</v>
      </c>
      <c r="O1874">
        <v>0.1</v>
      </c>
      <c r="P1874" s="2">
        <v>0.08</v>
      </c>
      <c r="Q1874">
        <v>72</v>
      </c>
      <c r="R1874">
        <v>69</v>
      </c>
      <c r="S1874">
        <v>0.9</v>
      </c>
      <c r="T1874" s="2">
        <v>0.27200000000000002</v>
      </c>
      <c r="U1874" s="2">
        <v>0.68100000000000005</v>
      </c>
      <c r="V1874" s="2">
        <v>4.7E-2</v>
      </c>
      <c r="W1874" s="4">
        <v>36383302</v>
      </c>
      <c r="X1874" s="2">
        <v>0.66800000000000004</v>
      </c>
      <c r="Y1874" s="3">
        <v>381000000</v>
      </c>
      <c r="Z1874" s="3">
        <v>574000000</v>
      </c>
      <c r="AA1874" t="str">
        <f>VLOOKUP($A1874,Mapping!$A:$D,2,FALSE)</f>
        <v>Algeria</v>
      </c>
      <c r="AB1874" t="str">
        <f>VLOOKUP($A1874,Mapping!$A:$D,3,FALSE)</f>
        <v>DZA</v>
      </c>
      <c r="AC1874">
        <f>VLOOKUP($A1874,Mapping!$A:$D,4,FALSE)</f>
        <v>12</v>
      </c>
    </row>
    <row r="1875" spans="1:29" x14ac:dyDescent="0.2">
      <c r="A1875" t="s">
        <v>28</v>
      </c>
      <c r="B1875" t="s">
        <v>27</v>
      </c>
      <c r="C1875" s="1">
        <v>40148</v>
      </c>
      <c r="D1875" s="2">
        <v>4.7E-2</v>
      </c>
      <c r="E1875" s="2">
        <v>0.52100000000000002</v>
      </c>
      <c r="F1875" s="4">
        <v>27836</v>
      </c>
      <c r="G1875">
        <v>68</v>
      </c>
      <c r="I1875" s="4">
        <v>12586</v>
      </c>
      <c r="J1875" s="3">
        <v>75492417649</v>
      </c>
      <c r="K1875" s="2">
        <v>4.3999999999999997E-2</v>
      </c>
      <c r="L1875" s="3">
        <v>174</v>
      </c>
      <c r="M1875">
        <v>272</v>
      </c>
      <c r="N1875" s="2">
        <v>0.112</v>
      </c>
      <c r="O1875">
        <v>0.1</v>
      </c>
      <c r="P1875" s="2">
        <v>0.157</v>
      </c>
      <c r="Q1875">
        <v>52</v>
      </c>
      <c r="R1875">
        <v>49</v>
      </c>
      <c r="S1875">
        <v>0.4</v>
      </c>
      <c r="T1875" s="2">
        <v>0.47899999999999998</v>
      </c>
      <c r="U1875" s="2">
        <v>0.497</v>
      </c>
      <c r="V1875" s="2">
        <v>2.4E-2</v>
      </c>
      <c r="W1875" s="4">
        <v>18926650</v>
      </c>
      <c r="X1875" s="2">
        <v>0.39300000000000002</v>
      </c>
      <c r="Y1875" s="3">
        <v>554000000</v>
      </c>
      <c r="Z1875" s="3">
        <v>270000000</v>
      </c>
      <c r="AA1875" t="str">
        <f>VLOOKUP($A1875,Mapping!$A:$D,2,FALSE)</f>
        <v>Angola</v>
      </c>
      <c r="AB1875" t="str">
        <f>VLOOKUP($A1875,Mapping!$A:$D,3,FALSE)</f>
        <v>AGO</v>
      </c>
      <c r="AC1875">
        <f>VLOOKUP($A1875,Mapping!$A:$D,4,FALSE)</f>
        <v>24</v>
      </c>
    </row>
    <row r="1876" spans="1:29" x14ac:dyDescent="0.2">
      <c r="A1876" t="s">
        <v>29</v>
      </c>
      <c r="B1876" t="s">
        <v>27</v>
      </c>
      <c r="C1876" s="1">
        <v>40148</v>
      </c>
      <c r="D1876" s="2">
        <v>3.7999999999999999E-2</v>
      </c>
      <c r="E1876" s="2">
        <v>0.73199999999999998</v>
      </c>
      <c r="F1876" s="4">
        <v>4756</v>
      </c>
      <c r="G1876">
        <v>31</v>
      </c>
      <c r="I1876" s="4">
        <v>3439</v>
      </c>
      <c r="J1876" s="3">
        <v>6585134688</v>
      </c>
      <c r="K1876" s="2">
        <v>4.3999999999999997E-2</v>
      </c>
      <c r="L1876" s="3">
        <v>32</v>
      </c>
      <c r="M1876">
        <v>270</v>
      </c>
      <c r="N1876" s="2">
        <v>6.4000000000000001E-2</v>
      </c>
      <c r="O1876">
        <v>0</v>
      </c>
      <c r="Q1876">
        <v>60</v>
      </c>
      <c r="R1876">
        <v>57</v>
      </c>
      <c r="S1876">
        <v>0.5</v>
      </c>
      <c r="T1876" s="2">
        <v>0.436</v>
      </c>
      <c r="U1876" s="2">
        <v>0.53500000000000003</v>
      </c>
      <c r="V1876" s="2">
        <v>2.9000000000000001E-2</v>
      </c>
      <c r="W1876" s="4">
        <v>9240783</v>
      </c>
      <c r="X1876" s="2">
        <v>0.41499999999999998</v>
      </c>
      <c r="Y1876" s="3">
        <v>131000000</v>
      </c>
      <c r="Z1876" s="3">
        <v>88000000</v>
      </c>
      <c r="AA1876" t="str">
        <f>VLOOKUP($A1876,Mapping!$A:$D,2,FALSE)</f>
        <v>Benin</v>
      </c>
      <c r="AB1876" t="str">
        <f>VLOOKUP($A1876,Mapping!$A:$D,3,FALSE)</f>
        <v>BEN</v>
      </c>
      <c r="AC1876">
        <f>VLOOKUP($A1876,Mapping!$A:$D,4,FALSE)</f>
        <v>204</v>
      </c>
    </row>
    <row r="1877" spans="1:29" x14ac:dyDescent="0.2">
      <c r="A1877" t="s">
        <v>30</v>
      </c>
      <c r="B1877" t="s">
        <v>27</v>
      </c>
      <c r="C1877" s="1">
        <v>40148</v>
      </c>
      <c r="D1877" s="2">
        <v>2.5000000000000001E-2</v>
      </c>
      <c r="E1877" s="2">
        <v>0.17</v>
      </c>
      <c r="F1877" s="4">
        <v>4397</v>
      </c>
      <c r="G1877">
        <v>60</v>
      </c>
      <c r="I1877" s="4">
        <v>2023</v>
      </c>
      <c r="J1877" s="3">
        <v>10106837286</v>
      </c>
      <c r="K1877" s="2">
        <v>6.0999999999999999E-2</v>
      </c>
      <c r="L1877" s="3">
        <v>318</v>
      </c>
      <c r="M1877">
        <v>140</v>
      </c>
      <c r="N1877" s="2">
        <v>4.1000000000000002E-2</v>
      </c>
      <c r="O1877">
        <v>0.1</v>
      </c>
      <c r="P1877" s="2">
        <v>0.13800000000000001</v>
      </c>
      <c r="Q1877">
        <v>46</v>
      </c>
      <c r="R1877">
        <v>47</v>
      </c>
      <c r="S1877">
        <v>1</v>
      </c>
      <c r="T1877" s="2">
        <v>0.34499999999999997</v>
      </c>
      <c r="U1877" s="2">
        <v>0.621</v>
      </c>
      <c r="V1877" s="2">
        <v>3.4000000000000002E-2</v>
      </c>
      <c r="W1877" s="4">
        <v>1951715</v>
      </c>
      <c r="X1877" s="2">
        <v>0.56000000000000005</v>
      </c>
      <c r="Y1877" s="3">
        <v>53000000</v>
      </c>
      <c r="Z1877" s="3">
        <v>80000000</v>
      </c>
      <c r="AA1877" t="str">
        <f>VLOOKUP($A1877,Mapping!$A:$D,2,FALSE)</f>
        <v>Botswana</v>
      </c>
      <c r="AB1877" t="str">
        <f>VLOOKUP($A1877,Mapping!$A:$D,3,FALSE)</f>
        <v>BWA</v>
      </c>
      <c r="AC1877">
        <f>VLOOKUP($A1877,Mapping!$A:$D,4,FALSE)</f>
        <v>72</v>
      </c>
    </row>
    <row r="1878" spans="1:29" x14ac:dyDescent="0.2">
      <c r="A1878" t="s">
        <v>31</v>
      </c>
      <c r="B1878" t="s">
        <v>27</v>
      </c>
      <c r="C1878" s="1">
        <v>40148</v>
      </c>
      <c r="D1878" s="2">
        <v>4.2999999999999997E-2</v>
      </c>
      <c r="E1878" s="2">
        <v>0.44900000000000001</v>
      </c>
      <c r="F1878" s="4">
        <v>1665</v>
      </c>
      <c r="G1878">
        <v>14</v>
      </c>
      <c r="J1878" s="3">
        <v>8348156389</v>
      </c>
      <c r="K1878" s="2">
        <v>7.2999999999999995E-2</v>
      </c>
      <c r="L1878" s="3">
        <v>41</v>
      </c>
      <c r="M1878">
        <v>270</v>
      </c>
      <c r="N1878" s="2">
        <v>7.2999999999999995E-2</v>
      </c>
      <c r="O1878">
        <v>0</v>
      </c>
      <c r="Q1878">
        <v>55</v>
      </c>
      <c r="R1878">
        <v>54</v>
      </c>
      <c r="S1878">
        <v>0.3</v>
      </c>
      <c r="T1878" s="2">
        <v>0.46100000000000002</v>
      </c>
      <c r="U1878" s="2">
        <v>0.51400000000000001</v>
      </c>
      <c r="V1878" s="2">
        <v>2.5000000000000001E-2</v>
      </c>
      <c r="W1878" s="4">
        <v>15094967</v>
      </c>
      <c r="X1878" s="2">
        <v>0.248</v>
      </c>
      <c r="Y1878" s="3">
        <v>99000000</v>
      </c>
      <c r="Z1878" s="3">
        <v>111000000</v>
      </c>
      <c r="AA1878" t="str">
        <f>VLOOKUP($A1878,Mapping!$A:$D,2,FALSE)</f>
        <v>Burkina Faso</v>
      </c>
      <c r="AB1878" t="str">
        <f>VLOOKUP($A1878,Mapping!$A:$D,3,FALSE)</f>
        <v>BFA</v>
      </c>
      <c r="AC1878">
        <f>VLOOKUP($A1878,Mapping!$A:$D,4,FALSE)</f>
        <v>854</v>
      </c>
    </row>
    <row r="1879" spans="1:29" x14ac:dyDescent="0.2">
      <c r="A1879" t="s">
        <v>32</v>
      </c>
      <c r="B1879" t="s">
        <v>27</v>
      </c>
      <c r="C1879" s="1">
        <v>40148</v>
      </c>
      <c r="D1879" s="2">
        <v>4.4999999999999998E-2</v>
      </c>
      <c r="E1879" s="2">
        <v>2.7970000000000002</v>
      </c>
      <c r="F1879">
        <v>180</v>
      </c>
      <c r="G1879">
        <v>13</v>
      </c>
      <c r="J1879" s="3">
        <v>1739781536</v>
      </c>
      <c r="K1879" s="2">
        <v>7.0000000000000007E-2</v>
      </c>
      <c r="L1879" s="3">
        <v>14</v>
      </c>
      <c r="M1879">
        <v>140</v>
      </c>
      <c r="N1879" s="2">
        <v>6.3E-2</v>
      </c>
      <c r="O1879">
        <v>0</v>
      </c>
      <c r="P1879" s="2">
        <v>0.14099999999999999</v>
      </c>
      <c r="Q1879">
        <v>54</v>
      </c>
      <c r="R1879">
        <v>51</v>
      </c>
      <c r="S1879">
        <v>0.1</v>
      </c>
      <c r="T1879" s="2">
        <v>0.44</v>
      </c>
      <c r="U1879" s="2">
        <v>0.53500000000000003</v>
      </c>
      <c r="V1879" s="2">
        <v>2.5999999999999999E-2</v>
      </c>
      <c r="W1879" s="4">
        <v>8926687</v>
      </c>
      <c r="X1879" s="2">
        <v>0.104</v>
      </c>
      <c r="Y1879" s="3">
        <v>1700000</v>
      </c>
      <c r="Z1879" s="3">
        <v>71000000</v>
      </c>
      <c r="AA1879" t="str">
        <f>VLOOKUP($A1879,Mapping!$A:$D,2,FALSE)</f>
        <v>Burundi</v>
      </c>
      <c r="AB1879" t="str">
        <f>VLOOKUP($A1879,Mapping!$A:$D,3,FALSE)</f>
        <v>BDI</v>
      </c>
      <c r="AC1879">
        <f>VLOOKUP($A1879,Mapping!$A:$D,4,FALSE)</f>
        <v>108</v>
      </c>
    </row>
    <row r="1880" spans="1:29" x14ac:dyDescent="0.2">
      <c r="A1880" t="s">
        <v>33</v>
      </c>
      <c r="B1880" t="s">
        <v>27</v>
      </c>
      <c r="C1880" s="1">
        <v>40148</v>
      </c>
      <c r="D1880" s="2">
        <v>3.9E-2</v>
      </c>
      <c r="E1880" s="2">
        <v>0.48799999999999999</v>
      </c>
      <c r="F1880" s="4">
        <v>6674</v>
      </c>
      <c r="G1880">
        <v>35</v>
      </c>
      <c r="I1880" s="4">
        <v>6914</v>
      </c>
      <c r="J1880" s="3">
        <v>22165009363</v>
      </c>
      <c r="K1880" s="2">
        <v>5.0999999999999997E-2</v>
      </c>
      <c r="L1880" s="3">
        <v>56</v>
      </c>
      <c r="M1880">
        <v>654</v>
      </c>
      <c r="N1880" s="2">
        <v>6.9000000000000006E-2</v>
      </c>
      <c r="O1880">
        <v>0</v>
      </c>
      <c r="Q1880">
        <v>54</v>
      </c>
      <c r="R1880">
        <v>52</v>
      </c>
      <c r="S1880">
        <v>0.4</v>
      </c>
      <c r="T1880" s="2">
        <v>0.436</v>
      </c>
      <c r="U1880" s="2">
        <v>0.53200000000000003</v>
      </c>
      <c r="V1880" s="2">
        <v>3.3000000000000002E-2</v>
      </c>
      <c r="W1880" s="4">
        <v>20103945</v>
      </c>
      <c r="X1880" s="2">
        <v>0.50900000000000001</v>
      </c>
      <c r="Y1880" s="3">
        <v>271000000</v>
      </c>
      <c r="Z1880" s="3">
        <v>476000000</v>
      </c>
      <c r="AA1880" t="str">
        <f>VLOOKUP($A1880,Mapping!$A:$D,2,FALSE)</f>
        <v>Cameroon</v>
      </c>
      <c r="AB1880" t="str">
        <f>VLOOKUP($A1880,Mapping!$A:$D,3,FALSE)</f>
        <v>CMR</v>
      </c>
      <c r="AC1880">
        <f>VLOOKUP($A1880,Mapping!$A:$D,4,FALSE)</f>
        <v>120</v>
      </c>
    </row>
    <row r="1881" spans="1:29" x14ac:dyDescent="0.2">
      <c r="A1881" t="s">
        <v>34</v>
      </c>
      <c r="B1881" t="s">
        <v>27</v>
      </c>
      <c r="C1881" s="1">
        <v>40148</v>
      </c>
      <c r="D1881" s="2">
        <v>3.5000000000000003E-2</v>
      </c>
      <c r="E1881" s="2">
        <v>2.0379999999999998</v>
      </c>
      <c r="F1881">
        <v>235</v>
      </c>
      <c r="G1881">
        <v>23</v>
      </c>
      <c r="J1881" s="3">
        <v>1981728179</v>
      </c>
      <c r="K1881" s="2">
        <v>3.5999999999999997E-2</v>
      </c>
      <c r="L1881" s="3">
        <v>17</v>
      </c>
      <c r="M1881">
        <v>504</v>
      </c>
      <c r="N1881" s="2">
        <v>0.105</v>
      </c>
      <c r="O1881">
        <v>0</v>
      </c>
      <c r="Q1881">
        <v>49</v>
      </c>
      <c r="R1881">
        <v>46</v>
      </c>
      <c r="S1881">
        <v>0.2</v>
      </c>
      <c r="T1881" s="2">
        <v>0.40899999999999997</v>
      </c>
      <c r="U1881" s="2">
        <v>0.55200000000000005</v>
      </c>
      <c r="V1881" s="2">
        <v>3.9E-2</v>
      </c>
      <c r="W1881" s="4">
        <v>4266247</v>
      </c>
      <c r="X1881" s="2">
        <v>0.38600000000000001</v>
      </c>
      <c r="Y1881" s="3">
        <v>6000000</v>
      </c>
      <c r="Z1881" s="3">
        <v>61000000</v>
      </c>
      <c r="AA1881" t="str">
        <f>VLOOKUP($A1881,Mapping!$A:$D,2,FALSE)</f>
        <v>Central African Republic</v>
      </c>
      <c r="AB1881" t="str">
        <f>VLOOKUP($A1881,Mapping!$A:$D,3,FALSE)</f>
        <v>CAF</v>
      </c>
      <c r="AC1881">
        <f>VLOOKUP($A1881,Mapping!$A:$D,4,FALSE)</f>
        <v>140</v>
      </c>
    </row>
    <row r="1882" spans="1:29" x14ac:dyDescent="0.2">
      <c r="A1882" t="s">
        <v>35</v>
      </c>
      <c r="B1882" t="s">
        <v>27</v>
      </c>
      <c r="C1882" s="1">
        <v>40148</v>
      </c>
      <c r="D1882" s="2">
        <v>4.8000000000000001E-2</v>
      </c>
      <c r="E1882" s="2">
        <v>0.71299999999999997</v>
      </c>
      <c r="F1882">
        <v>444</v>
      </c>
      <c r="G1882">
        <v>64</v>
      </c>
      <c r="J1882" s="3">
        <v>9253484290</v>
      </c>
      <c r="K1882" s="2">
        <v>4.4999999999999998E-2</v>
      </c>
      <c r="L1882" s="3">
        <v>28</v>
      </c>
      <c r="M1882">
        <v>732</v>
      </c>
      <c r="N1882" s="2">
        <v>9.5000000000000001E-2</v>
      </c>
      <c r="O1882">
        <v>0</v>
      </c>
      <c r="Q1882">
        <v>50</v>
      </c>
      <c r="R1882">
        <v>49</v>
      </c>
      <c r="S1882">
        <v>0.2</v>
      </c>
      <c r="T1882" s="2">
        <v>0.49</v>
      </c>
      <c r="U1882" s="2">
        <v>0.48499999999999999</v>
      </c>
      <c r="V1882" s="2">
        <v>2.5000000000000001E-2</v>
      </c>
      <c r="W1882" s="4">
        <v>11371325</v>
      </c>
      <c r="X1882" s="2">
        <v>0.219</v>
      </c>
      <c r="AA1882" t="str">
        <f>VLOOKUP($A1882,Mapping!$A:$D,2,FALSE)</f>
        <v>Chad</v>
      </c>
      <c r="AB1882" t="str">
        <f>VLOOKUP($A1882,Mapping!$A:$D,3,FALSE)</f>
        <v>TCD</v>
      </c>
      <c r="AC1882">
        <f>VLOOKUP($A1882,Mapping!$A:$D,4,FALSE)</f>
        <v>148</v>
      </c>
    </row>
    <row r="1883" spans="1:29" x14ac:dyDescent="0.2">
      <c r="A1883" t="s">
        <v>36</v>
      </c>
      <c r="B1883" t="s">
        <v>27</v>
      </c>
      <c r="C1883" s="1">
        <v>40148</v>
      </c>
      <c r="D1883" s="2">
        <v>3.7999999999999999E-2</v>
      </c>
      <c r="E1883" s="2">
        <v>2.1789999999999998</v>
      </c>
      <c r="F1883">
        <v>125</v>
      </c>
      <c r="G1883">
        <v>22</v>
      </c>
      <c r="J1883" s="3">
        <v>535199686</v>
      </c>
      <c r="K1883" s="2">
        <v>3.7999999999999999E-2</v>
      </c>
      <c r="L1883" s="3">
        <v>31</v>
      </c>
      <c r="M1883">
        <v>100</v>
      </c>
      <c r="N1883" s="2">
        <v>6.5000000000000002E-2</v>
      </c>
      <c r="O1883">
        <v>0</v>
      </c>
      <c r="P1883" s="2">
        <v>0.105</v>
      </c>
      <c r="Q1883">
        <v>61</v>
      </c>
      <c r="R1883">
        <v>59</v>
      </c>
      <c r="S1883">
        <v>0.2</v>
      </c>
      <c r="T1883" s="2">
        <v>0.42099999999999999</v>
      </c>
      <c r="U1883" s="2">
        <v>0.54900000000000004</v>
      </c>
      <c r="V1883" s="2">
        <v>2.9000000000000001E-2</v>
      </c>
      <c r="W1883" s="4">
        <v>666097</v>
      </c>
      <c r="X1883" s="2">
        <v>0.27900000000000003</v>
      </c>
      <c r="Y1883" s="3">
        <v>32000000</v>
      </c>
      <c r="Z1883" s="3">
        <v>17000000</v>
      </c>
      <c r="AA1883" t="str">
        <f>VLOOKUP($A1883,Mapping!$A:$D,2,FALSE)</f>
        <v>Comoros</v>
      </c>
      <c r="AB1883" t="str">
        <f>VLOOKUP($A1883,Mapping!$A:$D,3,FALSE)</f>
        <v>COM</v>
      </c>
      <c r="AC1883">
        <f>VLOOKUP($A1883,Mapping!$A:$D,4,FALSE)</f>
        <v>174</v>
      </c>
    </row>
    <row r="1884" spans="1:29" x14ac:dyDescent="0.2">
      <c r="A1884" t="s">
        <v>37</v>
      </c>
      <c r="B1884" t="s">
        <v>27</v>
      </c>
      <c r="C1884" s="1">
        <v>40148</v>
      </c>
      <c r="D1884" s="2">
        <v>4.3999999999999997E-2</v>
      </c>
      <c r="E1884" s="2">
        <v>2.927</v>
      </c>
      <c r="F1884" s="4">
        <v>2721</v>
      </c>
      <c r="G1884">
        <v>127</v>
      </c>
      <c r="I1884" s="4">
        <v>22925</v>
      </c>
      <c r="J1884" s="3">
        <v>18262773766</v>
      </c>
      <c r="K1884" s="2">
        <v>9.0999999999999998E-2</v>
      </c>
      <c r="L1884" s="3">
        <v>17</v>
      </c>
      <c r="M1884">
        <v>308</v>
      </c>
      <c r="N1884" s="2">
        <v>9.5000000000000001E-2</v>
      </c>
      <c r="O1884">
        <v>0</v>
      </c>
      <c r="P1884" s="2">
        <v>0.65400000000000003</v>
      </c>
      <c r="Q1884">
        <v>50</v>
      </c>
      <c r="R1884">
        <v>47</v>
      </c>
      <c r="S1884">
        <v>0.2</v>
      </c>
      <c r="T1884" s="2">
        <v>0.45600000000000002</v>
      </c>
      <c r="U1884" s="2">
        <v>0.51500000000000001</v>
      </c>
      <c r="V1884" s="2">
        <v>2.8000000000000001E-2</v>
      </c>
      <c r="W1884" s="4">
        <v>60486276</v>
      </c>
      <c r="X1884" s="2">
        <v>0.39400000000000002</v>
      </c>
      <c r="Y1884" s="3">
        <v>24000000</v>
      </c>
      <c r="Z1884" s="3">
        <v>121000000</v>
      </c>
      <c r="AA1884" t="str">
        <f>VLOOKUP($A1884,Mapping!$A:$D,2,FALSE)</f>
        <v>Congo (Democratic Republic of the)</v>
      </c>
      <c r="AB1884" t="str">
        <f>VLOOKUP($A1884,Mapping!$A:$D,3,FALSE)</f>
        <v>COD</v>
      </c>
      <c r="AC1884">
        <f>VLOOKUP($A1884,Mapping!$A:$D,4,FALSE)</f>
        <v>180</v>
      </c>
    </row>
    <row r="1885" spans="1:29" x14ac:dyDescent="0.2">
      <c r="A1885" t="s">
        <v>38</v>
      </c>
      <c r="B1885" t="s">
        <v>27</v>
      </c>
      <c r="C1885" s="1">
        <v>40148</v>
      </c>
      <c r="D1885" s="2">
        <v>3.9E-2</v>
      </c>
      <c r="E1885" s="2">
        <v>0.65900000000000003</v>
      </c>
      <c r="F1885" s="4">
        <v>1885</v>
      </c>
      <c r="G1885">
        <v>161</v>
      </c>
      <c r="I1885" s="4">
        <v>1416</v>
      </c>
      <c r="J1885" s="3">
        <v>9593536719</v>
      </c>
      <c r="K1885" s="2">
        <v>2.3E-2</v>
      </c>
      <c r="L1885" s="3">
        <v>54</v>
      </c>
      <c r="M1885">
        <v>606</v>
      </c>
      <c r="N1885" s="2">
        <v>4.4999999999999998E-2</v>
      </c>
      <c r="O1885">
        <v>0</v>
      </c>
      <c r="Q1885">
        <v>58</v>
      </c>
      <c r="R1885">
        <v>55</v>
      </c>
      <c r="S1885">
        <v>0.7</v>
      </c>
      <c r="T1885" s="2">
        <v>0.42199999999999999</v>
      </c>
      <c r="U1885" s="2">
        <v>0.54400000000000004</v>
      </c>
      <c r="V1885" s="2">
        <v>3.4000000000000002E-2</v>
      </c>
      <c r="W1885" s="4">
        <v>3995146</v>
      </c>
      <c r="X1885" s="2">
        <v>0.628</v>
      </c>
      <c r="AA1885" t="str">
        <f>VLOOKUP($A1885,Mapping!$A:$D,2,FALSE)</f>
        <v>Congo</v>
      </c>
      <c r="AB1885" t="str">
        <f>VLOOKUP($A1885,Mapping!$A:$D,3,FALSE)</f>
        <v>COG</v>
      </c>
      <c r="AC1885">
        <f>VLOOKUP($A1885,Mapping!$A:$D,4,FALSE)</f>
        <v>178</v>
      </c>
    </row>
    <row r="1886" spans="1:29" x14ac:dyDescent="0.2">
      <c r="A1886" t="s">
        <v>39</v>
      </c>
      <c r="B1886" t="s">
        <v>27</v>
      </c>
      <c r="C1886" s="1">
        <v>40148</v>
      </c>
      <c r="D1886" s="2">
        <v>3.5999999999999997E-2</v>
      </c>
      <c r="E1886" s="2">
        <v>0.44400000000000001</v>
      </c>
      <c r="F1886" s="4">
        <v>5856</v>
      </c>
      <c r="G1886">
        <v>40</v>
      </c>
      <c r="I1886" s="4">
        <v>9489</v>
      </c>
      <c r="J1886" s="3">
        <v>23041633638</v>
      </c>
      <c r="K1886" s="2">
        <v>6.8000000000000005E-2</v>
      </c>
      <c r="L1886" s="3">
        <v>84</v>
      </c>
      <c r="M1886">
        <v>270</v>
      </c>
      <c r="N1886" s="2">
        <v>7.9000000000000001E-2</v>
      </c>
      <c r="O1886">
        <v>0</v>
      </c>
      <c r="Q1886">
        <v>50</v>
      </c>
      <c r="R1886">
        <v>48</v>
      </c>
      <c r="S1886">
        <v>0.7</v>
      </c>
      <c r="T1886" s="2">
        <v>0.42</v>
      </c>
      <c r="U1886" s="2">
        <v>0.55000000000000004</v>
      </c>
      <c r="V1886" s="2">
        <v>3.1E-2</v>
      </c>
      <c r="W1886" s="4">
        <v>18601342</v>
      </c>
      <c r="X1886" s="2">
        <v>0.498</v>
      </c>
      <c r="Y1886" s="3">
        <v>164000000</v>
      </c>
      <c r="Z1886" s="3">
        <v>589000000</v>
      </c>
      <c r="AA1886" t="str">
        <f>VLOOKUP($A1886,Mapping!$A:$D,2,FALSE)</f>
        <v>Côte d'Ivoire</v>
      </c>
      <c r="AB1886" t="str">
        <f>VLOOKUP($A1886,Mapping!$A:$D,3,FALSE)</f>
        <v>CIV</v>
      </c>
      <c r="AC1886">
        <f>VLOOKUP($A1886,Mapping!$A:$D,4,FALSE)</f>
        <v>384</v>
      </c>
    </row>
    <row r="1887" spans="1:29" x14ac:dyDescent="0.2">
      <c r="A1887" t="s">
        <v>40</v>
      </c>
      <c r="B1887" t="s">
        <v>27</v>
      </c>
      <c r="C1887" s="1">
        <v>40148</v>
      </c>
      <c r="D1887" s="2">
        <v>2.9000000000000001E-2</v>
      </c>
      <c r="E1887" s="2">
        <v>0.378</v>
      </c>
      <c r="F1887">
        <v>532</v>
      </c>
      <c r="G1887">
        <v>37</v>
      </c>
      <c r="J1887" s="3">
        <v>1198997305</v>
      </c>
      <c r="K1887" s="2">
        <v>8.3000000000000004E-2</v>
      </c>
      <c r="L1887" s="3">
        <v>100</v>
      </c>
      <c r="M1887">
        <v>66</v>
      </c>
      <c r="N1887" s="2">
        <v>6.4000000000000001E-2</v>
      </c>
      <c r="O1887">
        <v>0</v>
      </c>
      <c r="P1887" s="2">
        <v>0.111</v>
      </c>
      <c r="Q1887">
        <v>61</v>
      </c>
      <c r="R1887">
        <v>58</v>
      </c>
      <c r="S1887">
        <v>0.2</v>
      </c>
      <c r="T1887" s="2">
        <v>0.34499999999999997</v>
      </c>
      <c r="U1887" s="2">
        <v>0.61799999999999999</v>
      </c>
      <c r="V1887" s="2">
        <v>3.5999999999999997E-2</v>
      </c>
      <c r="W1887" s="4">
        <v>821865</v>
      </c>
      <c r="X1887" s="2">
        <v>0.76900000000000002</v>
      </c>
      <c r="Y1887" s="3">
        <v>16000000</v>
      </c>
      <c r="Z1887" s="3">
        <v>17500000</v>
      </c>
      <c r="AA1887" t="str">
        <f>VLOOKUP($A1887,Mapping!$A:$D,2,FALSE)</f>
        <v>Djibouti</v>
      </c>
      <c r="AB1887" t="str">
        <f>VLOOKUP($A1887,Mapping!$A:$D,3,FALSE)</f>
        <v>DJI</v>
      </c>
      <c r="AC1887">
        <f>VLOOKUP($A1887,Mapping!$A:$D,4,FALSE)</f>
        <v>262</v>
      </c>
    </row>
    <row r="1888" spans="1:29" x14ac:dyDescent="0.2">
      <c r="A1888" t="s">
        <v>41</v>
      </c>
      <c r="B1888" t="s">
        <v>27</v>
      </c>
      <c r="C1888" s="1">
        <v>40148</v>
      </c>
      <c r="D1888" s="2">
        <v>2.4E-2</v>
      </c>
      <c r="E1888" s="2">
        <v>0.43</v>
      </c>
      <c r="F1888" s="4">
        <v>197871</v>
      </c>
      <c r="G1888">
        <v>8</v>
      </c>
      <c r="I1888" s="4">
        <v>71465</v>
      </c>
      <c r="J1888" s="3">
        <v>188984088127</v>
      </c>
      <c r="K1888" s="2">
        <v>0.05</v>
      </c>
      <c r="L1888" s="3">
        <v>118</v>
      </c>
      <c r="M1888">
        <v>480</v>
      </c>
      <c r="N1888" s="2">
        <v>2.1000000000000001E-2</v>
      </c>
      <c r="O1888">
        <v>0.3</v>
      </c>
      <c r="P1888" s="2">
        <v>0.12</v>
      </c>
      <c r="Q1888">
        <v>73</v>
      </c>
      <c r="R1888">
        <v>68</v>
      </c>
      <c r="S1888">
        <v>0.7</v>
      </c>
      <c r="T1888" s="2">
        <v>0.316</v>
      </c>
      <c r="U1888" s="2">
        <v>0.629</v>
      </c>
      <c r="V1888" s="2">
        <v>5.5E-2</v>
      </c>
      <c r="W1888" s="4">
        <v>76775023</v>
      </c>
      <c r="X1888" s="2">
        <v>0.43</v>
      </c>
      <c r="Y1888" s="3">
        <v>11757000000</v>
      </c>
      <c r="Z1888" s="3">
        <v>2941000000</v>
      </c>
      <c r="AA1888" t="str">
        <f>VLOOKUP($A1888,Mapping!$A:$D,2,FALSE)</f>
        <v>Egypt</v>
      </c>
      <c r="AB1888" t="str">
        <f>VLOOKUP($A1888,Mapping!$A:$D,3,FALSE)</f>
        <v>EGY</v>
      </c>
      <c r="AC1888">
        <f>VLOOKUP($A1888,Mapping!$A:$D,4,FALSE)</f>
        <v>818</v>
      </c>
    </row>
    <row r="1889" spans="1:29" x14ac:dyDescent="0.2">
      <c r="A1889" t="s">
        <v>42</v>
      </c>
      <c r="B1889" t="s">
        <v>27</v>
      </c>
      <c r="C1889" s="1">
        <v>40148</v>
      </c>
      <c r="D1889" s="2">
        <v>3.6999999999999998E-2</v>
      </c>
      <c r="E1889" s="2">
        <v>0.441</v>
      </c>
      <c r="F1889" s="4">
        <v>4620</v>
      </c>
      <c r="G1889">
        <v>135</v>
      </c>
      <c r="J1889" s="3">
        <v>9380412630</v>
      </c>
      <c r="K1889" s="2">
        <v>5.6000000000000001E-2</v>
      </c>
      <c r="L1889" s="3">
        <v>861</v>
      </c>
      <c r="M1889">
        <v>492</v>
      </c>
      <c r="N1889" s="2">
        <v>7.8E-2</v>
      </c>
      <c r="O1889">
        <v>0</v>
      </c>
      <c r="Q1889">
        <v>52</v>
      </c>
      <c r="R1889">
        <v>50</v>
      </c>
      <c r="S1889">
        <v>0.3</v>
      </c>
      <c r="T1889" s="2">
        <v>0.39500000000000002</v>
      </c>
      <c r="U1889" s="2">
        <v>0.57499999999999996</v>
      </c>
      <c r="V1889" s="2">
        <v>0.03</v>
      </c>
      <c r="W1889" s="4">
        <v>676851</v>
      </c>
      <c r="X1889" s="2">
        <v>0.39100000000000001</v>
      </c>
      <c r="AA1889" t="str">
        <f>VLOOKUP($A1889,Mapping!$A:$D,2,FALSE)</f>
        <v>Equatorial Guinea</v>
      </c>
      <c r="AB1889" t="str">
        <f>VLOOKUP($A1889,Mapping!$A:$D,3,FALSE)</f>
        <v>GNQ</v>
      </c>
      <c r="AC1889">
        <f>VLOOKUP($A1889,Mapping!$A:$D,4,FALSE)</f>
        <v>226</v>
      </c>
    </row>
    <row r="1890" spans="1:29" x14ac:dyDescent="0.2">
      <c r="A1890" t="s">
        <v>43</v>
      </c>
      <c r="B1890" t="s">
        <v>27</v>
      </c>
      <c r="C1890" s="1">
        <v>40148</v>
      </c>
      <c r="D1890" s="2">
        <v>3.9E-2</v>
      </c>
      <c r="E1890" s="2">
        <v>0.84499999999999997</v>
      </c>
      <c r="F1890">
        <v>513</v>
      </c>
      <c r="G1890">
        <v>84</v>
      </c>
      <c r="I1890">
        <v>726</v>
      </c>
      <c r="J1890" s="3">
        <v>1856695550</v>
      </c>
      <c r="K1890" s="2">
        <v>3.1E-2</v>
      </c>
      <c r="L1890" s="3">
        <v>10</v>
      </c>
      <c r="M1890">
        <v>216</v>
      </c>
      <c r="N1890" s="2">
        <v>4.1000000000000002E-2</v>
      </c>
      <c r="O1890">
        <v>0</v>
      </c>
      <c r="Q1890">
        <v>63</v>
      </c>
      <c r="R1890">
        <v>58</v>
      </c>
      <c r="S1890">
        <v>0</v>
      </c>
      <c r="T1890" s="2">
        <v>0.43</v>
      </c>
      <c r="U1890" s="2">
        <v>0.54900000000000004</v>
      </c>
      <c r="V1890" s="2">
        <v>2.1000000000000001E-2</v>
      </c>
      <c r="W1890" s="4">
        <v>5557889</v>
      </c>
      <c r="X1890" s="2">
        <v>0.20200000000000001</v>
      </c>
      <c r="Y1890" s="3">
        <v>26000000</v>
      </c>
      <c r="AA1890" t="str">
        <f>VLOOKUP($A1890,Mapping!$A:$D,2,FALSE)</f>
        <v>Eritrea</v>
      </c>
      <c r="AB1890" t="str">
        <f>VLOOKUP($A1890,Mapping!$A:$D,3,FALSE)</f>
        <v>ERI</v>
      </c>
      <c r="AC1890">
        <f>VLOOKUP($A1890,Mapping!$A:$D,4,FALSE)</f>
        <v>232</v>
      </c>
    </row>
    <row r="1891" spans="1:29" x14ac:dyDescent="0.2">
      <c r="A1891" t="s">
        <v>44</v>
      </c>
      <c r="B1891" t="s">
        <v>27</v>
      </c>
      <c r="C1891" s="1">
        <v>40148</v>
      </c>
      <c r="D1891" s="2">
        <v>3.5000000000000003E-2</v>
      </c>
      <c r="E1891" s="2">
        <v>0.30299999999999999</v>
      </c>
      <c r="F1891" s="4">
        <v>6659</v>
      </c>
      <c r="G1891">
        <v>15</v>
      </c>
      <c r="I1891" s="4">
        <v>32378</v>
      </c>
      <c r="J1891" s="3">
        <v>31843357840</v>
      </c>
      <c r="K1891" s="2">
        <v>4.4999999999999998E-2</v>
      </c>
      <c r="L1891" s="3">
        <v>15</v>
      </c>
      <c r="M1891">
        <v>198</v>
      </c>
      <c r="N1891" s="2">
        <v>5.3999999999999999E-2</v>
      </c>
      <c r="O1891">
        <v>0</v>
      </c>
      <c r="Q1891">
        <v>62</v>
      </c>
      <c r="R1891">
        <v>59</v>
      </c>
      <c r="S1891">
        <v>0</v>
      </c>
      <c r="T1891" s="2">
        <v>0.44900000000000001</v>
      </c>
      <c r="U1891" s="2">
        <v>0.51800000000000002</v>
      </c>
      <c r="V1891" s="2">
        <v>3.3000000000000002E-2</v>
      </c>
      <c r="W1891" s="4">
        <v>84838032</v>
      </c>
      <c r="X1891" s="2">
        <v>0.16900000000000001</v>
      </c>
      <c r="Y1891" s="3">
        <v>1119000000</v>
      </c>
      <c r="Z1891" s="3">
        <v>139000000</v>
      </c>
      <c r="AA1891" t="str">
        <f>VLOOKUP($A1891,Mapping!$A:$D,2,FALSE)</f>
        <v>Ethiopia</v>
      </c>
      <c r="AB1891" t="str">
        <f>VLOOKUP($A1891,Mapping!$A:$D,3,FALSE)</f>
        <v>ETH</v>
      </c>
      <c r="AC1891">
        <f>VLOOKUP($A1891,Mapping!$A:$D,4,FALSE)</f>
        <v>231</v>
      </c>
    </row>
    <row r="1892" spans="1:29" x14ac:dyDescent="0.2">
      <c r="A1892" t="s">
        <v>45</v>
      </c>
      <c r="B1892" t="s">
        <v>27</v>
      </c>
      <c r="C1892" s="1">
        <v>40148</v>
      </c>
      <c r="D1892" s="2">
        <v>3.3000000000000002E-2</v>
      </c>
      <c r="E1892" s="2">
        <v>0.44700000000000001</v>
      </c>
      <c r="F1892">
        <v>81</v>
      </c>
      <c r="G1892">
        <v>57</v>
      </c>
      <c r="I1892" s="4">
        <v>1925</v>
      </c>
      <c r="J1892" s="3">
        <v>12031268402</v>
      </c>
      <c r="K1892" s="2">
        <v>3.6999999999999998E-2</v>
      </c>
      <c r="L1892" s="3">
        <v>291</v>
      </c>
      <c r="M1892">
        <v>488</v>
      </c>
      <c r="N1892" s="2">
        <v>4.4999999999999998E-2</v>
      </c>
      <c r="O1892">
        <v>0.1</v>
      </c>
      <c r="Q1892">
        <v>63</v>
      </c>
      <c r="R1892">
        <v>61</v>
      </c>
      <c r="S1892">
        <v>1</v>
      </c>
      <c r="T1892" s="2">
        <v>0.38800000000000001</v>
      </c>
      <c r="U1892" s="2">
        <v>0.55900000000000005</v>
      </c>
      <c r="V1892" s="2">
        <v>5.3999999999999999E-2</v>
      </c>
      <c r="W1892" s="4">
        <v>1519155</v>
      </c>
      <c r="X1892" s="2">
        <v>0.85299999999999998</v>
      </c>
      <c r="AA1892" t="str">
        <f>VLOOKUP($A1892,Mapping!$A:$D,2,FALSE)</f>
        <v>Gabon</v>
      </c>
      <c r="AB1892" t="str">
        <f>VLOOKUP($A1892,Mapping!$A:$D,3,FALSE)</f>
        <v>GAB</v>
      </c>
      <c r="AC1892">
        <f>VLOOKUP($A1892,Mapping!$A:$D,4,FALSE)</f>
        <v>266</v>
      </c>
    </row>
    <row r="1893" spans="1:29" x14ac:dyDescent="0.2">
      <c r="A1893" t="s">
        <v>46</v>
      </c>
      <c r="B1893" t="s">
        <v>27</v>
      </c>
      <c r="C1893" s="1">
        <v>40148</v>
      </c>
      <c r="D1893" s="2">
        <v>4.2999999999999997E-2</v>
      </c>
      <c r="E1893" s="2">
        <v>2.9209999999999998</v>
      </c>
      <c r="F1893">
        <v>436</v>
      </c>
      <c r="G1893">
        <v>27</v>
      </c>
      <c r="J1893" s="3">
        <v>900629373</v>
      </c>
      <c r="K1893" s="2">
        <v>4.4999999999999998E-2</v>
      </c>
      <c r="L1893" s="3">
        <v>25</v>
      </c>
      <c r="M1893">
        <v>376</v>
      </c>
      <c r="N1893" s="2">
        <v>5.2999999999999999E-2</v>
      </c>
      <c r="O1893">
        <v>0.1</v>
      </c>
      <c r="P1893" s="2">
        <v>0.27</v>
      </c>
      <c r="Q1893">
        <v>59</v>
      </c>
      <c r="R1893">
        <v>57</v>
      </c>
      <c r="S1893">
        <v>0.8</v>
      </c>
      <c r="T1893" s="2">
        <v>0.46</v>
      </c>
      <c r="U1893" s="2">
        <v>0.51500000000000001</v>
      </c>
      <c r="V1893" s="2">
        <v>2.5000000000000001E-2</v>
      </c>
      <c r="W1893" s="4">
        <v>1628332</v>
      </c>
      <c r="X1893" s="2">
        <v>0.55600000000000005</v>
      </c>
      <c r="Y1893" s="3">
        <v>64000000</v>
      </c>
      <c r="Z1893" s="3">
        <v>9000000</v>
      </c>
      <c r="AA1893" t="str">
        <f>VLOOKUP($A1893,Mapping!$A:$D,2,FALSE)</f>
        <v>Gambia</v>
      </c>
      <c r="AB1893" t="str">
        <f>VLOOKUP($A1893,Mapping!$A:$D,3,FALSE)</f>
        <v>GMB</v>
      </c>
      <c r="AC1893">
        <f>VLOOKUP($A1893,Mapping!$A:$D,4,FALSE)</f>
        <v>270</v>
      </c>
    </row>
    <row r="1894" spans="1:29" x14ac:dyDescent="0.2">
      <c r="A1894" t="s">
        <v>47</v>
      </c>
      <c r="B1894" t="s">
        <v>27</v>
      </c>
      <c r="C1894" s="1">
        <v>40148</v>
      </c>
      <c r="D1894" s="2">
        <v>3.3000000000000002E-2</v>
      </c>
      <c r="E1894" s="2">
        <v>0.32500000000000001</v>
      </c>
      <c r="F1894" s="4">
        <v>7444</v>
      </c>
      <c r="G1894">
        <v>12</v>
      </c>
      <c r="I1894" s="4">
        <v>9320</v>
      </c>
      <c r="J1894" s="3">
        <v>25978563316</v>
      </c>
      <c r="K1894" s="2">
        <v>5.0999999999999997E-2</v>
      </c>
      <c r="L1894" s="3">
        <v>56</v>
      </c>
      <c r="M1894">
        <v>224</v>
      </c>
      <c r="N1894" s="2">
        <v>5.6000000000000001E-2</v>
      </c>
      <c r="O1894">
        <v>0.1</v>
      </c>
      <c r="Q1894">
        <v>61</v>
      </c>
      <c r="R1894">
        <v>59</v>
      </c>
      <c r="S1894">
        <v>0.6</v>
      </c>
      <c r="T1894" s="2">
        <v>0.39200000000000002</v>
      </c>
      <c r="U1894" s="2">
        <v>0.57299999999999995</v>
      </c>
      <c r="V1894" s="2">
        <v>3.5000000000000003E-2</v>
      </c>
      <c r="W1894" s="4">
        <v>23691533</v>
      </c>
      <c r="X1894" s="2">
        <v>0.5</v>
      </c>
      <c r="Y1894" s="3">
        <v>849000000</v>
      </c>
      <c r="Z1894" s="3">
        <v>948000000</v>
      </c>
      <c r="AA1894" t="str">
        <f>VLOOKUP($A1894,Mapping!$A:$D,2,FALSE)</f>
        <v>Ghana</v>
      </c>
      <c r="AB1894" t="str">
        <f>VLOOKUP($A1894,Mapping!$A:$D,3,FALSE)</f>
        <v>GHA</v>
      </c>
      <c r="AC1894">
        <f>VLOOKUP($A1894,Mapping!$A:$D,4,FALSE)</f>
        <v>288</v>
      </c>
    </row>
    <row r="1895" spans="1:29" x14ac:dyDescent="0.2">
      <c r="A1895" t="s">
        <v>48</v>
      </c>
      <c r="B1895" t="s">
        <v>27</v>
      </c>
      <c r="C1895" s="1">
        <v>40148</v>
      </c>
      <c r="D1895" s="2">
        <v>3.9E-2</v>
      </c>
      <c r="E1895" s="2">
        <v>0.80700000000000005</v>
      </c>
      <c r="F1895" s="4">
        <v>1228</v>
      </c>
      <c r="G1895">
        <v>40</v>
      </c>
      <c r="J1895" s="3">
        <v>4609923720</v>
      </c>
      <c r="K1895" s="2">
        <v>6.3E-2</v>
      </c>
      <c r="L1895" s="3">
        <v>28</v>
      </c>
      <c r="M1895">
        <v>416</v>
      </c>
      <c r="N1895" s="2">
        <v>7.3999999999999996E-2</v>
      </c>
      <c r="O1895">
        <v>0</v>
      </c>
      <c r="Q1895">
        <v>56</v>
      </c>
      <c r="R1895">
        <v>54</v>
      </c>
      <c r="S1895">
        <v>0.3</v>
      </c>
      <c r="T1895" s="2">
        <v>0.43</v>
      </c>
      <c r="U1895" s="2">
        <v>0.53800000000000003</v>
      </c>
      <c r="V1895" s="2">
        <v>3.2000000000000001E-2</v>
      </c>
      <c r="W1895" s="4">
        <v>10593248</v>
      </c>
      <c r="X1895" s="2">
        <v>0.34399999999999997</v>
      </c>
      <c r="Y1895" s="3">
        <v>4900000</v>
      </c>
      <c r="Z1895" s="3">
        <v>28000000</v>
      </c>
      <c r="AA1895" t="str">
        <f>VLOOKUP($A1895,Mapping!$A:$D,2,FALSE)</f>
        <v>Guinea</v>
      </c>
      <c r="AB1895" t="str">
        <f>VLOOKUP($A1895,Mapping!$A:$D,3,FALSE)</f>
        <v>GIN</v>
      </c>
      <c r="AC1895">
        <f>VLOOKUP($A1895,Mapping!$A:$D,4,FALSE)</f>
        <v>324</v>
      </c>
    </row>
    <row r="1896" spans="1:29" x14ac:dyDescent="0.2">
      <c r="A1896" t="s">
        <v>49</v>
      </c>
      <c r="B1896" t="s">
        <v>27</v>
      </c>
      <c r="C1896" s="1">
        <v>40148</v>
      </c>
      <c r="D1896" s="2">
        <v>3.9E-2</v>
      </c>
      <c r="E1896" s="2">
        <v>0.45900000000000002</v>
      </c>
      <c r="F1896">
        <v>235</v>
      </c>
      <c r="G1896">
        <v>216</v>
      </c>
      <c r="J1896" s="3">
        <v>832530157</v>
      </c>
      <c r="K1896" s="2">
        <v>6.8000000000000005E-2</v>
      </c>
      <c r="L1896" s="3">
        <v>36</v>
      </c>
      <c r="M1896">
        <v>208</v>
      </c>
      <c r="N1896" s="2">
        <v>8.6999999999999994E-2</v>
      </c>
      <c r="O1896">
        <v>0</v>
      </c>
      <c r="Q1896">
        <v>55</v>
      </c>
      <c r="R1896">
        <v>52</v>
      </c>
      <c r="S1896">
        <v>0.4</v>
      </c>
      <c r="T1896" s="2">
        <v>0.42099999999999999</v>
      </c>
      <c r="U1896" s="2">
        <v>0.55000000000000004</v>
      </c>
      <c r="V1896" s="2">
        <v>0.03</v>
      </c>
      <c r="W1896" s="4">
        <v>1550905</v>
      </c>
      <c r="X1896" s="2">
        <v>0.443</v>
      </c>
      <c r="Y1896" s="3">
        <v>12000000</v>
      </c>
      <c r="Z1896" s="3">
        <v>26000000</v>
      </c>
      <c r="AA1896" t="str">
        <f>VLOOKUP($A1896,Mapping!$A:$D,2,FALSE)</f>
        <v>Guinea-Bissau</v>
      </c>
      <c r="AB1896" t="str">
        <f>VLOOKUP($A1896,Mapping!$A:$D,3,FALSE)</f>
        <v>GNB</v>
      </c>
      <c r="AC1896">
        <f>VLOOKUP($A1896,Mapping!$A:$D,4,FALSE)</f>
        <v>624</v>
      </c>
    </row>
    <row r="1897" spans="1:29" x14ac:dyDescent="0.2">
      <c r="A1897" t="s">
        <v>50</v>
      </c>
      <c r="B1897" t="s">
        <v>27</v>
      </c>
      <c r="C1897" s="1">
        <v>40148</v>
      </c>
      <c r="D1897" s="2">
        <v>3.6999999999999998E-2</v>
      </c>
      <c r="E1897" s="2">
        <v>0.49299999999999999</v>
      </c>
      <c r="F1897" s="4">
        <v>12350</v>
      </c>
      <c r="G1897">
        <v>34</v>
      </c>
      <c r="I1897" s="4">
        <v>18897</v>
      </c>
      <c r="J1897" s="3">
        <v>30716343757</v>
      </c>
      <c r="K1897" s="2">
        <v>4.5999999999999999E-2</v>
      </c>
      <c r="L1897" s="3">
        <v>36</v>
      </c>
      <c r="M1897">
        <v>417</v>
      </c>
      <c r="N1897" s="2">
        <v>5.3999999999999999E-2</v>
      </c>
      <c r="O1897">
        <v>0.1</v>
      </c>
      <c r="P1897" s="2">
        <v>0.14799999999999999</v>
      </c>
      <c r="Q1897">
        <v>60</v>
      </c>
      <c r="R1897">
        <v>57</v>
      </c>
      <c r="S1897">
        <v>0.5</v>
      </c>
      <c r="T1897" s="2">
        <v>0.42599999999999999</v>
      </c>
      <c r="U1897" s="2">
        <v>0.54800000000000004</v>
      </c>
      <c r="V1897" s="2">
        <v>2.5999999999999999E-2</v>
      </c>
      <c r="W1897" s="4">
        <v>39824734</v>
      </c>
      <c r="X1897" s="2">
        <v>0.23200000000000001</v>
      </c>
      <c r="Y1897" s="3">
        <v>1124000000</v>
      </c>
      <c r="Z1897" s="3">
        <v>227000000</v>
      </c>
      <c r="AA1897" t="str">
        <f>VLOOKUP($A1897,Mapping!$A:$D,2,FALSE)</f>
        <v>Kenya</v>
      </c>
      <c r="AB1897" t="str">
        <f>VLOOKUP($A1897,Mapping!$A:$D,3,FALSE)</f>
        <v>KEN</v>
      </c>
      <c r="AC1897">
        <f>VLOOKUP($A1897,Mapping!$A:$D,4,FALSE)</f>
        <v>404</v>
      </c>
    </row>
    <row r="1898" spans="1:29" x14ac:dyDescent="0.2">
      <c r="A1898" t="s">
        <v>51</v>
      </c>
      <c r="B1898" t="s">
        <v>27</v>
      </c>
      <c r="C1898" s="1">
        <v>40148</v>
      </c>
      <c r="D1898" s="2">
        <v>2.8000000000000001E-2</v>
      </c>
      <c r="E1898" s="2">
        <v>0.19900000000000001</v>
      </c>
      <c r="F1898">
        <v>26</v>
      </c>
      <c r="G1898">
        <v>40</v>
      </c>
      <c r="J1898" s="3">
        <v>1708772782</v>
      </c>
      <c r="K1898" s="2">
        <v>9.8000000000000004E-2</v>
      </c>
      <c r="L1898" s="3">
        <v>84</v>
      </c>
      <c r="M1898">
        <v>324</v>
      </c>
      <c r="N1898" s="2">
        <v>0.08</v>
      </c>
      <c r="O1898">
        <v>0</v>
      </c>
      <c r="P1898" s="2">
        <v>0.13</v>
      </c>
      <c r="Q1898">
        <v>47</v>
      </c>
      <c r="R1898">
        <v>46</v>
      </c>
      <c r="S1898">
        <v>0.3</v>
      </c>
      <c r="T1898" s="2">
        <v>0.38100000000000001</v>
      </c>
      <c r="U1898" s="2">
        <v>0.57599999999999996</v>
      </c>
      <c r="V1898" s="2">
        <v>4.2999999999999997E-2</v>
      </c>
      <c r="W1898" s="4">
        <v>1989873</v>
      </c>
      <c r="X1898" s="2">
        <v>0.24299999999999999</v>
      </c>
      <c r="Y1898" s="3">
        <v>30000000</v>
      </c>
      <c r="Z1898" s="3">
        <v>247000000</v>
      </c>
      <c r="AA1898" t="str">
        <f>VLOOKUP($A1898,Mapping!$A:$D,2,FALSE)</f>
        <v>Lesotho</v>
      </c>
      <c r="AB1898" t="str">
        <f>VLOOKUP($A1898,Mapping!$A:$D,3,FALSE)</f>
        <v>LSO</v>
      </c>
      <c r="AC1898">
        <f>VLOOKUP($A1898,Mapping!$A:$D,4,FALSE)</f>
        <v>426</v>
      </c>
    </row>
    <row r="1899" spans="1:29" x14ac:dyDescent="0.2">
      <c r="A1899" t="s">
        <v>52</v>
      </c>
      <c r="B1899" t="s">
        <v>27</v>
      </c>
      <c r="C1899" s="1">
        <v>40148</v>
      </c>
      <c r="D1899" s="2">
        <v>3.7999999999999999E-2</v>
      </c>
      <c r="E1899" s="2">
        <v>0.42899999999999999</v>
      </c>
      <c r="F1899">
        <v>528</v>
      </c>
      <c r="G1899">
        <v>20</v>
      </c>
      <c r="J1899" s="3">
        <v>1155146230</v>
      </c>
      <c r="K1899" s="2">
        <v>0.14399999999999999</v>
      </c>
      <c r="L1899" s="3">
        <v>43</v>
      </c>
      <c r="M1899">
        <v>158</v>
      </c>
      <c r="N1899" s="2">
        <v>6.4000000000000001E-2</v>
      </c>
      <c r="O1899">
        <v>0</v>
      </c>
      <c r="P1899" s="2">
        <v>0.14199999999999999</v>
      </c>
      <c r="Q1899">
        <v>60</v>
      </c>
      <c r="R1899">
        <v>58</v>
      </c>
      <c r="S1899">
        <v>0.3</v>
      </c>
      <c r="T1899" s="2">
        <v>0.434</v>
      </c>
      <c r="U1899" s="2">
        <v>0.53500000000000003</v>
      </c>
      <c r="V1899" s="2">
        <v>3.1E-2</v>
      </c>
      <c r="W1899" s="4">
        <v>3821440</v>
      </c>
      <c r="X1899" s="2">
        <v>0.47399999999999998</v>
      </c>
      <c r="Y1899" s="3">
        <v>123000000</v>
      </c>
      <c r="Z1899" s="3">
        <v>51000000</v>
      </c>
      <c r="AA1899" t="str">
        <f>VLOOKUP($A1899,Mapping!$A:$D,2,FALSE)</f>
        <v>Liberia</v>
      </c>
      <c r="AB1899" t="str">
        <f>VLOOKUP($A1899,Mapping!$A:$D,3,FALSE)</f>
        <v>LBR</v>
      </c>
      <c r="AC1899">
        <f>VLOOKUP($A1899,Mapping!$A:$D,4,FALSE)</f>
        <v>430</v>
      </c>
    </row>
    <row r="1900" spans="1:29" x14ac:dyDescent="0.2">
      <c r="A1900" t="s">
        <v>53</v>
      </c>
      <c r="B1900" t="s">
        <v>27</v>
      </c>
      <c r="C1900" s="1">
        <v>40148</v>
      </c>
      <c r="D1900" s="2">
        <v>2.1999999999999999E-2</v>
      </c>
      <c r="F1900" s="4">
        <v>67674</v>
      </c>
      <c r="I1900" s="4">
        <v>20286</v>
      </c>
      <c r="J1900" s="3">
        <v>62360446571</v>
      </c>
      <c r="K1900" s="2">
        <v>3.5000000000000003E-2</v>
      </c>
      <c r="L1900" s="3">
        <v>349</v>
      </c>
      <c r="N1900" s="2">
        <v>1.4999999999999999E-2</v>
      </c>
      <c r="O1900">
        <v>0.1</v>
      </c>
      <c r="P1900" s="2">
        <v>0.06</v>
      </c>
      <c r="Q1900">
        <v>77</v>
      </c>
      <c r="R1900">
        <v>73</v>
      </c>
      <c r="S1900">
        <v>1.6</v>
      </c>
      <c r="T1900" s="2">
        <v>0.29499999999999998</v>
      </c>
      <c r="U1900" s="2">
        <v>0.65900000000000003</v>
      </c>
      <c r="V1900" s="2">
        <v>4.4999999999999998E-2</v>
      </c>
      <c r="W1900" s="4">
        <v>5964325</v>
      </c>
      <c r="X1900" s="2">
        <v>0.77500000000000002</v>
      </c>
      <c r="Y1900" s="3">
        <v>159000000</v>
      </c>
      <c r="Z1900" s="3">
        <v>1683000000</v>
      </c>
      <c r="AA1900" t="str">
        <f>VLOOKUP($A1900,Mapping!$A:$D,2,FALSE)</f>
        <v>Libya</v>
      </c>
      <c r="AB1900" t="str">
        <f>VLOOKUP($A1900,Mapping!$A:$D,3,FALSE)</f>
        <v>LBY</v>
      </c>
      <c r="AC1900">
        <f>VLOOKUP($A1900,Mapping!$A:$D,4,FALSE)</f>
        <v>434</v>
      </c>
    </row>
    <row r="1901" spans="1:29" x14ac:dyDescent="0.2">
      <c r="A1901" t="s">
        <v>54</v>
      </c>
      <c r="B1901" t="s">
        <v>27</v>
      </c>
      <c r="C1901" s="1">
        <v>40148</v>
      </c>
      <c r="D1901" s="2">
        <v>3.5999999999999997E-2</v>
      </c>
      <c r="E1901" s="2">
        <v>0.38400000000000001</v>
      </c>
      <c r="F1901" s="4">
        <v>1822</v>
      </c>
      <c r="G1901">
        <v>7</v>
      </c>
      <c r="J1901" s="3">
        <v>8550363829</v>
      </c>
      <c r="K1901" s="2">
        <v>4.4999999999999998E-2</v>
      </c>
      <c r="L1901" s="3">
        <v>19</v>
      </c>
      <c r="M1901">
        <v>201</v>
      </c>
      <c r="N1901" s="2">
        <v>4.4999999999999998E-2</v>
      </c>
      <c r="O1901">
        <v>0</v>
      </c>
      <c r="P1901" s="2">
        <v>0.45</v>
      </c>
      <c r="Q1901">
        <v>64</v>
      </c>
      <c r="R1901">
        <v>61</v>
      </c>
      <c r="S1901">
        <v>0.3</v>
      </c>
      <c r="T1901" s="2">
        <v>0.437</v>
      </c>
      <c r="U1901" s="2">
        <v>0.53400000000000003</v>
      </c>
      <c r="V1901" s="2">
        <v>2.9000000000000001E-2</v>
      </c>
      <c r="W1901" s="4">
        <v>20495695</v>
      </c>
      <c r="X1901" s="2">
        <v>0.313</v>
      </c>
      <c r="Y1901" s="3">
        <v>518000000</v>
      </c>
      <c r="Z1901" s="3">
        <v>123000000</v>
      </c>
      <c r="AA1901" t="str">
        <f>VLOOKUP($A1901,Mapping!$A:$D,2,FALSE)</f>
        <v>Madagascar</v>
      </c>
      <c r="AB1901" t="str">
        <f>VLOOKUP($A1901,Mapping!$A:$D,3,FALSE)</f>
        <v>MDG</v>
      </c>
      <c r="AC1901">
        <f>VLOOKUP($A1901,Mapping!$A:$D,4,FALSE)</f>
        <v>450</v>
      </c>
    </row>
    <row r="1902" spans="1:29" x14ac:dyDescent="0.2">
      <c r="A1902" t="s">
        <v>55</v>
      </c>
      <c r="B1902" t="s">
        <v>27</v>
      </c>
      <c r="C1902" s="1">
        <v>40148</v>
      </c>
      <c r="D1902" s="2">
        <v>4.1000000000000002E-2</v>
      </c>
      <c r="E1902" s="2">
        <v>0.26300000000000001</v>
      </c>
      <c r="F1902" s="4">
        <v>1060</v>
      </c>
      <c r="G1902">
        <v>39</v>
      </c>
      <c r="J1902" s="3">
        <v>5030639934</v>
      </c>
      <c r="K1902" s="2">
        <v>8.3000000000000004E-2</v>
      </c>
      <c r="L1902" s="3">
        <v>29</v>
      </c>
      <c r="M1902">
        <v>157</v>
      </c>
      <c r="N1902" s="2">
        <v>5.5E-2</v>
      </c>
      <c r="O1902">
        <v>0</v>
      </c>
      <c r="P1902" s="2">
        <v>0.253</v>
      </c>
      <c r="Q1902">
        <v>53</v>
      </c>
      <c r="R1902">
        <v>53</v>
      </c>
      <c r="S1902">
        <v>0.2</v>
      </c>
      <c r="T1902" s="2">
        <v>0.45900000000000002</v>
      </c>
      <c r="U1902" s="2">
        <v>0.51</v>
      </c>
      <c r="V1902" s="2">
        <v>3.1E-2</v>
      </c>
      <c r="W1902" s="4">
        <v>14573338</v>
      </c>
      <c r="X1902" s="2">
        <v>0.154</v>
      </c>
      <c r="Y1902" s="3">
        <v>46000000</v>
      </c>
      <c r="Z1902" s="3">
        <v>91000000</v>
      </c>
      <c r="AA1902" t="str">
        <f>VLOOKUP($A1902,Mapping!$A:$D,2,FALSE)</f>
        <v>Malawi</v>
      </c>
      <c r="AB1902" t="str">
        <f>VLOOKUP($A1902,Mapping!$A:$D,3,FALSE)</f>
        <v>MWI</v>
      </c>
      <c r="AC1902">
        <f>VLOOKUP($A1902,Mapping!$A:$D,4,FALSE)</f>
        <v>454</v>
      </c>
    </row>
    <row r="1903" spans="1:29" x14ac:dyDescent="0.2">
      <c r="A1903" t="s">
        <v>56</v>
      </c>
      <c r="B1903" t="s">
        <v>27</v>
      </c>
      <c r="C1903" s="1">
        <v>40148</v>
      </c>
      <c r="D1903" s="2">
        <v>4.8000000000000001E-2</v>
      </c>
      <c r="E1903" s="2">
        <v>0.51400000000000001</v>
      </c>
      <c r="F1903">
        <v>612</v>
      </c>
      <c r="G1903">
        <v>8</v>
      </c>
      <c r="J1903" s="3">
        <v>8964480570</v>
      </c>
      <c r="K1903" s="2">
        <v>6.8000000000000005E-2</v>
      </c>
      <c r="L1903" s="3">
        <v>45</v>
      </c>
      <c r="M1903">
        <v>270</v>
      </c>
      <c r="N1903" s="2">
        <v>8.5000000000000006E-2</v>
      </c>
      <c r="O1903">
        <v>0</v>
      </c>
      <c r="Q1903">
        <v>53</v>
      </c>
      <c r="R1903">
        <v>54</v>
      </c>
      <c r="S1903">
        <v>0.3</v>
      </c>
      <c r="T1903" s="2">
        <v>0.46700000000000003</v>
      </c>
      <c r="U1903" s="2">
        <v>0.504</v>
      </c>
      <c r="V1903" s="2">
        <v>2.9000000000000001E-2</v>
      </c>
      <c r="W1903" s="4">
        <v>13559296</v>
      </c>
      <c r="X1903" s="2">
        <v>0.35199999999999998</v>
      </c>
      <c r="Y1903" s="3">
        <v>290000000</v>
      </c>
      <c r="Z1903" s="3">
        <v>231000000</v>
      </c>
      <c r="AA1903" t="str">
        <f>VLOOKUP($A1903,Mapping!$A:$D,2,FALSE)</f>
        <v>Mali</v>
      </c>
      <c r="AB1903" t="str">
        <f>VLOOKUP($A1903,Mapping!$A:$D,3,FALSE)</f>
        <v>MLI</v>
      </c>
      <c r="AC1903">
        <f>VLOOKUP($A1903,Mapping!$A:$D,4,FALSE)</f>
        <v>466</v>
      </c>
    </row>
    <row r="1904" spans="1:29" x14ac:dyDescent="0.2">
      <c r="A1904" t="s">
        <v>57</v>
      </c>
      <c r="B1904" t="s">
        <v>27</v>
      </c>
      <c r="C1904" s="1">
        <v>40148</v>
      </c>
      <c r="D1904" s="2">
        <v>3.5999999999999997E-2</v>
      </c>
      <c r="E1904" s="2">
        <v>0.85799999999999998</v>
      </c>
      <c r="F1904" s="4">
        <v>2211</v>
      </c>
      <c r="G1904">
        <v>19</v>
      </c>
      <c r="J1904" s="3">
        <v>3027032864</v>
      </c>
      <c r="K1904" s="2">
        <v>5.3999999999999999E-2</v>
      </c>
      <c r="L1904" s="3">
        <v>46</v>
      </c>
      <c r="M1904">
        <v>696</v>
      </c>
      <c r="N1904" s="2">
        <v>7.0999999999999994E-2</v>
      </c>
      <c r="O1904">
        <v>0</v>
      </c>
      <c r="P1904" s="2">
        <v>0.19500000000000001</v>
      </c>
      <c r="Q1904">
        <v>62</v>
      </c>
      <c r="R1904">
        <v>59</v>
      </c>
      <c r="S1904">
        <v>0.6</v>
      </c>
      <c r="T1904" s="2">
        <v>0.40699999999999997</v>
      </c>
      <c r="U1904" s="2">
        <v>0.56100000000000005</v>
      </c>
      <c r="V1904" s="2">
        <v>3.1E-2</v>
      </c>
      <c r="W1904" s="4">
        <v>3516077</v>
      </c>
      <c r="X1904" s="2">
        <v>0.56000000000000005</v>
      </c>
      <c r="AA1904" t="str">
        <f>VLOOKUP($A1904,Mapping!$A:$D,2,FALSE)</f>
        <v>Mauritania</v>
      </c>
      <c r="AB1904" t="str">
        <f>VLOOKUP($A1904,Mapping!$A:$D,3,FALSE)</f>
        <v>MRT</v>
      </c>
      <c r="AC1904">
        <f>VLOOKUP($A1904,Mapping!$A:$D,4,FALSE)</f>
        <v>478</v>
      </c>
    </row>
    <row r="1905" spans="1:29" x14ac:dyDescent="0.2">
      <c r="A1905" t="s">
        <v>58</v>
      </c>
      <c r="B1905" t="s">
        <v>27</v>
      </c>
      <c r="C1905" s="1">
        <v>40148</v>
      </c>
      <c r="D1905" s="2">
        <v>1.2E-2</v>
      </c>
      <c r="E1905" s="2">
        <v>0.26</v>
      </c>
      <c r="F1905" s="4">
        <v>3865</v>
      </c>
      <c r="G1905">
        <v>6</v>
      </c>
      <c r="J1905" s="3">
        <v>8834661043</v>
      </c>
      <c r="K1905" s="2">
        <v>0.05</v>
      </c>
      <c r="L1905" s="3">
        <v>357</v>
      </c>
      <c r="M1905">
        <v>161</v>
      </c>
      <c r="N1905" s="2">
        <v>1.4E-2</v>
      </c>
      <c r="O1905">
        <v>0.2</v>
      </c>
      <c r="P1905" s="2">
        <v>9.2999999999999999E-2</v>
      </c>
      <c r="Q1905">
        <v>77</v>
      </c>
      <c r="R1905">
        <v>69</v>
      </c>
      <c r="S1905">
        <v>0.9</v>
      </c>
      <c r="T1905" s="2">
        <v>0.217</v>
      </c>
      <c r="U1905" s="2">
        <v>0.70799999999999996</v>
      </c>
      <c r="V1905" s="2">
        <v>7.4999999999999997E-2</v>
      </c>
      <c r="W1905" s="4">
        <v>1275032</v>
      </c>
      <c r="X1905" s="2">
        <v>0.40799999999999997</v>
      </c>
      <c r="Y1905" s="3">
        <v>1390000000</v>
      </c>
      <c r="Z1905" s="3">
        <v>384000000</v>
      </c>
      <c r="AA1905" t="str">
        <f>VLOOKUP($A1905,Mapping!$A:$D,2,FALSE)</f>
        <v>Mauritius</v>
      </c>
      <c r="AB1905" t="str">
        <f>VLOOKUP($A1905,Mapping!$A:$D,3,FALSE)</f>
        <v>MUS</v>
      </c>
      <c r="AC1905">
        <f>VLOOKUP($A1905,Mapping!$A:$D,4,FALSE)</f>
        <v>480</v>
      </c>
    </row>
    <row r="1906" spans="1:29" x14ac:dyDescent="0.2">
      <c r="A1906" t="s">
        <v>59</v>
      </c>
      <c r="B1906" t="s">
        <v>27</v>
      </c>
      <c r="C1906" s="1">
        <v>40148</v>
      </c>
      <c r="D1906" s="2">
        <v>2.1000000000000001E-2</v>
      </c>
      <c r="E1906" s="2">
        <v>0.49299999999999999</v>
      </c>
      <c r="F1906" s="4">
        <v>49541</v>
      </c>
      <c r="G1906">
        <v>12</v>
      </c>
      <c r="I1906" s="4">
        <v>15054</v>
      </c>
      <c r="J1906" s="3">
        <v>90908402631</v>
      </c>
      <c r="K1906" s="2">
        <v>5.7000000000000002E-2</v>
      </c>
      <c r="L1906" s="3">
        <v>165</v>
      </c>
      <c r="M1906">
        <v>358</v>
      </c>
      <c r="N1906" s="2">
        <v>0.03</v>
      </c>
      <c r="O1906">
        <v>0.4</v>
      </c>
      <c r="Q1906">
        <v>72</v>
      </c>
      <c r="R1906">
        <v>68</v>
      </c>
      <c r="S1906">
        <v>0.8</v>
      </c>
      <c r="T1906" s="2">
        <v>0.28499999999999998</v>
      </c>
      <c r="U1906" s="2">
        <v>0.66500000000000004</v>
      </c>
      <c r="V1906" s="2">
        <v>0.05</v>
      </c>
      <c r="W1906" s="4">
        <v>31276564</v>
      </c>
      <c r="X1906" s="2">
        <v>0.57199999999999995</v>
      </c>
      <c r="Y1906" s="3">
        <v>7980000000</v>
      </c>
      <c r="Z1906" s="3">
        <v>1713000000</v>
      </c>
      <c r="AA1906" t="str">
        <f>VLOOKUP($A1906,Mapping!$A:$D,2,FALSE)</f>
        <v>Morocco</v>
      </c>
      <c r="AB1906" t="str">
        <f>VLOOKUP($A1906,Mapping!$A:$D,3,FALSE)</f>
        <v>MAR</v>
      </c>
      <c r="AC1906">
        <f>VLOOKUP($A1906,Mapping!$A:$D,4,FALSE)</f>
        <v>504</v>
      </c>
    </row>
    <row r="1907" spans="1:29" x14ac:dyDescent="0.2">
      <c r="A1907" t="s">
        <v>60</v>
      </c>
      <c r="B1907" t="s">
        <v>27</v>
      </c>
      <c r="C1907" s="1">
        <v>40148</v>
      </c>
      <c r="D1907" s="2">
        <v>4.1000000000000002E-2</v>
      </c>
      <c r="E1907" s="2">
        <v>0.375</v>
      </c>
      <c r="F1907" s="4">
        <v>2574</v>
      </c>
      <c r="G1907">
        <v>26</v>
      </c>
      <c r="I1907" s="4">
        <v>9554</v>
      </c>
      <c r="J1907" s="3">
        <v>9674037707</v>
      </c>
      <c r="K1907" s="2">
        <v>0.06</v>
      </c>
      <c r="L1907" s="3">
        <v>25</v>
      </c>
      <c r="M1907">
        <v>230</v>
      </c>
      <c r="N1907" s="2">
        <v>7.3999999999999996E-2</v>
      </c>
      <c r="O1907">
        <v>0</v>
      </c>
      <c r="P1907" s="2">
        <v>0.157</v>
      </c>
      <c r="Q1907">
        <v>50</v>
      </c>
      <c r="R1907">
        <v>48</v>
      </c>
      <c r="S1907">
        <v>0.3</v>
      </c>
      <c r="T1907" s="2">
        <v>0.45300000000000001</v>
      </c>
      <c r="U1907" s="2">
        <v>0.51500000000000001</v>
      </c>
      <c r="V1907" s="2">
        <v>3.2000000000000001E-2</v>
      </c>
      <c r="W1907" s="4">
        <v>23361025</v>
      </c>
      <c r="X1907" s="2">
        <v>0.307</v>
      </c>
      <c r="Y1907" s="3">
        <v>217000000</v>
      </c>
      <c r="Z1907" s="3">
        <v>247000000</v>
      </c>
      <c r="AA1907" t="str">
        <f>VLOOKUP($A1907,Mapping!$A:$D,2,FALSE)</f>
        <v>Mozambique</v>
      </c>
      <c r="AB1907" t="str">
        <f>VLOOKUP($A1907,Mapping!$A:$D,3,FALSE)</f>
        <v>MOZ</v>
      </c>
      <c r="AC1907">
        <f>VLOOKUP($A1907,Mapping!$A:$D,4,FALSE)</f>
        <v>508</v>
      </c>
    </row>
    <row r="1908" spans="1:29" x14ac:dyDescent="0.2">
      <c r="A1908" t="s">
        <v>61</v>
      </c>
      <c r="B1908" t="s">
        <v>27</v>
      </c>
      <c r="C1908" s="1">
        <v>40148</v>
      </c>
      <c r="D1908" s="2">
        <v>2.7E-2</v>
      </c>
      <c r="E1908" s="2">
        <v>0.223</v>
      </c>
      <c r="F1908" s="4">
        <v>3183</v>
      </c>
      <c r="G1908">
        <v>66</v>
      </c>
      <c r="I1908" s="4">
        <v>1497</v>
      </c>
      <c r="J1908" s="3">
        <v>8724107049</v>
      </c>
      <c r="K1908" s="2">
        <v>7.9000000000000001E-2</v>
      </c>
      <c r="L1908" s="3">
        <v>326</v>
      </c>
      <c r="M1908">
        <v>339</v>
      </c>
      <c r="N1908" s="2">
        <v>3.9E-2</v>
      </c>
      <c r="O1908">
        <v>0.1</v>
      </c>
      <c r="P1908" s="2">
        <v>0.111</v>
      </c>
      <c r="Q1908">
        <v>64</v>
      </c>
      <c r="R1908">
        <v>59</v>
      </c>
      <c r="S1908">
        <v>0.8</v>
      </c>
      <c r="T1908" s="2">
        <v>0.38200000000000001</v>
      </c>
      <c r="U1908" s="2">
        <v>0.58399999999999996</v>
      </c>
      <c r="V1908" s="2">
        <v>3.4000000000000002E-2</v>
      </c>
      <c r="W1908" s="4">
        <v>2143498</v>
      </c>
      <c r="X1908" s="2">
        <v>0.40600000000000003</v>
      </c>
      <c r="Y1908" s="3">
        <v>511000000</v>
      </c>
      <c r="Z1908" s="3">
        <v>120000000</v>
      </c>
      <c r="AA1908" t="str">
        <f>VLOOKUP($A1908,Mapping!$A:$D,2,FALSE)</f>
        <v>Namibia</v>
      </c>
      <c r="AB1908" t="str">
        <f>VLOOKUP($A1908,Mapping!$A:$D,3,FALSE)</f>
        <v>NAM</v>
      </c>
      <c r="AC1908">
        <f>VLOOKUP($A1908,Mapping!$A:$D,4,FALSE)</f>
        <v>516</v>
      </c>
    </row>
    <row r="1909" spans="1:29" x14ac:dyDescent="0.2">
      <c r="A1909" t="s">
        <v>62</v>
      </c>
      <c r="B1909" t="s">
        <v>27</v>
      </c>
      <c r="C1909" s="1">
        <v>40148</v>
      </c>
      <c r="D1909" s="2">
        <v>0.05</v>
      </c>
      <c r="E1909" s="2">
        <v>0.46500000000000002</v>
      </c>
      <c r="F1909" s="4">
        <v>1085</v>
      </c>
      <c r="G1909">
        <v>17</v>
      </c>
      <c r="J1909" s="3">
        <v>5397121962</v>
      </c>
      <c r="K1909" s="2">
        <v>7.6999999999999999E-2</v>
      </c>
      <c r="L1909" s="3">
        <v>27</v>
      </c>
      <c r="M1909">
        <v>270</v>
      </c>
      <c r="N1909" s="2">
        <v>6.9000000000000006E-2</v>
      </c>
      <c r="O1909">
        <v>0</v>
      </c>
      <c r="Q1909">
        <v>57</v>
      </c>
      <c r="R1909">
        <v>56</v>
      </c>
      <c r="S1909">
        <v>0.2</v>
      </c>
      <c r="T1909" s="2">
        <v>0.497</v>
      </c>
      <c r="U1909" s="2">
        <v>0.47699999999999998</v>
      </c>
      <c r="V1909" s="2">
        <v>2.5999999999999999E-2</v>
      </c>
      <c r="W1909" s="4">
        <v>15302948</v>
      </c>
      <c r="X1909" s="2">
        <v>0.17399999999999999</v>
      </c>
      <c r="Y1909" s="3">
        <v>69000000</v>
      </c>
      <c r="Z1909" s="3">
        <v>84000000</v>
      </c>
      <c r="AA1909" t="str">
        <f>VLOOKUP($A1909,Mapping!$A:$D,2,FALSE)</f>
        <v>Niger</v>
      </c>
      <c r="AB1909" t="str">
        <f>VLOOKUP($A1909,Mapping!$A:$D,3,FALSE)</f>
        <v>NER</v>
      </c>
      <c r="AC1909">
        <f>VLOOKUP($A1909,Mapping!$A:$D,4,FALSE)</f>
        <v>562</v>
      </c>
    </row>
    <row r="1910" spans="1:29" x14ac:dyDescent="0.2">
      <c r="A1910" t="s">
        <v>63</v>
      </c>
      <c r="B1910" t="s">
        <v>27</v>
      </c>
      <c r="C1910" s="1">
        <v>40148</v>
      </c>
      <c r="D1910" s="2">
        <v>4.2000000000000003E-2</v>
      </c>
      <c r="E1910" s="2">
        <v>0.32200000000000001</v>
      </c>
      <c r="F1910" s="4">
        <v>71719</v>
      </c>
      <c r="G1910">
        <v>25</v>
      </c>
      <c r="I1910" s="4">
        <v>109255</v>
      </c>
      <c r="J1910" s="3">
        <v>169481270115</v>
      </c>
      <c r="K1910" s="2">
        <v>6.8000000000000005E-2</v>
      </c>
      <c r="L1910" s="3">
        <v>74</v>
      </c>
      <c r="M1910">
        <v>938</v>
      </c>
      <c r="N1910" s="2">
        <v>8.5000000000000006E-2</v>
      </c>
      <c r="O1910">
        <v>0.2</v>
      </c>
      <c r="P1910" s="2">
        <v>0.184</v>
      </c>
      <c r="Q1910">
        <v>51</v>
      </c>
      <c r="R1910">
        <v>51</v>
      </c>
      <c r="S1910">
        <v>0.5</v>
      </c>
      <c r="T1910" s="2">
        <v>0.439</v>
      </c>
      <c r="U1910" s="2">
        <v>0.53400000000000003</v>
      </c>
      <c r="V1910" s="2">
        <v>2.7E-2</v>
      </c>
      <c r="W1910" s="4">
        <v>155381020</v>
      </c>
      <c r="X1910" s="2">
        <v>0.42599999999999999</v>
      </c>
      <c r="Y1910" s="3">
        <v>791000000</v>
      </c>
      <c r="Z1910" s="3">
        <v>6236000000</v>
      </c>
      <c r="AA1910" t="str">
        <f>VLOOKUP($A1910,Mapping!$A:$D,2,FALSE)</f>
        <v>Nigeria</v>
      </c>
      <c r="AB1910" t="str">
        <f>VLOOKUP($A1910,Mapping!$A:$D,3,FALSE)</f>
        <v>NGA</v>
      </c>
      <c r="AC1910">
        <f>VLOOKUP($A1910,Mapping!$A:$D,4,FALSE)</f>
        <v>566</v>
      </c>
    </row>
    <row r="1911" spans="1:29" x14ac:dyDescent="0.2">
      <c r="A1911" t="s">
        <v>64</v>
      </c>
      <c r="B1911" t="s">
        <v>27</v>
      </c>
      <c r="C1911" s="1">
        <v>40148</v>
      </c>
      <c r="D1911" s="2">
        <v>3.6999999999999998E-2</v>
      </c>
      <c r="E1911" s="2">
        <v>0.31</v>
      </c>
      <c r="F1911">
        <v>576</v>
      </c>
      <c r="G1911">
        <v>3</v>
      </c>
      <c r="J1911" s="3">
        <v>5208687775</v>
      </c>
      <c r="K1911" s="2">
        <v>0.1</v>
      </c>
      <c r="L1911" s="3">
        <v>50</v>
      </c>
      <c r="M1911">
        <v>160</v>
      </c>
      <c r="N1911" s="2">
        <v>4.7E-2</v>
      </c>
      <c r="O1911">
        <v>0.1</v>
      </c>
      <c r="P1911" s="2">
        <v>0.161</v>
      </c>
      <c r="Q1911">
        <v>63</v>
      </c>
      <c r="R1911">
        <v>60</v>
      </c>
      <c r="S1911">
        <v>0.2</v>
      </c>
      <c r="T1911" s="2">
        <v>0.44800000000000001</v>
      </c>
      <c r="U1911" s="2">
        <v>0.52900000000000003</v>
      </c>
      <c r="V1911" s="2">
        <v>2.3E-2</v>
      </c>
      <c r="W1911" s="4">
        <v>10529668</v>
      </c>
      <c r="X1911" s="2">
        <v>0.23</v>
      </c>
      <c r="Y1911" s="3">
        <v>223000000</v>
      </c>
      <c r="Z1911" s="3">
        <v>148000000</v>
      </c>
      <c r="AA1911" t="str">
        <f>VLOOKUP($A1911,Mapping!$A:$D,2,FALSE)</f>
        <v>Rwanda</v>
      </c>
      <c r="AB1911" t="str">
        <f>VLOOKUP($A1911,Mapping!$A:$D,3,FALSE)</f>
        <v>RWA</v>
      </c>
      <c r="AC1911">
        <f>VLOOKUP($A1911,Mapping!$A:$D,4,FALSE)</f>
        <v>646</v>
      </c>
    </row>
    <row r="1912" spans="1:29" x14ac:dyDescent="0.2">
      <c r="A1912" t="s">
        <v>65</v>
      </c>
      <c r="B1912" t="s">
        <v>27</v>
      </c>
      <c r="C1912" s="1">
        <v>40148</v>
      </c>
      <c r="D1912" s="2">
        <v>3.6999999999999998E-2</v>
      </c>
      <c r="E1912" s="2">
        <v>0.47199999999999998</v>
      </c>
      <c r="F1912">
        <v>92</v>
      </c>
      <c r="G1912">
        <v>144</v>
      </c>
      <c r="J1912" s="3">
        <v>196473839</v>
      </c>
      <c r="K1912" s="2">
        <v>7.4999999999999997E-2</v>
      </c>
      <c r="L1912" s="3">
        <v>94</v>
      </c>
      <c r="M1912">
        <v>424</v>
      </c>
      <c r="N1912" s="2">
        <v>4.1000000000000002E-2</v>
      </c>
      <c r="O1912">
        <v>0.2</v>
      </c>
      <c r="P1912" s="2">
        <v>0.311</v>
      </c>
      <c r="Q1912">
        <v>68</v>
      </c>
      <c r="R1912">
        <v>64</v>
      </c>
      <c r="S1912">
        <v>0.5</v>
      </c>
      <c r="T1912" s="2">
        <v>0.41599999999999998</v>
      </c>
      <c r="U1912" s="2">
        <v>0.54700000000000004</v>
      </c>
      <c r="V1912" s="2">
        <v>3.6999999999999998E-2</v>
      </c>
      <c r="W1912" s="4">
        <v>173240</v>
      </c>
      <c r="X1912" s="2">
        <v>0.61199999999999999</v>
      </c>
      <c r="Y1912" s="3">
        <v>8300000</v>
      </c>
      <c r="Z1912" s="3">
        <v>400000</v>
      </c>
      <c r="AA1912" t="str">
        <f>VLOOKUP($A1912,Mapping!$A:$D,2,FALSE)</f>
        <v>Sao Tome and Principe</v>
      </c>
      <c r="AB1912" t="str">
        <f>VLOOKUP($A1912,Mapping!$A:$D,3,FALSE)</f>
        <v>STP</v>
      </c>
      <c r="AC1912">
        <f>VLOOKUP($A1912,Mapping!$A:$D,4,FALSE)</f>
        <v>678</v>
      </c>
    </row>
    <row r="1913" spans="1:29" x14ac:dyDescent="0.2">
      <c r="A1913" t="s">
        <v>66</v>
      </c>
      <c r="B1913" t="s">
        <v>27</v>
      </c>
      <c r="C1913" s="1">
        <v>40148</v>
      </c>
      <c r="D1913" s="2">
        <v>3.9E-2</v>
      </c>
      <c r="E1913" s="2">
        <v>0.45500000000000002</v>
      </c>
      <c r="F1913" s="4">
        <v>5849</v>
      </c>
      <c r="G1913">
        <v>9</v>
      </c>
      <c r="I1913" s="4">
        <v>3270</v>
      </c>
      <c r="J1913" s="3">
        <v>12812994670</v>
      </c>
      <c r="K1913" s="2">
        <v>4.8000000000000001E-2</v>
      </c>
      <c r="L1913" s="3">
        <v>49</v>
      </c>
      <c r="M1913">
        <v>666</v>
      </c>
      <c r="N1913" s="2">
        <v>4.9000000000000002E-2</v>
      </c>
      <c r="O1913">
        <v>0.1</v>
      </c>
      <c r="Q1913">
        <v>64</v>
      </c>
      <c r="R1913">
        <v>61</v>
      </c>
      <c r="S1913">
        <v>0.5</v>
      </c>
      <c r="T1913" s="2">
        <v>0.437</v>
      </c>
      <c r="U1913" s="2">
        <v>0.53200000000000003</v>
      </c>
      <c r="V1913" s="2">
        <v>3.1E-2</v>
      </c>
      <c r="W1913" s="4">
        <v>12586827</v>
      </c>
      <c r="X1913" s="2">
        <v>0.42</v>
      </c>
      <c r="Y1913" s="3">
        <v>474000000</v>
      </c>
      <c r="Z1913" s="3">
        <v>258000000</v>
      </c>
      <c r="AA1913" t="str">
        <f>VLOOKUP($A1913,Mapping!$A:$D,2,FALSE)</f>
        <v>Senegal</v>
      </c>
      <c r="AB1913" t="str">
        <f>VLOOKUP($A1913,Mapping!$A:$D,3,FALSE)</f>
        <v>SEN</v>
      </c>
      <c r="AC1913">
        <f>VLOOKUP($A1913,Mapping!$A:$D,4,FALSE)</f>
        <v>686</v>
      </c>
    </row>
    <row r="1914" spans="1:29" x14ac:dyDescent="0.2">
      <c r="A1914" t="s">
        <v>67</v>
      </c>
      <c r="B1914" t="s">
        <v>27</v>
      </c>
      <c r="C1914" s="1">
        <v>40148</v>
      </c>
      <c r="D1914" s="2">
        <v>1.7999999999999999E-2</v>
      </c>
      <c r="E1914" s="2">
        <v>0.441</v>
      </c>
      <c r="F1914">
        <v>755</v>
      </c>
      <c r="G1914">
        <v>39</v>
      </c>
      <c r="J1914" s="3">
        <v>847424852</v>
      </c>
      <c r="K1914" s="2">
        <v>2.7E-2</v>
      </c>
      <c r="L1914" s="3">
        <v>250</v>
      </c>
      <c r="M1914">
        <v>76</v>
      </c>
      <c r="N1914" s="2">
        <v>1.2E-2</v>
      </c>
      <c r="P1914" s="2">
        <v>0.153</v>
      </c>
      <c r="Q1914">
        <v>78</v>
      </c>
      <c r="R1914">
        <v>68</v>
      </c>
      <c r="S1914">
        <v>1.2</v>
      </c>
      <c r="T1914" s="2">
        <v>0.22500000000000001</v>
      </c>
      <c r="U1914" s="2">
        <v>0.69899999999999995</v>
      </c>
      <c r="V1914" s="2">
        <v>7.5999999999999998E-2</v>
      </c>
      <c r="W1914" s="4">
        <v>87298</v>
      </c>
      <c r="X1914" s="2">
        <v>0.52</v>
      </c>
      <c r="Y1914" s="3">
        <v>27000000</v>
      </c>
      <c r="Z1914" s="3">
        <v>5000000</v>
      </c>
      <c r="AA1914" t="str">
        <f>VLOOKUP($A1914,Mapping!$A:$D,2,FALSE)</f>
        <v>Seychelles</v>
      </c>
      <c r="AB1914" t="str">
        <f>VLOOKUP($A1914,Mapping!$A:$D,3,FALSE)</f>
        <v>SYC</v>
      </c>
      <c r="AC1914">
        <f>VLOOKUP($A1914,Mapping!$A:$D,4,FALSE)</f>
        <v>690</v>
      </c>
    </row>
    <row r="1915" spans="1:29" x14ac:dyDescent="0.2">
      <c r="A1915" t="s">
        <v>68</v>
      </c>
      <c r="B1915" t="s">
        <v>27</v>
      </c>
      <c r="C1915" s="1">
        <v>40148</v>
      </c>
      <c r="D1915" s="2">
        <v>3.9E-2</v>
      </c>
      <c r="E1915" s="2">
        <v>2.3519999999999999</v>
      </c>
      <c r="F1915">
        <v>653</v>
      </c>
      <c r="G1915">
        <v>12</v>
      </c>
      <c r="J1915" s="3">
        <v>2453972797</v>
      </c>
      <c r="K1915" s="2">
        <v>0.16900000000000001</v>
      </c>
      <c r="L1915" s="3">
        <v>74</v>
      </c>
      <c r="M1915">
        <v>357</v>
      </c>
      <c r="N1915" s="2">
        <v>0.11700000000000001</v>
      </c>
      <c r="O1915">
        <v>0</v>
      </c>
      <c r="P1915" s="2">
        <v>0.222</v>
      </c>
      <c r="Q1915">
        <v>45</v>
      </c>
      <c r="R1915">
        <v>44</v>
      </c>
      <c r="S1915">
        <v>0.2</v>
      </c>
      <c r="T1915" s="2">
        <v>0.42299999999999999</v>
      </c>
      <c r="U1915" s="2">
        <v>0.55100000000000005</v>
      </c>
      <c r="V1915" s="2">
        <v>2.5000000000000001E-2</v>
      </c>
      <c r="W1915" s="4">
        <v>5641182</v>
      </c>
      <c r="X1915" s="2">
        <v>0.379</v>
      </c>
      <c r="Y1915" s="3">
        <v>25000000</v>
      </c>
      <c r="Z1915" s="3">
        <v>22000000</v>
      </c>
      <c r="AA1915" t="str">
        <f>VLOOKUP($A1915,Mapping!$A:$D,2,FALSE)</f>
        <v>Sierra Leone</v>
      </c>
      <c r="AB1915" t="str">
        <f>VLOOKUP($A1915,Mapping!$A:$D,3,FALSE)</f>
        <v>SLE</v>
      </c>
      <c r="AC1915">
        <f>VLOOKUP($A1915,Mapping!$A:$D,4,FALSE)</f>
        <v>694</v>
      </c>
    </row>
    <row r="1916" spans="1:29" x14ac:dyDescent="0.2">
      <c r="A1916" t="s">
        <v>69</v>
      </c>
      <c r="B1916" t="s">
        <v>27</v>
      </c>
      <c r="C1916" s="1">
        <v>40148</v>
      </c>
      <c r="D1916" s="2">
        <v>4.5999999999999999E-2</v>
      </c>
      <c r="F1916">
        <v>594</v>
      </c>
      <c r="N1916" s="2">
        <v>0.1</v>
      </c>
      <c r="O1916">
        <v>0</v>
      </c>
      <c r="Q1916">
        <v>55</v>
      </c>
      <c r="R1916">
        <v>52</v>
      </c>
      <c r="S1916">
        <v>0.1</v>
      </c>
      <c r="T1916" s="2">
        <v>0.47799999999999998</v>
      </c>
      <c r="U1916" s="2">
        <v>0.49399999999999999</v>
      </c>
      <c r="V1916" s="2">
        <v>2.8000000000000001E-2</v>
      </c>
      <c r="W1916" s="4">
        <v>9380854</v>
      </c>
      <c r="X1916" s="2">
        <v>0.36799999999999999</v>
      </c>
      <c r="AA1916" t="str">
        <f>VLOOKUP($A1916,Mapping!$A:$D,2,FALSE)</f>
        <v>Somalia</v>
      </c>
      <c r="AB1916" t="str">
        <f>VLOOKUP($A1916,Mapping!$A:$D,3,FALSE)</f>
        <v>SOM</v>
      </c>
      <c r="AC1916">
        <f>VLOOKUP($A1916,Mapping!$A:$D,4,FALSE)</f>
        <v>706</v>
      </c>
    </row>
    <row r="1917" spans="1:29" x14ac:dyDescent="0.2">
      <c r="A1917" t="s">
        <v>70</v>
      </c>
      <c r="B1917" t="s">
        <v>27</v>
      </c>
      <c r="C1917" s="1">
        <v>40148</v>
      </c>
      <c r="D1917" s="2">
        <v>2.1999999999999999E-2</v>
      </c>
      <c r="E1917" s="2">
        <v>0.29799999999999999</v>
      </c>
      <c r="F1917" s="4">
        <v>503941</v>
      </c>
      <c r="G1917">
        <v>22</v>
      </c>
      <c r="I1917" s="4">
        <v>142761</v>
      </c>
      <c r="J1917" s="3">
        <v>284183101100</v>
      </c>
      <c r="K1917" s="2">
        <v>8.6999999999999994E-2</v>
      </c>
      <c r="L1917" s="3">
        <v>484</v>
      </c>
      <c r="M1917">
        <v>200</v>
      </c>
      <c r="N1917" s="2">
        <v>0.04</v>
      </c>
      <c r="O1917">
        <v>0.1</v>
      </c>
      <c r="P1917" s="2">
        <v>0.11700000000000001</v>
      </c>
      <c r="Q1917">
        <v>55</v>
      </c>
      <c r="R1917">
        <v>52</v>
      </c>
      <c r="S1917">
        <v>0.9</v>
      </c>
      <c r="T1917" s="2">
        <v>0.29899999999999999</v>
      </c>
      <c r="U1917" s="2">
        <v>0.65100000000000002</v>
      </c>
      <c r="V1917" s="2">
        <v>5.0999999999999997E-2</v>
      </c>
      <c r="W1917" s="4">
        <v>50222996</v>
      </c>
      <c r="X1917" s="2">
        <v>0.61699999999999999</v>
      </c>
      <c r="Y1917" s="3">
        <v>8684000000</v>
      </c>
      <c r="Z1917" s="3">
        <v>6420000000</v>
      </c>
      <c r="AA1917" t="str">
        <f>VLOOKUP($A1917,Mapping!$A:$D,2,FALSE)</f>
        <v>South Africa</v>
      </c>
      <c r="AB1917" t="str">
        <f>VLOOKUP($A1917,Mapping!$A:$D,3,FALSE)</f>
        <v>ZAF</v>
      </c>
      <c r="AC1917">
        <f>VLOOKUP($A1917,Mapping!$A:$D,4,FALSE)</f>
        <v>710</v>
      </c>
    </row>
    <row r="1918" spans="1:29" x14ac:dyDescent="0.2">
      <c r="A1918" t="s">
        <v>71</v>
      </c>
      <c r="B1918" t="s">
        <v>27</v>
      </c>
      <c r="C1918" s="1">
        <v>40148</v>
      </c>
      <c r="D1918" s="2">
        <v>3.7999999999999999E-2</v>
      </c>
      <c r="J1918" s="3">
        <v>13298986925</v>
      </c>
      <c r="K1918" s="2">
        <v>2.4E-2</v>
      </c>
      <c r="L1918" s="3">
        <v>30</v>
      </c>
      <c r="N1918" s="2">
        <v>7.2999999999999995E-2</v>
      </c>
      <c r="Q1918">
        <v>54</v>
      </c>
      <c r="R1918">
        <v>52</v>
      </c>
      <c r="T1918" s="2">
        <v>0.43099999999999999</v>
      </c>
      <c r="U1918" s="2">
        <v>0.53500000000000003</v>
      </c>
      <c r="V1918" s="2">
        <v>3.4000000000000002E-2</v>
      </c>
      <c r="W1918" s="4">
        <v>9520571</v>
      </c>
      <c r="X1918" s="2">
        <v>0.17699999999999999</v>
      </c>
      <c r="AA1918" t="str">
        <f>VLOOKUP($A1918,Mapping!$A:$D,2,FALSE)</f>
        <v>South Sudan</v>
      </c>
      <c r="AB1918" t="str">
        <f>VLOOKUP($A1918,Mapping!$A:$D,3,FALSE)</f>
        <v>SSD</v>
      </c>
      <c r="AC1918">
        <f>VLOOKUP($A1918,Mapping!$A:$D,4,FALSE)</f>
        <v>728</v>
      </c>
    </row>
    <row r="1919" spans="1:29" x14ac:dyDescent="0.2">
      <c r="A1919" t="s">
        <v>72</v>
      </c>
      <c r="B1919" t="s">
        <v>27</v>
      </c>
      <c r="C1919" s="1">
        <v>40148</v>
      </c>
      <c r="D1919" s="2">
        <v>3.5000000000000003E-2</v>
      </c>
      <c r="E1919" s="2">
        <v>0.36099999999999999</v>
      </c>
      <c r="F1919" s="4">
        <v>14056</v>
      </c>
      <c r="G1919">
        <v>36</v>
      </c>
      <c r="I1919" s="4">
        <v>16297</v>
      </c>
      <c r="J1919" s="3">
        <v>52839990731</v>
      </c>
      <c r="K1919" s="2">
        <v>7.3999999999999996E-2</v>
      </c>
      <c r="L1919" s="3">
        <v>112</v>
      </c>
      <c r="M1919">
        <v>180</v>
      </c>
      <c r="N1919" s="2">
        <v>5.6000000000000001E-2</v>
      </c>
      <c r="Q1919">
        <v>63</v>
      </c>
      <c r="R1919">
        <v>60</v>
      </c>
      <c r="S1919">
        <v>0.4</v>
      </c>
      <c r="T1919" s="2">
        <v>0.42299999999999999</v>
      </c>
      <c r="U1919" s="2">
        <v>0.54600000000000004</v>
      </c>
      <c r="V1919" s="2">
        <v>3.1E-2</v>
      </c>
      <c r="W1919" s="4">
        <v>34853178</v>
      </c>
      <c r="X1919" s="2">
        <v>0.33</v>
      </c>
      <c r="Y1919" s="3">
        <v>299000000</v>
      </c>
      <c r="Z1919" s="3">
        <v>868000000</v>
      </c>
      <c r="AA1919" t="str">
        <f>VLOOKUP($A1919,Mapping!$A:$D,2,FALSE)</f>
        <v>Sudan</v>
      </c>
      <c r="AB1919" t="str">
        <f>VLOOKUP($A1919,Mapping!$A:$D,3,FALSE)</f>
        <v>SDN</v>
      </c>
      <c r="AC1919">
        <f>VLOOKUP($A1919,Mapping!$A:$D,4,FALSE)</f>
        <v>729</v>
      </c>
    </row>
    <row r="1920" spans="1:29" x14ac:dyDescent="0.2">
      <c r="A1920" t="s">
        <v>73</v>
      </c>
      <c r="B1920" t="s">
        <v>27</v>
      </c>
      <c r="C1920" s="1">
        <v>40148</v>
      </c>
      <c r="D1920" s="2">
        <v>3.1E-2</v>
      </c>
      <c r="E1920" s="2">
        <v>0.36299999999999999</v>
      </c>
      <c r="F1920" s="4">
        <v>1023</v>
      </c>
      <c r="G1920">
        <v>60</v>
      </c>
      <c r="J1920" s="3">
        <v>3144680749</v>
      </c>
      <c r="K1920" s="2">
        <v>8.4000000000000005E-2</v>
      </c>
      <c r="L1920" s="3">
        <v>227</v>
      </c>
      <c r="M1920">
        <v>104</v>
      </c>
      <c r="N1920" s="2">
        <v>6.8000000000000005E-2</v>
      </c>
      <c r="O1920">
        <v>0.1</v>
      </c>
      <c r="P1920" s="2">
        <v>0.114</v>
      </c>
      <c r="Q1920">
        <v>48</v>
      </c>
      <c r="R1920">
        <v>48</v>
      </c>
      <c r="S1920">
        <v>0.6</v>
      </c>
      <c r="T1920" s="2">
        <v>0.39300000000000002</v>
      </c>
      <c r="U1920" s="2">
        <v>0.57399999999999995</v>
      </c>
      <c r="V1920" s="2">
        <v>3.3000000000000002E-2</v>
      </c>
      <c r="W1920" s="4">
        <v>1173678</v>
      </c>
      <c r="X1920" s="2">
        <v>0.216</v>
      </c>
      <c r="Y1920" s="3">
        <v>40000000</v>
      </c>
      <c r="Z1920" s="3">
        <v>98000000</v>
      </c>
      <c r="AA1920" t="str">
        <f>VLOOKUP($A1920,Mapping!$A:$D,2,FALSE)</f>
        <v>Swaziland</v>
      </c>
      <c r="AB1920" t="str">
        <f>VLOOKUP($A1920,Mapping!$A:$D,3,FALSE)</f>
        <v>SWZ</v>
      </c>
      <c r="AC1920">
        <f>VLOOKUP($A1920,Mapping!$A:$D,4,FALSE)</f>
        <v>748</v>
      </c>
    </row>
    <row r="1921" spans="1:29" x14ac:dyDescent="0.2">
      <c r="A1921" t="s">
        <v>74</v>
      </c>
      <c r="B1921" t="s">
        <v>27</v>
      </c>
      <c r="C1921" s="1">
        <v>40148</v>
      </c>
      <c r="D1921" s="2">
        <v>4.1000000000000002E-2</v>
      </c>
      <c r="E1921" s="2">
        <v>0.44400000000000001</v>
      </c>
      <c r="F1921" s="4">
        <v>6447</v>
      </c>
      <c r="G1921">
        <v>26</v>
      </c>
      <c r="I1921" s="4">
        <v>19345</v>
      </c>
      <c r="J1921" s="3">
        <v>21368165400</v>
      </c>
      <c r="K1921" s="2">
        <v>5.6000000000000001E-2</v>
      </c>
      <c r="L1921" s="3">
        <v>28</v>
      </c>
      <c r="M1921">
        <v>172</v>
      </c>
      <c r="N1921" s="2">
        <v>4.3999999999999997E-2</v>
      </c>
      <c r="O1921">
        <v>0</v>
      </c>
      <c r="P1921" s="2">
        <v>0.15</v>
      </c>
      <c r="Q1921">
        <v>59</v>
      </c>
      <c r="R1921">
        <v>57</v>
      </c>
      <c r="S1921">
        <v>0.4</v>
      </c>
      <c r="T1921" s="2">
        <v>0.44800000000000001</v>
      </c>
      <c r="U1921" s="2">
        <v>0.52100000000000002</v>
      </c>
      <c r="V1921" s="2">
        <v>3.1E-2</v>
      </c>
      <c r="W1921" s="4">
        <v>43639752</v>
      </c>
      <c r="X1921" s="2">
        <v>0.27400000000000002</v>
      </c>
      <c r="Y1921" s="3">
        <v>1192000000</v>
      </c>
      <c r="Z1921" s="3">
        <v>806000000</v>
      </c>
      <c r="AA1921" t="str">
        <f>VLOOKUP($A1921,Mapping!$A:$D,2,FALSE)</f>
        <v>Tanzania, United Republic of</v>
      </c>
      <c r="AB1921" t="str">
        <f>VLOOKUP($A1921,Mapping!$A:$D,3,FALSE)</f>
        <v>TZA</v>
      </c>
      <c r="AC1921">
        <f>VLOOKUP($A1921,Mapping!$A:$D,4,FALSE)</f>
        <v>834</v>
      </c>
    </row>
    <row r="1922" spans="1:29" x14ac:dyDescent="0.2">
      <c r="A1922" t="s">
        <v>75</v>
      </c>
      <c r="B1922" t="s">
        <v>27</v>
      </c>
      <c r="C1922" s="1">
        <v>40148</v>
      </c>
      <c r="D1922" s="2">
        <v>3.7999999999999999E-2</v>
      </c>
      <c r="E1922" s="2">
        <v>0.52500000000000002</v>
      </c>
      <c r="F1922" s="4">
        <v>1503</v>
      </c>
      <c r="G1922">
        <v>84</v>
      </c>
      <c r="I1922" s="4">
        <v>2628</v>
      </c>
      <c r="J1922" s="3">
        <v>3163000591</v>
      </c>
      <c r="K1922" s="2">
        <v>7.1999999999999995E-2</v>
      </c>
      <c r="L1922" s="3">
        <v>37</v>
      </c>
      <c r="M1922">
        <v>270</v>
      </c>
      <c r="N1922" s="2">
        <v>6.2E-2</v>
      </c>
      <c r="O1922">
        <v>0</v>
      </c>
      <c r="Q1922">
        <v>56</v>
      </c>
      <c r="R1922">
        <v>54</v>
      </c>
      <c r="S1922">
        <v>0.4</v>
      </c>
      <c r="T1922" s="2">
        <v>0.42199999999999999</v>
      </c>
      <c r="U1922" s="2">
        <v>0.55100000000000005</v>
      </c>
      <c r="V1922" s="2">
        <v>2.7E-2</v>
      </c>
      <c r="W1922" s="4">
        <v>6144457</v>
      </c>
      <c r="X1922" s="2">
        <v>0.371</v>
      </c>
      <c r="Y1922" s="3">
        <v>73000000</v>
      </c>
      <c r="Z1922" s="3">
        <v>94000000</v>
      </c>
      <c r="AA1922" t="str">
        <f>VLOOKUP($A1922,Mapping!$A:$D,2,FALSE)</f>
        <v>Togo</v>
      </c>
      <c r="AB1922" t="str">
        <f>VLOOKUP($A1922,Mapping!$A:$D,3,FALSE)</f>
        <v>TGO</v>
      </c>
      <c r="AC1922">
        <f>VLOOKUP($A1922,Mapping!$A:$D,4,FALSE)</f>
        <v>768</v>
      </c>
    </row>
    <row r="1923" spans="1:29" x14ac:dyDescent="0.2">
      <c r="A1923" t="s">
        <v>76</v>
      </c>
      <c r="B1923" t="s">
        <v>27</v>
      </c>
      <c r="C1923" s="1">
        <v>40148</v>
      </c>
      <c r="D1923" s="2">
        <v>1.7999999999999999E-2</v>
      </c>
      <c r="E1923" s="2">
        <v>0.623</v>
      </c>
      <c r="F1923" s="4">
        <v>24807</v>
      </c>
      <c r="G1923">
        <v>11</v>
      </c>
      <c r="I1923" s="4">
        <v>9193</v>
      </c>
      <c r="J1923" s="3">
        <v>43454935940</v>
      </c>
      <c r="K1923" s="2">
        <v>6.2E-2</v>
      </c>
      <c r="L1923" s="3">
        <v>259</v>
      </c>
      <c r="M1923">
        <v>228</v>
      </c>
      <c r="N1923" s="2">
        <v>1.6E-2</v>
      </c>
      <c r="O1923">
        <v>0.3</v>
      </c>
      <c r="Q1923">
        <v>77</v>
      </c>
      <c r="R1923">
        <v>73</v>
      </c>
      <c r="S1923">
        <v>0.9</v>
      </c>
      <c r="T1923" s="2">
        <v>0.23799999999999999</v>
      </c>
      <c r="U1923" s="2">
        <v>0.69299999999999995</v>
      </c>
      <c r="V1923" s="2">
        <v>6.9000000000000006E-2</v>
      </c>
      <c r="W1923" s="4">
        <v>10439600</v>
      </c>
      <c r="X1923" s="2">
        <v>0.65800000000000003</v>
      </c>
      <c r="Y1923" s="3">
        <v>3526000000</v>
      </c>
      <c r="Z1923" s="3">
        <v>478000000</v>
      </c>
      <c r="AA1923" t="str">
        <f>VLOOKUP($A1923,Mapping!$A:$D,2,FALSE)</f>
        <v>Tunisia</v>
      </c>
      <c r="AB1923" t="str">
        <f>VLOOKUP($A1923,Mapping!$A:$D,3,FALSE)</f>
        <v>TUN</v>
      </c>
      <c r="AC1923">
        <f>VLOOKUP($A1923,Mapping!$A:$D,4,FALSE)</f>
        <v>788</v>
      </c>
    </row>
    <row r="1924" spans="1:29" x14ac:dyDescent="0.2">
      <c r="A1924" t="s">
        <v>77</v>
      </c>
      <c r="B1924" t="s">
        <v>27</v>
      </c>
      <c r="C1924" s="1">
        <v>40148</v>
      </c>
      <c r="D1924" s="2">
        <v>4.4999999999999998E-2</v>
      </c>
      <c r="E1924" s="2">
        <v>0.35</v>
      </c>
      <c r="F1924" s="4">
        <v>3366</v>
      </c>
      <c r="G1924">
        <v>25</v>
      </c>
      <c r="J1924" s="3">
        <v>14824492062</v>
      </c>
      <c r="K1924" s="2">
        <v>9.2999999999999999E-2</v>
      </c>
      <c r="L1924" s="3">
        <v>42</v>
      </c>
      <c r="M1924">
        <v>161</v>
      </c>
      <c r="N1924" s="2">
        <v>5.3999999999999999E-2</v>
      </c>
      <c r="O1924">
        <v>0.1</v>
      </c>
      <c r="P1924" s="2">
        <v>0.21</v>
      </c>
      <c r="Q1924">
        <v>57</v>
      </c>
      <c r="R1924">
        <v>56</v>
      </c>
      <c r="S1924">
        <v>0.3</v>
      </c>
      <c r="T1924" s="2">
        <v>0.49</v>
      </c>
      <c r="U1924" s="2">
        <v>0.48599999999999999</v>
      </c>
      <c r="V1924" s="2">
        <v>2.5000000000000001E-2</v>
      </c>
      <c r="W1924" s="4">
        <v>32864328</v>
      </c>
      <c r="X1924" s="2">
        <v>0.14199999999999999</v>
      </c>
      <c r="Y1924" s="3">
        <v>683000000</v>
      </c>
      <c r="Z1924" s="3">
        <v>351000000</v>
      </c>
      <c r="AA1924" t="str">
        <f>VLOOKUP($A1924,Mapping!$A:$D,2,FALSE)</f>
        <v>Uganda</v>
      </c>
      <c r="AB1924" t="str">
        <f>VLOOKUP($A1924,Mapping!$A:$D,3,FALSE)</f>
        <v>UGA</v>
      </c>
      <c r="AC1924">
        <f>VLOOKUP($A1924,Mapping!$A:$D,4,FALSE)</f>
        <v>800</v>
      </c>
    </row>
    <row r="1925" spans="1:29" x14ac:dyDescent="0.2">
      <c r="A1925" t="s">
        <v>78</v>
      </c>
      <c r="B1925" t="s">
        <v>27</v>
      </c>
      <c r="C1925" s="1">
        <v>40148</v>
      </c>
      <c r="D1925" s="2">
        <v>4.2999999999999997E-2</v>
      </c>
      <c r="E1925" s="2">
        <v>0.15</v>
      </c>
      <c r="F1925" s="4">
        <v>2156</v>
      </c>
      <c r="G1925">
        <v>18</v>
      </c>
      <c r="I1925" s="4">
        <v>7842</v>
      </c>
      <c r="J1925" s="3">
        <v>12805029522</v>
      </c>
      <c r="K1925" s="2">
        <v>6.4000000000000001E-2</v>
      </c>
      <c r="L1925" s="3">
        <v>64</v>
      </c>
      <c r="M1925">
        <v>183</v>
      </c>
      <c r="N1925" s="2">
        <v>6.5000000000000002E-2</v>
      </c>
      <c r="O1925">
        <v>0.1</v>
      </c>
      <c r="P1925" s="2">
        <v>0.221</v>
      </c>
      <c r="Q1925">
        <v>54</v>
      </c>
      <c r="R1925">
        <v>52</v>
      </c>
      <c r="S1925">
        <v>0.3</v>
      </c>
      <c r="T1925" s="2">
        <v>0.47</v>
      </c>
      <c r="U1925" s="2">
        <v>0.504</v>
      </c>
      <c r="V1925" s="2">
        <v>2.7E-2</v>
      </c>
      <c r="W1925" s="4">
        <v>12825031</v>
      </c>
      <c r="X1925" s="2">
        <v>0.38300000000000001</v>
      </c>
      <c r="Y1925" s="3">
        <v>98000000</v>
      </c>
      <c r="Z1925" s="3">
        <v>83000000</v>
      </c>
      <c r="AA1925" t="str">
        <f>VLOOKUP($A1925,Mapping!$A:$D,2,FALSE)</f>
        <v>Zambia</v>
      </c>
      <c r="AB1925" t="str">
        <f>VLOOKUP($A1925,Mapping!$A:$D,3,FALSE)</f>
        <v>ZMB</v>
      </c>
      <c r="AC1925">
        <f>VLOOKUP($A1925,Mapping!$A:$D,4,FALSE)</f>
        <v>894</v>
      </c>
    </row>
    <row r="1926" spans="1:29" x14ac:dyDescent="0.2">
      <c r="A1926" t="s">
        <v>79</v>
      </c>
      <c r="B1926" t="s">
        <v>27</v>
      </c>
      <c r="C1926" s="1">
        <v>40148</v>
      </c>
      <c r="D1926" s="2">
        <v>3.2000000000000001E-2</v>
      </c>
      <c r="E1926" s="2">
        <v>0.38200000000000001</v>
      </c>
      <c r="F1926" s="4">
        <v>8735</v>
      </c>
      <c r="G1926">
        <v>97</v>
      </c>
      <c r="I1926" s="4">
        <v>8747</v>
      </c>
      <c r="J1926" s="3">
        <v>8157077422</v>
      </c>
      <c r="M1926">
        <v>270</v>
      </c>
      <c r="N1926" s="2">
        <v>5.8999999999999997E-2</v>
      </c>
      <c r="O1926">
        <v>0.1</v>
      </c>
      <c r="Q1926">
        <v>51</v>
      </c>
      <c r="R1926">
        <v>51</v>
      </c>
      <c r="S1926">
        <v>0.3</v>
      </c>
      <c r="T1926" s="2">
        <v>0.41499999999999998</v>
      </c>
      <c r="U1926" s="2">
        <v>0.54600000000000004</v>
      </c>
      <c r="V1926" s="2">
        <v>0.04</v>
      </c>
      <c r="W1926" s="4">
        <v>12888918</v>
      </c>
      <c r="X1926" s="2">
        <v>0.33400000000000002</v>
      </c>
      <c r="Y1926" s="3">
        <v>523000000</v>
      </c>
      <c r="AA1926" t="str">
        <f>VLOOKUP($A1926,Mapping!$A:$D,2,FALSE)</f>
        <v>Zimbabwe</v>
      </c>
      <c r="AB1926" t="str">
        <f>VLOOKUP($A1926,Mapping!$A:$D,3,FALSE)</f>
        <v>ZWE</v>
      </c>
      <c r="AC1926">
        <f>VLOOKUP($A1926,Mapping!$A:$D,4,FALSE)</f>
        <v>716</v>
      </c>
    </row>
    <row r="1927" spans="1:29" x14ac:dyDescent="0.2">
      <c r="A1927" t="s">
        <v>80</v>
      </c>
      <c r="B1927" t="s">
        <v>81</v>
      </c>
      <c r="C1927" s="1">
        <v>40148</v>
      </c>
      <c r="D1927" s="2">
        <v>3.9E-2</v>
      </c>
      <c r="E1927" s="2">
        <v>0.36299999999999999</v>
      </c>
      <c r="F1927" s="4">
        <v>6524</v>
      </c>
      <c r="G1927">
        <v>7</v>
      </c>
      <c r="J1927" s="3">
        <v>12486950469</v>
      </c>
      <c r="K1927" s="2">
        <v>8.6999999999999994E-2</v>
      </c>
      <c r="L1927" s="3">
        <v>35</v>
      </c>
      <c r="M1927">
        <v>275</v>
      </c>
      <c r="N1927" s="2">
        <v>7.6999999999999999E-2</v>
      </c>
      <c r="O1927">
        <v>0</v>
      </c>
      <c r="P1927" s="2">
        <v>0.15</v>
      </c>
      <c r="Q1927">
        <v>60</v>
      </c>
      <c r="R1927">
        <v>58</v>
      </c>
      <c r="S1927">
        <v>0.4</v>
      </c>
      <c r="T1927" s="2">
        <v>0.49</v>
      </c>
      <c r="U1927" s="2">
        <v>0.48899999999999999</v>
      </c>
      <c r="V1927" s="2">
        <v>2.1000000000000001E-2</v>
      </c>
      <c r="W1927" s="4">
        <v>27708187</v>
      </c>
      <c r="X1927" s="2">
        <v>0.24299999999999999</v>
      </c>
      <c r="Y1927" s="3">
        <v>96000000</v>
      </c>
      <c r="Z1927" s="3">
        <v>61000000</v>
      </c>
      <c r="AA1927" t="str">
        <f>VLOOKUP($A1927,Mapping!$A:$D,2,FALSE)</f>
        <v>Afghanistan</v>
      </c>
      <c r="AB1927" t="str">
        <f>VLOOKUP($A1927,Mapping!$A:$D,3,FALSE)</f>
        <v>AFG</v>
      </c>
      <c r="AC1927">
        <f>VLOOKUP($A1927,Mapping!$A:$D,4,FALSE)</f>
        <v>4</v>
      </c>
    </row>
    <row r="1928" spans="1:29" x14ac:dyDescent="0.2">
      <c r="A1928" t="s">
        <v>82</v>
      </c>
      <c r="B1928" t="s">
        <v>81</v>
      </c>
      <c r="C1928" s="1">
        <v>40148</v>
      </c>
      <c r="D1928" s="2">
        <v>1.4E-2</v>
      </c>
      <c r="E1928" s="2">
        <v>0.38600000000000001</v>
      </c>
      <c r="F1928" s="4">
        <v>4353</v>
      </c>
      <c r="G1928">
        <v>14</v>
      </c>
      <c r="I1928" s="4">
        <v>2610</v>
      </c>
      <c r="J1928" s="3">
        <v>8647936748</v>
      </c>
      <c r="K1928" s="2">
        <v>4.4999999999999998E-2</v>
      </c>
      <c r="L1928" s="3">
        <v>132</v>
      </c>
      <c r="M1928">
        <v>581</v>
      </c>
      <c r="N1928" s="2">
        <v>1.7000000000000001E-2</v>
      </c>
      <c r="O1928">
        <v>0.2</v>
      </c>
      <c r="P1928" s="2">
        <v>0.188</v>
      </c>
      <c r="Q1928">
        <v>78</v>
      </c>
      <c r="R1928">
        <v>71</v>
      </c>
      <c r="S1928">
        <v>0.7</v>
      </c>
      <c r="T1928" s="2">
        <v>0.20599999999999999</v>
      </c>
      <c r="U1928" s="2">
        <v>0.68600000000000005</v>
      </c>
      <c r="V1928" s="2">
        <v>0.108</v>
      </c>
      <c r="W1928" s="4">
        <v>2968154</v>
      </c>
      <c r="X1928" s="2">
        <v>0.63800000000000001</v>
      </c>
      <c r="Y1928" s="3">
        <v>374000000</v>
      </c>
      <c r="Z1928" s="3">
        <v>379000000</v>
      </c>
      <c r="AA1928" t="str">
        <f>VLOOKUP($A1928,Mapping!$A:$D,2,FALSE)</f>
        <v>Armenia</v>
      </c>
      <c r="AB1928" t="str">
        <f>VLOOKUP($A1928,Mapping!$A:$D,3,FALSE)</f>
        <v>ARM</v>
      </c>
      <c r="AC1928">
        <f>VLOOKUP($A1928,Mapping!$A:$D,4,FALSE)</f>
        <v>51</v>
      </c>
    </row>
    <row r="1929" spans="1:29" x14ac:dyDescent="0.2">
      <c r="A1929" t="s">
        <v>83</v>
      </c>
      <c r="B1929" t="s">
        <v>81</v>
      </c>
      <c r="C1929" s="1">
        <v>40148</v>
      </c>
      <c r="D1929" s="2">
        <v>1.7000000000000001E-2</v>
      </c>
      <c r="E1929" s="2">
        <v>0.40899999999999997</v>
      </c>
      <c r="F1929" s="4">
        <v>42629</v>
      </c>
      <c r="G1929">
        <v>10</v>
      </c>
      <c r="I1929" s="4">
        <v>11937</v>
      </c>
      <c r="J1929" s="3">
        <v>44291490421</v>
      </c>
      <c r="K1929" s="2">
        <v>5.8999999999999997E-2</v>
      </c>
      <c r="L1929" s="3">
        <v>288</v>
      </c>
      <c r="M1929">
        <v>376</v>
      </c>
      <c r="N1929" s="2">
        <v>3.5000000000000003E-2</v>
      </c>
      <c r="O1929">
        <v>0.3</v>
      </c>
      <c r="P1929" s="2">
        <v>0.2</v>
      </c>
      <c r="Q1929">
        <v>73</v>
      </c>
      <c r="R1929">
        <v>67</v>
      </c>
      <c r="S1929">
        <v>0.9</v>
      </c>
      <c r="T1929" s="2">
        <v>0.23100000000000001</v>
      </c>
      <c r="U1929" s="2">
        <v>0.70799999999999996</v>
      </c>
      <c r="V1929" s="2">
        <v>6.0999999999999999E-2</v>
      </c>
      <c r="W1929" s="4">
        <v>8947243</v>
      </c>
      <c r="X1929" s="2">
        <v>0.53200000000000003</v>
      </c>
      <c r="Y1929" s="3">
        <v>545000000</v>
      </c>
      <c r="Z1929" s="3">
        <v>488000000</v>
      </c>
      <c r="AA1929" t="str">
        <f>VLOOKUP($A1929,Mapping!$A:$D,2,FALSE)</f>
        <v>Azerbaijan</v>
      </c>
      <c r="AB1929" t="str">
        <f>VLOOKUP($A1929,Mapping!$A:$D,3,FALSE)</f>
        <v>AZE</v>
      </c>
      <c r="AC1929">
        <f>VLOOKUP($A1929,Mapping!$A:$D,4,FALSE)</f>
        <v>31</v>
      </c>
    </row>
    <row r="1930" spans="1:29" x14ac:dyDescent="0.2">
      <c r="A1930" t="s">
        <v>84</v>
      </c>
      <c r="B1930" t="s">
        <v>81</v>
      </c>
      <c r="C1930" s="1">
        <v>40148</v>
      </c>
      <c r="D1930" s="2">
        <v>2.1000000000000001E-2</v>
      </c>
      <c r="E1930" s="2">
        <v>0.35</v>
      </c>
      <c r="F1930" s="4">
        <v>52328</v>
      </c>
      <c r="G1930">
        <v>43</v>
      </c>
      <c r="I1930" s="4">
        <v>29131</v>
      </c>
      <c r="J1930" s="3">
        <v>89356650349</v>
      </c>
      <c r="K1930" s="2">
        <v>3.6999999999999998E-2</v>
      </c>
      <c r="L1930" s="3">
        <v>22</v>
      </c>
      <c r="M1930">
        <v>302</v>
      </c>
      <c r="N1930" s="2">
        <v>4.1000000000000002E-2</v>
      </c>
      <c r="O1930">
        <v>0</v>
      </c>
      <c r="P1930" s="2">
        <v>0.14599999999999999</v>
      </c>
      <c r="Q1930">
        <v>70</v>
      </c>
      <c r="R1930">
        <v>68</v>
      </c>
      <c r="S1930">
        <v>0.3</v>
      </c>
      <c r="T1930" s="2">
        <v>0.32200000000000001</v>
      </c>
      <c r="U1930" s="2">
        <v>0.63200000000000001</v>
      </c>
      <c r="V1930" s="2">
        <v>4.5999999999999999E-2</v>
      </c>
      <c r="W1930" s="4">
        <v>149503100</v>
      </c>
      <c r="X1930" s="2">
        <v>0.29699999999999999</v>
      </c>
      <c r="Y1930" s="3">
        <v>77000000</v>
      </c>
      <c r="Z1930" s="3">
        <v>651000000</v>
      </c>
      <c r="AA1930" t="str">
        <f>VLOOKUP($A1930,Mapping!$A:$D,2,FALSE)</f>
        <v>Bangladesh</v>
      </c>
      <c r="AB1930" t="str">
        <f>VLOOKUP($A1930,Mapping!$A:$D,3,FALSE)</f>
        <v>BGD</v>
      </c>
      <c r="AC1930">
        <f>VLOOKUP($A1930,Mapping!$A:$D,4,FALSE)</f>
        <v>50</v>
      </c>
    </row>
    <row r="1931" spans="1:29" x14ac:dyDescent="0.2">
      <c r="A1931" t="s">
        <v>85</v>
      </c>
      <c r="B1931" t="s">
        <v>81</v>
      </c>
      <c r="C1931" s="1">
        <v>40148</v>
      </c>
      <c r="D1931" s="2">
        <v>2.1000000000000001E-2</v>
      </c>
      <c r="E1931" s="2">
        <v>0.40799999999999997</v>
      </c>
      <c r="F1931">
        <v>389</v>
      </c>
      <c r="G1931">
        <v>46</v>
      </c>
      <c r="J1931" s="3">
        <v>1264758198</v>
      </c>
      <c r="K1931" s="2">
        <v>4.5999999999999999E-2</v>
      </c>
      <c r="L1931" s="3">
        <v>82</v>
      </c>
      <c r="M1931">
        <v>274</v>
      </c>
      <c r="N1931" s="2">
        <v>3.5999999999999997E-2</v>
      </c>
      <c r="O1931">
        <v>0.1</v>
      </c>
      <c r="P1931" s="2">
        <v>0.13800000000000001</v>
      </c>
      <c r="Q1931">
        <v>67</v>
      </c>
      <c r="R1931">
        <v>66</v>
      </c>
      <c r="S1931">
        <v>0.5</v>
      </c>
      <c r="T1931" s="2">
        <v>0.30499999999999999</v>
      </c>
      <c r="U1931" s="2">
        <v>0.65100000000000002</v>
      </c>
      <c r="V1931" s="2">
        <v>4.3999999999999997E-2</v>
      </c>
      <c r="W1931" s="4">
        <v>704542</v>
      </c>
      <c r="X1931" s="2">
        <v>0.34</v>
      </c>
      <c r="Y1931" s="3">
        <v>51000000</v>
      </c>
      <c r="Z1931" s="3">
        <v>34000000</v>
      </c>
      <c r="AA1931" t="str">
        <f>VLOOKUP($A1931,Mapping!$A:$D,2,FALSE)</f>
        <v>Bhutan</v>
      </c>
      <c r="AB1931" t="str">
        <f>VLOOKUP($A1931,Mapping!$A:$D,3,FALSE)</f>
        <v>BTN</v>
      </c>
      <c r="AC1931">
        <f>VLOOKUP($A1931,Mapping!$A:$D,4,FALSE)</f>
        <v>64</v>
      </c>
    </row>
    <row r="1932" spans="1:29" x14ac:dyDescent="0.2">
      <c r="A1932" t="s">
        <v>86</v>
      </c>
      <c r="B1932" t="s">
        <v>81</v>
      </c>
      <c r="C1932" s="1">
        <v>40148</v>
      </c>
      <c r="D1932" s="2">
        <v>1.7000000000000001E-2</v>
      </c>
      <c r="E1932" s="2">
        <v>0.30299999999999999</v>
      </c>
      <c r="F1932" s="4">
        <v>9094</v>
      </c>
      <c r="G1932">
        <v>116</v>
      </c>
      <c r="I1932" s="4">
        <v>3043</v>
      </c>
      <c r="J1932" s="3">
        <v>10732366286</v>
      </c>
      <c r="K1932" s="2">
        <v>2.8000000000000001E-2</v>
      </c>
      <c r="L1932" s="3">
        <v>766</v>
      </c>
      <c r="M1932">
        <v>144</v>
      </c>
      <c r="N1932" s="2">
        <v>8.0000000000000002E-3</v>
      </c>
      <c r="O1932">
        <v>0.5</v>
      </c>
      <c r="P1932" s="2">
        <v>5.5E-2</v>
      </c>
      <c r="Q1932">
        <v>80</v>
      </c>
      <c r="R1932">
        <v>76</v>
      </c>
      <c r="S1932">
        <v>1</v>
      </c>
      <c r="T1932" s="2">
        <v>0.27100000000000002</v>
      </c>
      <c r="U1932" s="2">
        <v>0.69399999999999995</v>
      </c>
      <c r="V1932" s="2">
        <v>3.5000000000000003E-2</v>
      </c>
      <c r="W1932" s="4">
        <v>394400</v>
      </c>
      <c r="X1932" s="2">
        <v>0.751</v>
      </c>
      <c r="Y1932" s="3">
        <v>254000000</v>
      </c>
      <c r="Z1932" s="3">
        <v>477000000</v>
      </c>
      <c r="AA1932" t="str">
        <f>VLOOKUP($A1932,Mapping!$A:$D,2,FALSE)</f>
        <v>Brunei Darussalam</v>
      </c>
      <c r="AB1932" t="str">
        <f>VLOOKUP($A1932,Mapping!$A:$D,3,FALSE)</f>
        <v>BRN</v>
      </c>
      <c r="AC1932">
        <f>VLOOKUP($A1932,Mapping!$A:$D,4,FALSE)</f>
        <v>96</v>
      </c>
    </row>
    <row r="1933" spans="1:29" x14ac:dyDescent="0.2">
      <c r="A1933" t="s">
        <v>87</v>
      </c>
      <c r="B1933" t="s">
        <v>81</v>
      </c>
      <c r="C1933" s="1">
        <v>40148</v>
      </c>
      <c r="D1933" s="2">
        <v>2.5999999999999999E-2</v>
      </c>
      <c r="E1933" s="2">
        <v>0.217</v>
      </c>
      <c r="F1933" s="4">
        <v>4052</v>
      </c>
      <c r="G1933">
        <v>102</v>
      </c>
      <c r="I1933" s="4">
        <v>4907</v>
      </c>
      <c r="J1933" s="3">
        <v>10401935532</v>
      </c>
      <c r="K1933" s="2">
        <v>6.3E-2</v>
      </c>
      <c r="L1933" s="3">
        <v>46</v>
      </c>
      <c r="M1933">
        <v>173</v>
      </c>
      <c r="N1933" s="2">
        <v>3.9E-2</v>
      </c>
      <c r="O1933">
        <v>0</v>
      </c>
      <c r="Q1933">
        <v>73</v>
      </c>
      <c r="R1933">
        <v>68</v>
      </c>
      <c r="S1933">
        <v>0.4</v>
      </c>
      <c r="T1933" s="2">
        <v>0.32400000000000001</v>
      </c>
      <c r="U1933" s="2">
        <v>0.627</v>
      </c>
      <c r="V1933" s="2">
        <v>4.9000000000000002E-2</v>
      </c>
      <c r="W1933" s="4">
        <v>14144225</v>
      </c>
      <c r="X1933" s="2">
        <v>0.19700000000000001</v>
      </c>
      <c r="Y1933" s="3">
        <v>1208000000</v>
      </c>
      <c r="Z1933" s="3">
        <v>163000000</v>
      </c>
      <c r="AA1933" t="str">
        <f>VLOOKUP($A1933,Mapping!$A:$D,2,FALSE)</f>
        <v>Cambodia</v>
      </c>
      <c r="AB1933" t="str">
        <f>VLOOKUP($A1933,Mapping!$A:$D,3,FALSE)</f>
        <v>KHM</v>
      </c>
      <c r="AC1933">
        <f>VLOOKUP($A1933,Mapping!$A:$D,4,FALSE)</f>
        <v>116</v>
      </c>
    </row>
    <row r="1934" spans="1:29" x14ac:dyDescent="0.2">
      <c r="A1934" t="s">
        <v>88</v>
      </c>
      <c r="B1934" t="s">
        <v>81</v>
      </c>
      <c r="C1934" s="1">
        <v>40148</v>
      </c>
      <c r="D1934" s="2">
        <v>1.2E-2</v>
      </c>
      <c r="E1934" s="2">
        <v>0.63800000000000001</v>
      </c>
      <c r="F1934" s="4">
        <v>7692211</v>
      </c>
      <c r="G1934">
        <v>38</v>
      </c>
      <c r="I1934" s="4">
        <v>2286137</v>
      </c>
      <c r="J1934" s="3">
        <v>4990233518752</v>
      </c>
      <c r="K1934" s="2">
        <v>5.0999999999999997E-2</v>
      </c>
      <c r="L1934" s="3">
        <v>189</v>
      </c>
      <c r="M1934">
        <v>464</v>
      </c>
      <c r="N1934" s="2">
        <v>1.4999999999999999E-2</v>
      </c>
      <c r="O1934">
        <v>0.3</v>
      </c>
      <c r="P1934" s="2">
        <v>5.2999999999999999E-2</v>
      </c>
      <c r="Q1934">
        <v>76</v>
      </c>
      <c r="R1934">
        <v>73</v>
      </c>
      <c r="S1934">
        <v>0.6</v>
      </c>
      <c r="T1934" s="2">
        <v>0.184</v>
      </c>
      <c r="U1934" s="2">
        <v>0.73399999999999999</v>
      </c>
      <c r="V1934" s="2">
        <v>8.2000000000000003E-2</v>
      </c>
      <c r="W1934" s="4">
        <v>1331260000</v>
      </c>
      <c r="X1934" s="2">
        <v>0.47899999999999998</v>
      </c>
      <c r="Y1934" s="3">
        <v>42632000000</v>
      </c>
      <c r="Z1934" s="3">
        <v>47108000000</v>
      </c>
      <c r="AA1934" t="str">
        <f>VLOOKUP($A1934,Mapping!$A:$D,2,FALSE)</f>
        <v>China</v>
      </c>
      <c r="AB1934" t="str">
        <f>VLOOKUP($A1934,Mapping!$A:$D,3,FALSE)</f>
        <v>CHN</v>
      </c>
      <c r="AC1934">
        <f>VLOOKUP($A1934,Mapping!$A:$D,4,FALSE)</f>
        <v>156</v>
      </c>
    </row>
    <row r="1935" spans="1:29" x14ac:dyDescent="0.2">
      <c r="A1935" t="s">
        <v>89</v>
      </c>
      <c r="B1935" t="s">
        <v>81</v>
      </c>
      <c r="C1935" s="1">
        <v>40148</v>
      </c>
      <c r="D1935" s="2">
        <v>1.4E-2</v>
      </c>
      <c r="E1935" s="2">
        <v>0.153</v>
      </c>
      <c r="F1935" s="4">
        <v>6058</v>
      </c>
      <c r="G1935">
        <v>3</v>
      </c>
      <c r="I1935" s="4">
        <v>3096</v>
      </c>
      <c r="J1935" s="3">
        <v>10766836277</v>
      </c>
      <c r="K1935" s="2">
        <v>0.10199999999999999</v>
      </c>
      <c r="L1935" s="3">
        <v>249</v>
      </c>
      <c r="M1935">
        <v>387</v>
      </c>
      <c r="N1935" s="2">
        <v>1.6E-2</v>
      </c>
      <c r="O1935">
        <v>0.2</v>
      </c>
      <c r="P1935" s="2">
        <v>0.17899999999999999</v>
      </c>
      <c r="Q1935">
        <v>77</v>
      </c>
      <c r="R1935">
        <v>70</v>
      </c>
      <c r="S1935">
        <v>0.6</v>
      </c>
      <c r="T1935" s="2">
        <v>0.17299999999999999</v>
      </c>
      <c r="U1935" s="2">
        <v>0.68400000000000005</v>
      </c>
      <c r="V1935" s="2">
        <v>0.14299999999999999</v>
      </c>
      <c r="W1935" s="4">
        <v>4410900</v>
      </c>
      <c r="X1935" s="2">
        <v>0.52700000000000002</v>
      </c>
      <c r="Y1935" s="3">
        <v>537000000</v>
      </c>
      <c r="Z1935" s="3">
        <v>311000000</v>
      </c>
      <c r="AA1935" t="str">
        <f>VLOOKUP($A1935,Mapping!$A:$D,2,FALSE)</f>
        <v>Georgia</v>
      </c>
      <c r="AB1935" t="str">
        <f>VLOOKUP($A1935,Mapping!$A:$D,3,FALSE)</f>
        <v>GEO</v>
      </c>
      <c r="AC1935">
        <f>VLOOKUP($A1935,Mapping!$A:$D,4,FALSE)</f>
        <v>268</v>
      </c>
    </row>
    <row r="1936" spans="1:29" x14ac:dyDescent="0.2">
      <c r="A1936" t="s">
        <v>90</v>
      </c>
      <c r="B1936" t="s">
        <v>81</v>
      </c>
      <c r="C1936" s="1">
        <v>40148</v>
      </c>
      <c r="D1936" s="2">
        <v>1.2E-2</v>
      </c>
      <c r="E1936" s="2">
        <v>0.23</v>
      </c>
      <c r="F1936" s="4">
        <v>36996</v>
      </c>
      <c r="G1936">
        <v>6</v>
      </c>
      <c r="I1936" s="4">
        <v>14933</v>
      </c>
      <c r="J1936" s="3">
        <v>214046415026</v>
      </c>
      <c r="M1936">
        <v>80</v>
      </c>
      <c r="O1936">
        <v>0.7</v>
      </c>
      <c r="P1936" s="2">
        <v>0.05</v>
      </c>
      <c r="Q1936">
        <v>86</v>
      </c>
      <c r="R1936">
        <v>80</v>
      </c>
      <c r="S1936">
        <v>1.8</v>
      </c>
      <c r="T1936" s="2">
        <v>0.124</v>
      </c>
      <c r="U1936" s="2">
        <v>0.749</v>
      </c>
      <c r="V1936" s="2">
        <v>0.127</v>
      </c>
      <c r="W1936" s="4">
        <v>6972800</v>
      </c>
      <c r="X1936" s="2">
        <v>1</v>
      </c>
      <c r="Y1936" s="3">
        <v>20291000000</v>
      </c>
      <c r="Z1936" s="3">
        <v>15669000000</v>
      </c>
      <c r="AA1936" t="str">
        <f>VLOOKUP($A1936,Mapping!$A:$D,2,FALSE)</f>
        <v>Hong Kong</v>
      </c>
      <c r="AB1936" t="str">
        <f>VLOOKUP($A1936,Mapping!$A:$D,3,FALSE)</f>
        <v>HKG</v>
      </c>
      <c r="AC1936">
        <f>VLOOKUP($A1936,Mapping!$A:$D,4,FALSE)</f>
        <v>344</v>
      </c>
    </row>
    <row r="1937" spans="1:29" x14ac:dyDescent="0.2">
      <c r="A1937" t="s">
        <v>91</v>
      </c>
      <c r="B1937" t="s">
        <v>81</v>
      </c>
      <c r="C1937" s="1">
        <v>40148</v>
      </c>
      <c r="D1937" s="2">
        <v>2.1999999999999999E-2</v>
      </c>
      <c r="E1937" s="2">
        <v>0.66</v>
      </c>
      <c r="F1937" s="4">
        <v>1982263</v>
      </c>
      <c r="G1937">
        <v>30</v>
      </c>
      <c r="I1937" s="4">
        <v>698360</v>
      </c>
      <c r="J1937" s="3">
        <v>1365372433342</v>
      </c>
      <c r="K1937" s="2">
        <v>3.9E-2</v>
      </c>
      <c r="L1937" s="3">
        <v>44</v>
      </c>
      <c r="M1937">
        <v>271</v>
      </c>
      <c r="N1937" s="2">
        <v>4.8000000000000001E-2</v>
      </c>
      <c r="O1937">
        <v>0.1</v>
      </c>
      <c r="P1937" s="2">
        <v>0.122</v>
      </c>
      <c r="Q1937">
        <v>67</v>
      </c>
      <c r="R1937">
        <v>64</v>
      </c>
      <c r="S1937">
        <v>0.4</v>
      </c>
      <c r="T1937" s="2">
        <v>0.30599999999999999</v>
      </c>
      <c r="U1937" s="2">
        <v>0.64400000000000002</v>
      </c>
      <c r="V1937" s="2">
        <v>0.05</v>
      </c>
      <c r="W1937" s="4">
        <v>1190138069</v>
      </c>
      <c r="X1937" s="2">
        <v>0.30599999999999999</v>
      </c>
      <c r="Y1937" s="3">
        <v>11136000000</v>
      </c>
      <c r="Z1937" s="3">
        <v>9310000000</v>
      </c>
      <c r="AA1937" t="str">
        <f>VLOOKUP($A1937,Mapping!$A:$D,2,FALSE)</f>
        <v>India</v>
      </c>
      <c r="AB1937" t="str">
        <f>VLOOKUP($A1937,Mapping!$A:$D,3,FALSE)</f>
        <v>IND</v>
      </c>
      <c r="AC1937">
        <f>VLOOKUP($A1937,Mapping!$A:$D,4,FALSE)</f>
        <v>356</v>
      </c>
    </row>
    <row r="1938" spans="1:29" x14ac:dyDescent="0.2">
      <c r="A1938" t="s">
        <v>92</v>
      </c>
      <c r="B1938" t="s">
        <v>81</v>
      </c>
      <c r="C1938" s="1">
        <v>40148</v>
      </c>
      <c r="D1938" s="2">
        <v>0.02</v>
      </c>
      <c r="E1938" s="2">
        <v>0.378</v>
      </c>
      <c r="F1938" s="4">
        <v>453106</v>
      </c>
      <c r="G1938">
        <v>63</v>
      </c>
      <c r="I1938" s="4">
        <v>199782</v>
      </c>
      <c r="J1938" s="3">
        <v>539579955780</v>
      </c>
      <c r="K1938" s="2">
        <v>2.8000000000000001E-2</v>
      </c>
      <c r="L1938" s="3">
        <v>64</v>
      </c>
      <c r="M1938">
        <v>266</v>
      </c>
      <c r="N1938" s="2">
        <v>2.9000000000000001E-2</v>
      </c>
      <c r="O1938">
        <v>0.1</v>
      </c>
      <c r="P1938" s="2">
        <v>0.14499999999999999</v>
      </c>
      <c r="Q1938">
        <v>72</v>
      </c>
      <c r="R1938">
        <v>68</v>
      </c>
      <c r="S1938">
        <v>0.7</v>
      </c>
      <c r="T1938" s="2">
        <v>0.3</v>
      </c>
      <c r="U1938" s="2">
        <v>0.65100000000000002</v>
      </c>
      <c r="V1938" s="2">
        <v>0.05</v>
      </c>
      <c r="W1938" s="4">
        <v>237486894</v>
      </c>
      <c r="X1938" s="2">
        <v>0.49099999999999999</v>
      </c>
      <c r="Y1938" s="3">
        <v>6053000000</v>
      </c>
      <c r="Z1938" s="3">
        <v>6908000000</v>
      </c>
      <c r="AA1938" t="str">
        <f>VLOOKUP($A1938,Mapping!$A:$D,2,FALSE)</f>
        <v>Indonesia</v>
      </c>
      <c r="AB1938" t="str">
        <f>VLOOKUP($A1938,Mapping!$A:$D,3,FALSE)</f>
        <v>IDN</v>
      </c>
      <c r="AC1938">
        <f>VLOOKUP($A1938,Mapping!$A:$D,4,FALSE)</f>
        <v>360</v>
      </c>
    </row>
    <row r="1939" spans="1:29" x14ac:dyDescent="0.2">
      <c r="A1939" t="s">
        <v>93</v>
      </c>
      <c r="B1939" t="s">
        <v>81</v>
      </c>
      <c r="C1939" s="1">
        <v>40148</v>
      </c>
      <c r="D1939" s="2">
        <v>8.9999999999999993E-3</v>
      </c>
      <c r="E1939" s="2">
        <v>0.55300000000000005</v>
      </c>
      <c r="F1939" s="4">
        <v>1100650</v>
      </c>
      <c r="G1939">
        <v>22</v>
      </c>
      <c r="I1939" s="4">
        <v>472174</v>
      </c>
      <c r="J1939" s="3">
        <v>5035142154901</v>
      </c>
      <c r="K1939" s="2">
        <v>9.5000000000000001E-2</v>
      </c>
      <c r="L1939" s="3">
        <v>3746</v>
      </c>
      <c r="M1939">
        <v>355</v>
      </c>
      <c r="N1939" s="2">
        <v>2E-3</v>
      </c>
      <c r="O1939">
        <v>0.8</v>
      </c>
      <c r="P1939" s="2">
        <v>1.7000000000000001E-2</v>
      </c>
      <c r="Q1939">
        <v>86</v>
      </c>
      <c r="R1939">
        <v>80</v>
      </c>
      <c r="S1939">
        <v>0.9</v>
      </c>
      <c r="T1939" s="2">
        <v>0.13400000000000001</v>
      </c>
      <c r="U1939" s="2">
        <v>0.64300000000000002</v>
      </c>
      <c r="V1939" s="2">
        <v>0.223</v>
      </c>
      <c r="W1939" s="4">
        <v>127557958</v>
      </c>
      <c r="X1939" s="2">
        <v>0.89700000000000002</v>
      </c>
      <c r="Y1939" s="3">
        <v>12537000000</v>
      </c>
      <c r="Z1939" s="3">
        <v>34788000000</v>
      </c>
      <c r="AA1939" t="str">
        <f>VLOOKUP($A1939,Mapping!$A:$D,2,FALSE)</f>
        <v>Japan</v>
      </c>
      <c r="AB1939" t="str">
        <f>VLOOKUP($A1939,Mapping!$A:$D,3,FALSE)</f>
        <v>JPN</v>
      </c>
      <c r="AC1939">
        <f>VLOOKUP($A1939,Mapping!$A:$D,4,FALSE)</f>
        <v>392</v>
      </c>
    </row>
    <row r="1940" spans="1:29" x14ac:dyDescent="0.2">
      <c r="A1940" t="s">
        <v>94</v>
      </c>
      <c r="B1940" t="s">
        <v>81</v>
      </c>
      <c r="C1940" s="1">
        <v>40148</v>
      </c>
      <c r="D1940" s="2">
        <v>2.1999999999999999E-2</v>
      </c>
      <c r="E1940" s="2">
        <v>0.34699999999999998</v>
      </c>
      <c r="F1940" s="4">
        <v>214087</v>
      </c>
      <c r="G1940">
        <v>20</v>
      </c>
      <c r="I1940" s="4">
        <v>63417</v>
      </c>
      <c r="J1940" s="3">
        <v>115308661143</v>
      </c>
      <c r="K1940" s="2">
        <v>4.4999999999999998E-2</v>
      </c>
      <c r="L1940" s="3">
        <v>328</v>
      </c>
      <c r="M1940">
        <v>271</v>
      </c>
      <c r="N1940" s="2">
        <v>2.1000000000000001E-2</v>
      </c>
      <c r="O1940">
        <v>0.2</v>
      </c>
      <c r="Q1940">
        <v>74</v>
      </c>
      <c r="R1940">
        <v>64</v>
      </c>
      <c r="S1940">
        <v>1.1000000000000001</v>
      </c>
      <c r="T1940" s="2">
        <v>0.247</v>
      </c>
      <c r="U1940" s="2">
        <v>0.68500000000000005</v>
      </c>
      <c r="V1940" s="2">
        <v>6.8000000000000005E-2</v>
      </c>
      <c r="W1940" s="4">
        <v>16092701</v>
      </c>
      <c r="X1940" s="2">
        <v>0.53900000000000003</v>
      </c>
      <c r="Y1940" s="3">
        <v>1185000000</v>
      </c>
      <c r="Z1940" s="3">
        <v>1319000000</v>
      </c>
      <c r="AA1940" t="str">
        <f>VLOOKUP($A1940,Mapping!$A:$D,2,FALSE)</f>
        <v>Kazakhstan</v>
      </c>
      <c r="AB1940" t="str">
        <f>VLOOKUP($A1940,Mapping!$A:$D,3,FALSE)</f>
        <v>KAZ</v>
      </c>
      <c r="AC1940">
        <f>VLOOKUP($A1940,Mapping!$A:$D,4,FALSE)</f>
        <v>398</v>
      </c>
    </row>
    <row r="1941" spans="1:29" x14ac:dyDescent="0.2">
      <c r="A1941" t="s">
        <v>95</v>
      </c>
      <c r="B1941" t="s">
        <v>81</v>
      </c>
      <c r="C1941" s="1">
        <v>40148</v>
      </c>
      <c r="D1941" s="2">
        <v>1.4E-2</v>
      </c>
      <c r="F1941" s="4">
        <v>74686</v>
      </c>
      <c r="I1941" s="4">
        <v>19358</v>
      </c>
      <c r="N1941" s="2">
        <v>2.5000000000000001E-2</v>
      </c>
      <c r="Q1941">
        <v>72</v>
      </c>
      <c r="R1941">
        <v>65</v>
      </c>
      <c r="S1941">
        <v>0</v>
      </c>
      <c r="T1941" s="2">
        <v>0.23100000000000001</v>
      </c>
      <c r="U1941" s="2">
        <v>0.68400000000000005</v>
      </c>
      <c r="V1941" s="2">
        <v>8.5000000000000006E-2</v>
      </c>
      <c r="W1941" s="4">
        <v>24371865</v>
      </c>
      <c r="X1941" s="2">
        <v>0.60099999999999998</v>
      </c>
      <c r="AA1941" t="str">
        <f>VLOOKUP($A1941,Mapping!$A:$D,2,FALSE)</f>
        <v>Korea (Democratic People's Republic of)</v>
      </c>
      <c r="AB1941" t="str">
        <f>VLOOKUP($A1941,Mapping!$A:$D,3,FALSE)</f>
        <v>PRK</v>
      </c>
      <c r="AC1941">
        <f>VLOOKUP($A1941,Mapping!$A:$D,4,FALSE)</f>
        <v>408</v>
      </c>
    </row>
    <row r="1942" spans="1:29" x14ac:dyDescent="0.2">
      <c r="A1942" t="s">
        <v>96</v>
      </c>
      <c r="B1942" t="s">
        <v>81</v>
      </c>
      <c r="C1942" s="1">
        <v>40148</v>
      </c>
      <c r="D1942" s="2">
        <v>8.9999999999999993E-3</v>
      </c>
      <c r="E1942" s="2">
        <v>0.31</v>
      </c>
      <c r="F1942" s="4">
        <v>509376</v>
      </c>
      <c r="G1942">
        <v>14</v>
      </c>
      <c r="I1942" s="4">
        <v>229178</v>
      </c>
      <c r="J1942" s="3">
        <v>901934953365</v>
      </c>
      <c r="K1942" s="2">
        <v>7.0999999999999994E-2</v>
      </c>
      <c r="L1942" s="3">
        <v>1204</v>
      </c>
      <c r="M1942">
        <v>250</v>
      </c>
      <c r="N1942" s="2">
        <v>4.0000000000000001E-3</v>
      </c>
      <c r="O1942">
        <v>0.8</v>
      </c>
      <c r="P1942" s="2">
        <v>5.6000000000000001E-2</v>
      </c>
      <c r="Q1942">
        <v>84</v>
      </c>
      <c r="R1942">
        <v>77</v>
      </c>
      <c r="S1942">
        <v>1</v>
      </c>
      <c r="T1942" s="2">
        <v>0.16800000000000001</v>
      </c>
      <c r="U1942" s="2">
        <v>0.72499999999999998</v>
      </c>
      <c r="V1942" s="2">
        <v>0.107</v>
      </c>
      <c r="W1942" s="4">
        <v>49182038</v>
      </c>
      <c r="X1942" s="2">
        <v>0.81799999999999995</v>
      </c>
      <c r="Y1942" s="3">
        <v>13304000000</v>
      </c>
      <c r="Z1942" s="3">
        <v>16360000000</v>
      </c>
      <c r="AA1942" t="str">
        <f>VLOOKUP($A1942,Mapping!$A:$D,2,FALSE)</f>
        <v>Korea (Republic of)</v>
      </c>
      <c r="AB1942" t="str">
        <f>VLOOKUP($A1942,Mapping!$A:$D,3,FALSE)</f>
        <v>KOR</v>
      </c>
      <c r="AC1942">
        <f>VLOOKUP($A1942,Mapping!$A:$D,4,FALSE)</f>
        <v>410</v>
      </c>
    </row>
    <row r="1943" spans="1:29" x14ac:dyDescent="0.2">
      <c r="A1943" t="s">
        <v>97</v>
      </c>
      <c r="B1943" t="s">
        <v>81</v>
      </c>
      <c r="C1943" s="1">
        <v>40148</v>
      </c>
      <c r="D1943" s="2">
        <v>2.5000000000000001E-2</v>
      </c>
      <c r="E1943" s="2">
        <v>0.59399999999999997</v>
      </c>
      <c r="F1943" s="4">
        <v>6480</v>
      </c>
      <c r="G1943">
        <v>11</v>
      </c>
      <c r="I1943" s="4">
        <v>2484</v>
      </c>
      <c r="J1943" s="3">
        <v>4690062255</v>
      </c>
      <c r="K1943" s="2">
        <v>6.8000000000000005E-2</v>
      </c>
      <c r="L1943" s="3">
        <v>61</v>
      </c>
      <c r="M1943">
        <v>202</v>
      </c>
      <c r="N1943" s="2">
        <v>2.9000000000000001E-2</v>
      </c>
      <c r="O1943">
        <v>0.2</v>
      </c>
      <c r="P1943" s="2">
        <v>0.23</v>
      </c>
      <c r="Q1943">
        <v>73</v>
      </c>
      <c r="R1943">
        <v>65</v>
      </c>
      <c r="S1943">
        <v>0.9</v>
      </c>
      <c r="T1943" s="2">
        <v>0.30099999999999999</v>
      </c>
      <c r="U1943" s="2">
        <v>0.65300000000000002</v>
      </c>
      <c r="V1943" s="2">
        <v>4.5999999999999999E-2</v>
      </c>
      <c r="W1943" s="4">
        <v>5383300</v>
      </c>
      <c r="X1943" s="2">
        <v>0.35299999999999998</v>
      </c>
      <c r="Y1943" s="3">
        <v>506000000</v>
      </c>
      <c r="Z1943" s="3">
        <v>393000000</v>
      </c>
      <c r="AA1943" t="str">
        <f>VLOOKUP($A1943,Mapping!$A:$D,2,FALSE)</f>
        <v>Kyrgyzstan</v>
      </c>
      <c r="AB1943" t="str">
        <f>VLOOKUP($A1943,Mapping!$A:$D,3,FALSE)</f>
        <v>KGZ</v>
      </c>
      <c r="AC1943">
        <f>VLOOKUP($A1943,Mapping!$A:$D,4,FALSE)</f>
        <v>417</v>
      </c>
    </row>
    <row r="1944" spans="1:29" x14ac:dyDescent="0.2">
      <c r="A1944" t="s">
        <v>98</v>
      </c>
      <c r="B1944" t="s">
        <v>81</v>
      </c>
      <c r="C1944" s="1">
        <v>40148</v>
      </c>
      <c r="D1944" s="2">
        <v>2.9000000000000001E-2</v>
      </c>
      <c r="E1944" s="2">
        <v>0.32300000000000001</v>
      </c>
      <c r="F1944" s="4">
        <v>1811</v>
      </c>
      <c r="G1944">
        <v>93</v>
      </c>
      <c r="J1944" s="3">
        <v>5832882922</v>
      </c>
      <c r="K1944" s="2">
        <v>3.5999999999999997E-2</v>
      </c>
      <c r="L1944" s="3">
        <v>34</v>
      </c>
      <c r="M1944">
        <v>362</v>
      </c>
      <c r="N1944" s="2">
        <v>6.0999999999999999E-2</v>
      </c>
      <c r="O1944">
        <v>0.1</v>
      </c>
      <c r="P1944" s="2">
        <v>0.248</v>
      </c>
      <c r="Q1944">
        <v>68</v>
      </c>
      <c r="R1944">
        <v>65</v>
      </c>
      <c r="S1944">
        <v>0.5</v>
      </c>
      <c r="T1944" s="2">
        <v>0.374</v>
      </c>
      <c r="U1944" s="2">
        <v>0.58799999999999997</v>
      </c>
      <c r="V1944" s="2">
        <v>3.6999999999999998E-2</v>
      </c>
      <c r="W1944" s="4">
        <v>6267968</v>
      </c>
      <c r="X1944" s="2">
        <v>0.32</v>
      </c>
      <c r="Y1944" s="3">
        <v>271000000</v>
      </c>
      <c r="Z1944" s="3">
        <v>91000000</v>
      </c>
      <c r="AA1944" t="str">
        <f>VLOOKUP($A1944,Mapping!$A:$D,2,FALSE)</f>
        <v>Lao People's Democratic Republic</v>
      </c>
      <c r="AB1944" t="str">
        <f>VLOOKUP($A1944,Mapping!$A:$D,3,FALSE)</f>
        <v>LAO</v>
      </c>
      <c r="AC1944">
        <f>VLOOKUP($A1944,Mapping!$A:$D,4,FALSE)</f>
        <v>418</v>
      </c>
    </row>
    <row r="1945" spans="1:29" x14ac:dyDescent="0.2">
      <c r="A1945" t="s">
        <v>99</v>
      </c>
      <c r="B1945" t="s">
        <v>81</v>
      </c>
      <c r="C1945" s="1">
        <v>40148</v>
      </c>
      <c r="D1945" s="2">
        <v>8.9999999999999993E-3</v>
      </c>
      <c r="F1945" s="4">
        <v>1302</v>
      </c>
      <c r="J1945" s="3">
        <v>21313263933</v>
      </c>
      <c r="O1945">
        <v>0.5</v>
      </c>
      <c r="P1945" s="2">
        <v>5.2999999999999999E-2</v>
      </c>
      <c r="Q1945">
        <v>82</v>
      </c>
      <c r="R1945">
        <v>77</v>
      </c>
      <c r="S1945">
        <v>2</v>
      </c>
      <c r="T1945" s="2">
        <v>0.13300000000000001</v>
      </c>
      <c r="U1945" s="2">
        <v>0.79600000000000004</v>
      </c>
      <c r="V1945" s="2">
        <v>7.0999999999999994E-2</v>
      </c>
      <c r="W1945" s="4">
        <v>521617</v>
      </c>
      <c r="X1945" s="2">
        <v>1</v>
      </c>
      <c r="Y1945" s="3">
        <v>18445000000</v>
      </c>
      <c r="Z1945" s="3">
        <v>983000000</v>
      </c>
      <c r="AA1945" t="str">
        <f>VLOOKUP($A1945,Mapping!$A:$D,2,FALSE)</f>
        <v>Macao</v>
      </c>
      <c r="AB1945" t="str">
        <f>VLOOKUP($A1945,Mapping!$A:$D,3,FALSE)</f>
        <v>MAC</v>
      </c>
      <c r="AC1945">
        <f>VLOOKUP($A1945,Mapping!$A:$D,4,FALSE)</f>
        <v>446</v>
      </c>
    </row>
    <row r="1946" spans="1:29" x14ac:dyDescent="0.2">
      <c r="A1946" t="s">
        <v>100</v>
      </c>
      <c r="B1946" t="s">
        <v>81</v>
      </c>
      <c r="C1946" s="1">
        <v>40148</v>
      </c>
      <c r="D1946" s="2">
        <v>1.7999999999999999E-2</v>
      </c>
      <c r="E1946" s="2">
        <v>0.34200000000000003</v>
      </c>
      <c r="F1946" s="4">
        <v>203882</v>
      </c>
      <c r="G1946">
        <v>18</v>
      </c>
      <c r="I1946" s="4">
        <v>69858</v>
      </c>
      <c r="J1946" s="3">
        <v>202251384992</v>
      </c>
      <c r="K1946" s="2">
        <v>3.9E-2</v>
      </c>
      <c r="L1946" s="3">
        <v>285</v>
      </c>
      <c r="M1946">
        <v>145</v>
      </c>
      <c r="N1946" s="2">
        <v>7.0000000000000001E-3</v>
      </c>
      <c r="O1946">
        <v>0.6</v>
      </c>
      <c r="P1946" s="2">
        <v>5.0999999999999997E-2</v>
      </c>
      <c r="Q1946">
        <v>77</v>
      </c>
      <c r="R1946">
        <v>72</v>
      </c>
      <c r="S1946">
        <v>1.1000000000000001</v>
      </c>
      <c r="T1946" s="2">
        <v>0.28199999999999997</v>
      </c>
      <c r="U1946" s="2">
        <v>0.67100000000000004</v>
      </c>
      <c r="V1946" s="2">
        <v>4.7E-2</v>
      </c>
      <c r="W1946" s="4">
        <v>27790324</v>
      </c>
      <c r="X1946" s="2">
        <v>0.70099999999999996</v>
      </c>
      <c r="Y1946" s="3">
        <v>17231000000</v>
      </c>
      <c r="Z1946" s="3">
        <v>7196000000</v>
      </c>
      <c r="AA1946" t="str">
        <f>VLOOKUP($A1946,Mapping!$A:$D,2,FALSE)</f>
        <v>Malaysia</v>
      </c>
      <c r="AB1946" t="str">
        <f>VLOOKUP($A1946,Mapping!$A:$D,3,FALSE)</f>
        <v>MYS</v>
      </c>
      <c r="AC1946">
        <f>VLOOKUP($A1946,Mapping!$A:$D,4,FALSE)</f>
        <v>458</v>
      </c>
    </row>
    <row r="1947" spans="1:29" x14ac:dyDescent="0.2">
      <c r="A1947" t="s">
        <v>101</v>
      </c>
      <c r="B1947" t="s">
        <v>81</v>
      </c>
      <c r="C1947" s="1">
        <v>40148</v>
      </c>
      <c r="D1947" s="2">
        <v>2.1999999999999999E-2</v>
      </c>
      <c r="E1947" s="2">
        <v>9.2999999999999999E-2</v>
      </c>
      <c r="F1947" s="4">
        <v>1067</v>
      </c>
      <c r="G1947">
        <v>9</v>
      </c>
      <c r="J1947" s="3">
        <v>1984639641</v>
      </c>
      <c r="K1947" s="2">
        <v>7.5999999999999998E-2</v>
      </c>
      <c r="L1947" s="3">
        <v>475</v>
      </c>
      <c r="N1947" s="2">
        <v>1.2E-2</v>
      </c>
      <c r="O1947">
        <v>0.2</v>
      </c>
      <c r="P1947" s="2">
        <v>0.13</v>
      </c>
      <c r="Q1947">
        <v>77</v>
      </c>
      <c r="R1947">
        <v>75</v>
      </c>
      <c r="S1947">
        <v>1.4</v>
      </c>
      <c r="T1947" s="2">
        <v>0.30599999999999999</v>
      </c>
      <c r="U1947" s="2">
        <v>0.64400000000000002</v>
      </c>
      <c r="V1947" s="2">
        <v>0.05</v>
      </c>
      <c r="W1947" s="4">
        <v>319660</v>
      </c>
      <c r="X1947" s="2">
        <v>0.38800000000000001</v>
      </c>
      <c r="Y1947" s="3">
        <v>1473000000</v>
      </c>
      <c r="Z1947" s="3">
        <v>212000000</v>
      </c>
      <c r="AA1947" t="str">
        <f>VLOOKUP($A1947,Mapping!$A:$D,2,FALSE)</f>
        <v>Maldives</v>
      </c>
      <c r="AB1947" t="str">
        <f>VLOOKUP($A1947,Mapping!$A:$D,3,FALSE)</f>
        <v>MDV</v>
      </c>
      <c r="AC1947">
        <f>VLOOKUP($A1947,Mapping!$A:$D,4,FALSE)</f>
        <v>462</v>
      </c>
    </row>
    <row r="1948" spans="1:29" x14ac:dyDescent="0.2">
      <c r="A1948" t="s">
        <v>102</v>
      </c>
      <c r="B1948" t="s">
        <v>81</v>
      </c>
      <c r="C1948" s="1">
        <v>40148</v>
      </c>
      <c r="D1948" s="2">
        <v>2.3E-2</v>
      </c>
      <c r="E1948" s="2">
        <v>0.24299999999999999</v>
      </c>
      <c r="F1948" s="4">
        <v>11052</v>
      </c>
      <c r="G1948">
        <v>13</v>
      </c>
      <c r="I1948" s="4">
        <v>3252</v>
      </c>
      <c r="J1948" s="3">
        <v>4583834427</v>
      </c>
      <c r="K1948" s="2">
        <v>6.4000000000000001E-2</v>
      </c>
      <c r="L1948" s="3">
        <v>111</v>
      </c>
      <c r="M1948">
        <v>192</v>
      </c>
      <c r="N1948" s="2">
        <v>0.03</v>
      </c>
      <c r="O1948">
        <v>0.1</v>
      </c>
      <c r="P1948" s="2">
        <v>0.217</v>
      </c>
      <c r="Q1948">
        <v>71</v>
      </c>
      <c r="R1948">
        <v>63</v>
      </c>
      <c r="S1948">
        <v>0.8</v>
      </c>
      <c r="T1948" s="2">
        <v>0.27100000000000002</v>
      </c>
      <c r="U1948" s="2">
        <v>0.69099999999999995</v>
      </c>
      <c r="V1948" s="2">
        <v>3.7999999999999999E-2</v>
      </c>
      <c r="W1948" s="4">
        <v>2672223</v>
      </c>
      <c r="X1948" s="2">
        <v>0.66600000000000004</v>
      </c>
      <c r="Y1948" s="3">
        <v>253000000</v>
      </c>
      <c r="Z1948" s="3">
        <v>242000000</v>
      </c>
      <c r="AA1948" t="str">
        <f>VLOOKUP($A1948,Mapping!$A:$D,2,FALSE)</f>
        <v>Mongolia</v>
      </c>
      <c r="AB1948" t="str">
        <f>VLOOKUP($A1948,Mapping!$A:$D,3,FALSE)</f>
        <v>MNG</v>
      </c>
      <c r="AC1948">
        <f>VLOOKUP($A1948,Mapping!$A:$D,4,FALSE)</f>
        <v>496</v>
      </c>
    </row>
    <row r="1949" spans="1:29" x14ac:dyDescent="0.2">
      <c r="A1949" t="s">
        <v>103</v>
      </c>
      <c r="B1949" t="s">
        <v>81</v>
      </c>
      <c r="C1949" s="1">
        <v>40148</v>
      </c>
      <c r="D1949" s="2">
        <v>1.7999999999999999E-2</v>
      </c>
      <c r="F1949" s="4">
        <v>10392</v>
      </c>
      <c r="I1949" s="4">
        <v>14246</v>
      </c>
      <c r="K1949" s="2">
        <v>2.1000000000000001E-2</v>
      </c>
      <c r="L1949" s="3">
        <v>13</v>
      </c>
      <c r="N1949" s="2">
        <v>4.4999999999999998E-2</v>
      </c>
      <c r="O1949">
        <v>0</v>
      </c>
      <c r="P1949" s="2">
        <v>0.17</v>
      </c>
      <c r="Q1949">
        <v>66</v>
      </c>
      <c r="R1949">
        <v>62</v>
      </c>
      <c r="S1949">
        <v>0</v>
      </c>
      <c r="T1949" s="2">
        <v>0.26500000000000001</v>
      </c>
      <c r="U1949" s="2">
        <v>0.68500000000000005</v>
      </c>
      <c r="V1949" s="2">
        <v>5.0999999999999997E-2</v>
      </c>
      <c r="W1949" s="4">
        <v>51540490</v>
      </c>
      <c r="X1949" s="2">
        <v>0.309</v>
      </c>
      <c r="Y1949" s="3">
        <v>75000000</v>
      </c>
      <c r="Z1949" s="3">
        <v>52000000</v>
      </c>
      <c r="AA1949" t="str">
        <f>VLOOKUP($A1949,Mapping!$A:$D,2,FALSE)</f>
        <v>Myanmar</v>
      </c>
      <c r="AB1949" t="str">
        <f>VLOOKUP($A1949,Mapping!$A:$D,3,FALSE)</f>
        <v>MMR</v>
      </c>
      <c r="AC1949">
        <f>VLOOKUP($A1949,Mapping!$A:$D,4,FALSE)</f>
        <v>104</v>
      </c>
    </row>
    <row r="1950" spans="1:29" x14ac:dyDescent="0.2">
      <c r="A1950" t="s">
        <v>104</v>
      </c>
      <c r="B1950" t="s">
        <v>81</v>
      </c>
      <c r="C1950" s="1">
        <v>40148</v>
      </c>
      <c r="D1950" s="2">
        <v>2.4E-2</v>
      </c>
      <c r="E1950" s="2">
        <v>0.32500000000000001</v>
      </c>
      <c r="F1950" s="4">
        <v>3506</v>
      </c>
      <c r="G1950">
        <v>31</v>
      </c>
      <c r="I1950" s="4">
        <v>9986</v>
      </c>
      <c r="J1950" s="3">
        <v>12899651884</v>
      </c>
      <c r="K1950" s="2">
        <v>0.06</v>
      </c>
      <c r="L1950" s="3">
        <v>29</v>
      </c>
      <c r="M1950">
        <v>338</v>
      </c>
      <c r="N1950" s="2">
        <v>3.7999999999999999E-2</v>
      </c>
      <c r="O1950">
        <v>0</v>
      </c>
      <c r="P1950" s="2">
        <v>0.08</v>
      </c>
      <c r="Q1950">
        <v>68</v>
      </c>
      <c r="R1950">
        <v>66</v>
      </c>
      <c r="S1950">
        <v>0.2</v>
      </c>
      <c r="T1950" s="2">
        <v>0.377</v>
      </c>
      <c r="U1950" s="2">
        <v>0.57399999999999995</v>
      </c>
      <c r="V1950" s="2">
        <v>4.8000000000000001E-2</v>
      </c>
      <c r="W1950" s="4">
        <v>26544943</v>
      </c>
      <c r="X1950" s="2">
        <v>0.16500000000000001</v>
      </c>
      <c r="Y1950" s="3">
        <v>439000000</v>
      </c>
      <c r="Z1950" s="3">
        <v>572000000</v>
      </c>
      <c r="AA1950" t="str">
        <f>VLOOKUP($A1950,Mapping!$A:$D,2,FALSE)</f>
        <v>Nepal</v>
      </c>
      <c r="AB1950" t="str">
        <f>VLOOKUP($A1950,Mapping!$A:$D,3,FALSE)</f>
        <v>NPL</v>
      </c>
      <c r="AC1950">
        <f>VLOOKUP($A1950,Mapping!$A:$D,4,FALSE)</f>
        <v>524</v>
      </c>
    </row>
    <row r="1951" spans="1:29" x14ac:dyDescent="0.2">
      <c r="A1951" t="s">
        <v>105</v>
      </c>
      <c r="B1951" t="s">
        <v>81</v>
      </c>
      <c r="C1951" s="1">
        <v>40148</v>
      </c>
      <c r="D1951" s="2">
        <v>2.7E-2</v>
      </c>
      <c r="E1951" s="2">
        <v>0.309</v>
      </c>
      <c r="F1951" s="4">
        <v>157890</v>
      </c>
      <c r="G1951">
        <v>21</v>
      </c>
      <c r="I1951" s="4">
        <v>83197</v>
      </c>
      <c r="J1951" s="3">
        <v>167874973610</v>
      </c>
      <c r="K1951" s="2">
        <v>0.03</v>
      </c>
      <c r="L1951" s="3">
        <v>28</v>
      </c>
      <c r="M1951">
        <v>560</v>
      </c>
      <c r="N1951" s="2">
        <v>7.4999999999999997E-2</v>
      </c>
      <c r="O1951">
        <v>0.1</v>
      </c>
      <c r="P1951" s="2">
        <v>0.14499999999999999</v>
      </c>
      <c r="Q1951">
        <v>67</v>
      </c>
      <c r="R1951">
        <v>65</v>
      </c>
      <c r="S1951">
        <v>0.6</v>
      </c>
      <c r="T1951" s="2">
        <v>0.36</v>
      </c>
      <c r="U1951" s="2">
        <v>0.59699999999999998</v>
      </c>
      <c r="V1951" s="2">
        <v>4.2999999999999997E-2</v>
      </c>
      <c r="W1951" s="4">
        <v>170093999</v>
      </c>
      <c r="X1951" s="2">
        <v>0.36199999999999999</v>
      </c>
      <c r="Y1951" s="3">
        <v>950000000</v>
      </c>
      <c r="Z1951" s="3">
        <v>1098000000</v>
      </c>
      <c r="AA1951" t="str">
        <f>VLOOKUP($A1951,Mapping!$A:$D,2,FALSE)</f>
        <v>Pakistan</v>
      </c>
      <c r="AB1951" t="str">
        <f>VLOOKUP($A1951,Mapping!$A:$D,3,FALSE)</f>
        <v>PAK</v>
      </c>
      <c r="AC1951">
        <f>VLOOKUP($A1951,Mapping!$A:$D,4,FALSE)</f>
        <v>586</v>
      </c>
    </row>
    <row r="1952" spans="1:29" x14ac:dyDescent="0.2">
      <c r="A1952" t="s">
        <v>106</v>
      </c>
      <c r="B1952" t="s">
        <v>81</v>
      </c>
      <c r="C1952" s="1">
        <v>40148</v>
      </c>
      <c r="D1952" s="2">
        <v>2.5000000000000001E-2</v>
      </c>
      <c r="E1952" s="2">
        <v>0.47099999999999997</v>
      </c>
      <c r="F1952" s="4">
        <v>74785</v>
      </c>
      <c r="G1952">
        <v>42</v>
      </c>
      <c r="I1952" s="4">
        <v>38102</v>
      </c>
      <c r="J1952" s="3">
        <v>168333540385</v>
      </c>
      <c r="K1952" s="2">
        <v>4.2999999999999997E-2</v>
      </c>
      <c r="L1952" s="3">
        <v>78</v>
      </c>
      <c r="M1952">
        <v>195</v>
      </c>
      <c r="N1952" s="2">
        <v>2.5999999999999999E-2</v>
      </c>
      <c r="O1952">
        <v>0.1</v>
      </c>
      <c r="P1952" s="2">
        <v>8.5999999999999993E-2</v>
      </c>
      <c r="Q1952">
        <v>72</v>
      </c>
      <c r="R1952">
        <v>65</v>
      </c>
      <c r="S1952">
        <v>0.8</v>
      </c>
      <c r="T1952" s="2">
        <v>0.35699999999999998</v>
      </c>
      <c r="U1952" s="2">
        <v>0.60699999999999998</v>
      </c>
      <c r="V1952" s="2">
        <v>3.6999999999999998E-2</v>
      </c>
      <c r="W1952" s="4">
        <v>91886400</v>
      </c>
      <c r="X1952" s="2">
        <v>0.45500000000000002</v>
      </c>
      <c r="Y1952" s="3">
        <v>2853000000</v>
      </c>
      <c r="Z1952" s="3">
        <v>3251000000</v>
      </c>
      <c r="AA1952" t="str">
        <f>VLOOKUP($A1952,Mapping!$A:$D,2,FALSE)</f>
        <v>Philippines</v>
      </c>
      <c r="AB1952" t="str">
        <f>VLOOKUP($A1952,Mapping!$A:$D,3,FALSE)</f>
        <v>PHL</v>
      </c>
      <c r="AC1952">
        <f>VLOOKUP($A1952,Mapping!$A:$D,4,FALSE)</f>
        <v>608</v>
      </c>
    </row>
    <row r="1953" spans="1:29" x14ac:dyDescent="0.2">
      <c r="A1953" t="s">
        <v>107</v>
      </c>
      <c r="B1953" t="s">
        <v>81</v>
      </c>
      <c r="C1953" s="1">
        <v>40148</v>
      </c>
      <c r="D1953" s="2">
        <v>0.01</v>
      </c>
      <c r="E1953" s="2">
        <v>0.27800000000000002</v>
      </c>
      <c r="F1953" s="4">
        <v>24767</v>
      </c>
      <c r="G1953">
        <v>3</v>
      </c>
      <c r="I1953" s="4">
        <v>28262</v>
      </c>
      <c r="J1953" s="3">
        <v>192406441416</v>
      </c>
      <c r="K1953" s="2">
        <v>4.4999999999999998E-2</v>
      </c>
      <c r="L1953" s="3">
        <v>1704</v>
      </c>
      <c r="M1953">
        <v>84</v>
      </c>
      <c r="N1953" s="2">
        <v>2E-3</v>
      </c>
      <c r="O1953">
        <v>0.7</v>
      </c>
      <c r="P1953" s="2">
        <v>5.3999999999999999E-2</v>
      </c>
      <c r="Q1953">
        <v>84</v>
      </c>
      <c r="R1953">
        <v>79</v>
      </c>
      <c r="S1953">
        <v>1.4</v>
      </c>
      <c r="T1953" s="2">
        <v>0.17699999999999999</v>
      </c>
      <c r="U1953" s="2">
        <v>0.73499999999999999</v>
      </c>
      <c r="V1953" s="2">
        <v>8.7999999999999995E-2</v>
      </c>
      <c r="W1953" s="4">
        <v>4987600</v>
      </c>
      <c r="X1953" s="2">
        <v>1</v>
      </c>
      <c r="Y1953" s="3">
        <v>9403000000</v>
      </c>
      <c r="Z1953" s="3">
        <v>15685000000</v>
      </c>
      <c r="AA1953" t="str">
        <f>VLOOKUP($A1953,Mapping!$A:$D,2,FALSE)</f>
        <v>Singapore</v>
      </c>
      <c r="AB1953" t="str">
        <f>VLOOKUP($A1953,Mapping!$A:$D,3,FALSE)</f>
        <v>SGP</v>
      </c>
      <c r="AC1953">
        <f>VLOOKUP($A1953,Mapping!$A:$D,4,FALSE)</f>
        <v>702</v>
      </c>
    </row>
    <row r="1954" spans="1:29" x14ac:dyDescent="0.2">
      <c r="A1954" t="s">
        <v>108</v>
      </c>
      <c r="B1954" t="s">
        <v>81</v>
      </c>
      <c r="C1954" s="1">
        <v>40148</v>
      </c>
      <c r="D1954" s="2">
        <v>1.9E-2</v>
      </c>
      <c r="E1954" s="2">
        <v>0.61699999999999999</v>
      </c>
      <c r="F1954" s="4">
        <v>12831</v>
      </c>
      <c r="G1954">
        <v>40</v>
      </c>
      <c r="I1954" s="4">
        <v>9082</v>
      </c>
      <c r="J1954" s="3">
        <v>42067974595</v>
      </c>
      <c r="K1954" s="2">
        <v>3.3000000000000002E-2</v>
      </c>
      <c r="L1954" s="3">
        <v>68</v>
      </c>
      <c r="M1954">
        <v>256</v>
      </c>
      <c r="N1954" s="2">
        <v>0.01</v>
      </c>
      <c r="O1954">
        <v>0.1</v>
      </c>
      <c r="P1954" s="2">
        <v>0.157</v>
      </c>
      <c r="Q1954">
        <v>77</v>
      </c>
      <c r="R1954">
        <v>71</v>
      </c>
      <c r="S1954">
        <v>0.8</v>
      </c>
      <c r="T1954" s="2">
        <v>0.251</v>
      </c>
      <c r="U1954" s="2">
        <v>0.67300000000000004</v>
      </c>
      <c r="V1954" s="2">
        <v>7.5999999999999998E-2</v>
      </c>
      <c r="W1954" s="4">
        <v>20450000</v>
      </c>
      <c r="X1954" s="2">
        <v>0.183</v>
      </c>
      <c r="Y1954" s="3">
        <v>754000000</v>
      </c>
      <c r="Z1954" s="3">
        <v>735000000</v>
      </c>
      <c r="AA1954" t="str">
        <f>VLOOKUP($A1954,Mapping!$A:$D,2,FALSE)</f>
        <v>Sri Lanka</v>
      </c>
      <c r="AB1954" t="str">
        <f>VLOOKUP($A1954,Mapping!$A:$D,3,FALSE)</f>
        <v>LKA</v>
      </c>
      <c r="AC1954">
        <f>VLOOKUP($A1954,Mapping!$A:$D,4,FALSE)</f>
        <v>144</v>
      </c>
    </row>
    <row r="1955" spans="1:29" x14ac:dyDescent="0.2">
      <c r="A1955" t="s">
        <v>109</v>
      </c>
      <c r="B1955" t="s">
        <v>81</v>
      </c>
      <c r="C1955" s="1">
        <v>40148</v>
      </c>
      <c r="D1955" s="2">
        <v>3.2000000000000001E-2</v>
      </c>
      <c r="E1955" s="2">
        <v>0.83799999999999997</v>
      </c>
      <c r="F1955" s="4">
        <v>2893</v>
      </c>
      <c r="G1955">
        <v>38</v>
      </c>
      <c r="I1955" s="4">
        <v>2333</v>
      </c>
      <c r="J1955" s="3">
        <v>4979481980</v>
      </c>
      <c r="K1955" s="2">
        <v>5.8999999999999997E-2</v>
      </c>
      <c r="L1955" s="3">
        <v>40</v>
      </c>
      <c r="M1955">
        <v>224</v>
      </c>
      <c r="N1955" s="2">
        <v>4.5999999999999999E-2</v>
      </c>
      <c r="O1955">
        <v>0.1</v>
      </c>
      <c r="P1955" s="2">
        <v>0.22600000000000001</v>
      </c>
      <c r="Q1955">
        <v>70</v>
      </c>
      <c r="R1955">
        <v>64</v>
      </c>
      <c r="S1955">
        <v>0.7</v>
      </c>
      <c r="T1955" s="2">
        <v>0.36199999999999999</v>
      </c>
      <c r="U1955" s="2">
        <v>0.60399999999999998</v>
      </c>
      <c r="V1955" s="2">
        <v>3.4000000000000002E-2</v>
      </c>
      <c r="W1955" s="4">
        <v>7447396</v>
      </c>
      <c r="X1955" s="2">
        <v>0.26500000000000001</v>
      </c>
      <c r="Y1955" s="3">
        <v>19500000</v>
      </c>
      <c r="Z1955" s="3">
        <v>5800000</v>
      </c>
      <c r="AA1955" t="str">
        <f>VLOOKUP($A1955,Mapping!$A:$D,2,FALSE)</f>
        <v>Tajikistan</v>
      </c>
      <c r="AB1955" t="str">
        <f>VLOOKUP($A1955,Mapping!$A:$D,3,FALSE)</f>
        <v>TJK</v>
      </c>
      <c r="AC1955">
        <f>VLOOKUP($A1955,Mapping!$A:$D,4,FALSE)</f>
        <v>762</v>
      </c>
    </row>
    <row r="1956" spans="1:29" x14ac:dyDescent="0.2">
      <c r="A1956" t="s">
        <v>110</v>
      </c>
      <c r="B1956" t="s">
        <v>81</v>
      </c>
      <c r="C1956" s="1">
        <v>40148</v>
      </c>
      <c r="D1956" s="2">
        <v>1.0999999999999999E-2</v>
      </c>
      <c r="E1956" s="2">
        <v>0.36899999999999999</v>
      </c>
      <c r="F1956" s="4">
        <v>276587</v>
      </c>
      <c r="G1956">
        <v>32</v>
      </c>
      <c r="I1956" s="4">
        <v>107300</v>
      </c>
      <c r="J1956" s="3">
        <v>263711244889</v>
      </c>
      <c r="K1956" s="2">
        <v>4.1000000000000002E-2</v>
      </c>
      <c r="L1956" s="3">
        <v>164</v>
      </c>
      <c r="M1956">
        <v>264</v>
      </c>
      <c r="N1956" s="2">
        <v>1.2999999999999999E-2</v>
      </c>
      <c r="O1956">
        <v>0.2</v>
      </c>
      <c r="P1956" s="2">
        <v>0.06</v>
      </c>
      <c r="Q1956">
        <v>77</v>
      </c>
      <c r="R1956">
        <v>70</v>
      </c>
      <c r="S1956">
        <v>1</v>
      </c>
      <c r="T1956" s="2">
        <v>0.19900000000000001</v>
      </c>
      <c r="U1956" s="2">
        <v>0.71499999999999997</v>
      </c>
      <c r="V1956" s="2">
        <v>8.5999999999999993E-2</v>
      </c>
      <c r="W1956" s="4">
        <v>66277335</v>
      </c>
      <c r="X1956" s="2">
        <v>0.42699999999999999</v>
      </c>
      <c r="Y1956" s="3">
        <v>19814000000</v>
      </c>
      <c r="Z1956" s="3">
        <v>5749000000</v>
      </c>
      <c r="AA1956" t="str">
        <f>VLOOKUP($A1956,Mapping!$A:$D,2,FALSE)</f>
        <v>Thailand</v>
      </c>
      <c r="AB1956" t="str">
        <f>VLOOKUP($A1956,Mapping!$A:$D,3,FALSE)</f>
        <v>THA</v>
      </c>
      <c r="AC1956">
        <f>VLOOKUP($A1956,Mapping!$A:$D,4,FALSE)</f>
        <v>764</v>
      </c>
    </row>
    <row r="1957" spans="1:29" x14ac:dyDescent="0.2">
      <c r="A1957" t="s">
        <v>111</v>
      </c>
      <c r="B1957" t="s">
        <v>81</v>
      </c>
      <c r="C1957" s="1">
        <v>40148</v>
      </c>
      <c r="D1957" s="2">
        <v>3.6999999999999998E-2</v>
      </c>
      <c r="E1957" s="2">
        <v>0.11</v>
      </c>
      <c r="F1957">
        <v>183</v>
      </c>
      <c r="G1957">
        <v>157</v>
      </c>
      <c r="J1957" s="3">
        <v>826700000</v>
      </c>
      <c r="K1957" s="2">
        <v>6.8000000000000005E-2</v>
      </c>
      <c r="L1957" s="3">
        <v>50</v>
      </c>
      <c r="M1957">
        <v>276</v>
      </c>
      <c r="N1957" s="2">
        <v>5.3999999999999999E-2</v>
      </c>
      <c r="O1957">
        <v>0</v>
      </c>
      <c r="P1957" s="2">
        <v>0.112</v>
      </c>
      <c r="Q1957">
        <v>67</v>
      </c>
      <c r="R1957">
        <v>64</v>
      </c>
      <c r="S1957">
        <v>0.3</v>
      </c>
      <c r="T1957" s="2">
        <v>0.47599999999999998</v>
      </c>
      <c r="U1957" s="2">
        <v>0.49399999999999999</v>
      </c>
      <c r="V1957" s="2">
        <v>0.03</v>
      </c>
      <c r="W1957" s="4">
        <v>1049156</v>
      </c>
      <c r="X1957" s="2">
        <v>0.28899999999999998</v>
      </c>
      <c r="Y1957" s="3">
        <v>16000000</v>
      </c>
      <c r="Z1957" s="3">
        <v>69000000</v>
      </c>
      <c r="AA1957" t="str">
        <f>VLOOKUP($A1957,Mapping!$A:$D,2,FALSE)</f>
        <v>Timor-Leste</v>
      </c>
      <c r="AB1957" t="str">
        <f>VLOOKUP($A1957,Mapping!$A:$D,3,FALSE)</f>
        <v>TLS</v>
      </c>
      <c r="AC1957">
        <f>VLOOKUP($A1957,Mapping!$A:$D,4,FALSE)</f>
        <v>626</v>
      </c>
    </row>
    <row r="1958" spans="1:29" x14ac:dyDescent="0.2">
      <c r="A1958" t="s">
        <v>112</v>
      </c>
      <c r="B1958" t="s">
        <v>81</v>
      </c>
      <c r="C1958" s="1">
        <v>40148</v>
      </c>
      <c r="D1958" s="2">
        <v>2.1999999999999999E-2</v>
      </c>
      <c r="F1958" s="4">
        <v>48525</v>
      </c>
      <c r="I1958" s="4">
        <v>19873</v>
      </c>
      <c r="J1958" s="3">
        <v>20214385965</v>
      </c>
      <c r="K1958" s="2">
        <v>2.1000000000000001E-2</v>
      </c>
      <c r="L1958" s="3">
        <v>86</v>
      </c>
      <c r="N1958" s="2">
        <v>5.1999999999999998E-2</v>
      </c>
      <c r="O1958">
        <v>0</v>
      </c>
      <c r="Q1958">
        <v>69</v>
      </c>
      <c r="R1958">
        <v>61</v>
      </c>
      <c r="S1958">
        <v>0.4</v>
      </c>
      <c r="T1958" s="2">
        <v>0.29699999999999999</v>
      </c>
      <c r="U1958" s="2">
        <v>0.66100000000000003</v>
      </c>
      <c r="V1958" s="2">
        <v>4.2000000000000003E-2</v>
      </c>
      <c r="W1958" s="4">
        <v>4978962</v>
      </c>
      <c r="X1958" s="2">
        <v>0.48099999999999998</v>
      </c>
      <c r="AA1958" t="str">
        <f>VLOOKUP($A1958,Mapping!$A:$D,2,FALSE)</f>
        <v>Turkmenistan</v>
      </c>
      <c r="AB1958" t="str">
        <f>VLOOKUP($A1958,Mapping!$A:$D,3,FALSE)</f>
        <v>TKM</v>
      </c>
      <c r="AC1958">
        <f>VLOOKUP($A1958,Mapping!$A:$D,4,FALSE)</f>
        <v>795</v>
      </c>
    </row>
    <row r="1959" spans="1:29" x14ac:dyDescent="0.2">
      <c r="A1959" t="s">
        <v>113</v>
      </c>
      <c r="B1959" t="s">
        <v>81</v>
      </c>
      <c r="C1959" s="1">
        <v>40148</v>
      </c>
      <c r="D1959" s="2">
        <v>2.3E-2</v>
      </c>
      <c r="E1959" s="2">
        <v>0.94799999999999995</v>
      </c>
      <c r="F1959" s="4">
        <v>116607</v>
      </c>
      <c r="G1959">
        <v>15</v>
      </c>
      <c r="I1959" s="4">
        <v>44831</v>
      </c>
      <c r="J1959" s="3">
        <v>32816828373</v>
      </c>
      <c r="K1959" s="2">
        <v>5.3999999999999999E-2</v>
      </c>
      <c r="L1959" s="3">
        <v>64</v>
      </c>
      <c r="M1959">
        <v>205</v>
      </c>
      <c r="N1959" s="2">
        <v>4.1000000000000002E-2</v>
      </c>
      <c r="O1959">
        <v>0.2</v>
      </c>
      <c r="Q1959">
        <v>71</v>
      </c>
      <c r="R1959">
        <v>65</v>
      </c>
      <c r="S1959">
        <v>0.6</v>
      </c>
      <c r="T1959" s="2">
        <v>0.30299999999999999</v>
      </c>
      <c r="U1959" s="2">
        <v>0.65200000000000002</v>
      </c>
      <c r="V1959" s="2">
        <v>4.4999999999999998E-2</v>
      </c>
      <c r="W1959" s="4">
        <v>27767400</v>
      </c>
      <c r="X1959" s="2">
        <v>0.36199999999999999</v>
      </c>
      <c r="Y1959" s="3">
        <v>99000000</v>
      </c>
      <c r="AA1959" t="str">
        <f>VLOOKUP($A1959,Mapping!$A:$D,2,FALSE)</f>
        <v>Uzbekistan</v>
      </c>
      <c r="AB1959" t="str">
        <f>VLOOKUP($A1959,Mapping!$A:$D,3,FALSE)</f>
        <v>UZB</v>
      </c>
      <c r="AC1959">
        <f>VLOOKUP($A1959,Mapping!$A:$D,4,FALSE)</f>
        <v>860</v>
      </c>
    </row>
    <row r="1960" spans="1:29" x14ac:dyDescent="0.2">
      <c r="A1960" t="s">
        <v>114</v>
      </c>
      <c r="B1960" t="s">
        <v>81</v>
      </c>
      <c r="C1960" s="1">
        <v>40148</v>
      </c>
      <c r="D1960" s="2">
        <v>1.7000000000000001E-2</v>
      </c>
      <c r="E1960" s="2">
        <v>0.39900000000000002</v>
      </c>
      <c r="F1960" s="4">
        <v>140057</v>
      </c>
      <c r="G1960">
        <v>39</v>
      </c>
      <c r="I1960" s="4">
        <v>53450</v>
      </c>
      <c r="J1960" s="3">
        <v>106014600964</v>
      </c>
      <c r="K1960" s="2">
        <v>6.5000000000000002E-2</v>
      </c>
      <c r="L1960" s="3">
        <v>72</v>
      </c>
      <c r="M1960" s="4">
        <v>1050</v>
      </c>
      <c r="N1960" s="2">
        <v>2.1000000000000001E-2</v>
      </c>
      <c r="O1960">
        <v>0.3</v>
      </c>
      <c r="P1960" s="2">
        <v>0.10100000000000001</v>
      </c>
      <c r="Q1960">
        <v>80</v>
      </c>
      <c r="R1960">
        <v>71</v>
      </c>
      <c r="S1960">
        <v>1.1000000000000001</v>
      </c>
      <c r="T1960" s="2">
        <v>0.24</v>
      </c>
      <c r="U1960" s="2">
        <v>0.69399999999999995</v>
      </c>
      <c r="V1960" s="2">
        <v>6.5000000000000002E-2</v>
      </c>
      <c r="W1960" s="4">
        <v>86025000</v>
      </c>
      <c r="X1960" s="2">
        <v>0.29799999999999999</v>
      </c>
      <c r="Y1960" s="3">
        <v>3050000000</v>
      </c>
      <c r="Z1960" s="3">
        <v>1100000000</v>
      </c>
      <c r="AA1960" t="str">
        <f>VLOOKUP($A1960,Mapping!$A:$D,2,FALSE)</f>
        <v>Viet Nam</v>
      </c>
      <c r="AB1960" t="str">
        <f>VLOOKUP($A1960,Mapping!$A:$D,3,FALSE)</f>
        <v>VNM</v>
      </c>
      <c r="AC1960">
        <f>VLOOKUP($A1960,Mapping!$A:$D,4,FALSE)</f>
        <v>704</v>
      </c>
    </row>
    <row r="1961" spans="1:29" x14ac:dyDescent="0.2">
      <c r="A1961" t="s">
        <v>115</v>
      </c>
      <c r="B1961" t="s">
        <v>116</v>
      </c>
      <c r="C1961" s="1">
        <v>40148</v>
      </c>
      <c r="D1961" s="2">
        <v>1.2999999999999999E-2</v>
      </c>
      <c r="E1961" s="2">
        <v>0.37</v>
      </c>
      <c r="F1961" s="4">
        <v>3880</v>
      </c>
      <c r="G1961">
        <v>6</v>
      </c>
      <c r="I1961" s="4">
        <v>2068</v>
      </c>
      <c r="J1961" s="3">
        <v>12044212904</v>
      </c>
      <c r="K1961" s="2">
        <v>0.06</v>
      </c>
      <c r="L1961" s="3">
        <v>230</v>
      </c>
      <c r="M1961">
        <v>368</v>
      </c>
      <c r="N1961" s="2">
        <v>1.4999999999999999E-2</v>
      </c>
      <c r="O1961">
        <v>0.4</v>
      </c>
      <c r="P1961" s="2">
        <v>0.127</v>
      </c>
      <c r="Q1961">
        <v>80</v>
      </c>
      <c r="R1961">
        <v>74</v>
      </c>
      <c r="S1961">
        <v>0.8</v>
      </c>
      <c r="T1961" s="2">
        <v>0.23599999999999999</v>
      </c>
      <c r="U1961" s="2">
        <v>0.66600000000000004</v>
      </c>
      <c r="V1961" s="2">
        <v>9.8000000000000004E-2</v>
      </c>
      <c r="W1961" s="4">
        <v>2884303</v>
      </c>
      <c r="X1961" s="2">
        <v>0.51100000000000001</v>
      </c>
      <c r="Y1961" s="3">
        <v>2014000000</v>
      </c>
      <c r="Z1961" s="3">
        <v>1693000000</v>
      </c>
      <c r="AA1961" t="str">
        <f>VLOOKUP($A1961,Mapping!$A:$D,2,FALSE)</f>
        <v>Albania</v>
      </c>
      <c r="AB1961" t="str">
        <f>VLOOKUP($A1961,Mapping!$A:$D,3,FALSE)</f>
        <v>ALB</v>
      </c>
      <c r="AC1961">
        <f>VLOOKUP($A1961,Mapping!$A:$D,4,FALSE)</f>
        <v>8</v>
      </c>
    </row>
    <row r="1962" spans="1:29" x14ac:dyDescent="0.2">
      <c r="A1962" t="s">
        <v>117</v>
      </c>
      <c r="B1962" t="s">
        <v>116</v>
      </c>
      <c r="C1962" s="1">
        <v>40148</v>
      </c>
      <c r="D1962" s="2">
        <v>0.01</v>
      </c>
      <c r="F1962">
        <v>517</v>
      </c>
      <c r="K1962" s="2">
        <v>6.2E-2</v>
      </c>
      <c r="L1962" s="3">
        <v>2762</v>
      </c>
      <c r="N1962" s="2">
        <v>3.0000000000000001E-3</v>
      </c>
      <c r="O1962">
        <v>0.8</v>
      </c>
      <c r="S1962">
        <v>0.8</v>
      </c>
      <c r="W1962" s="4">
        <v>78659</v>
      </c>
      <c r="X1962" s="2">
        <v>0.88400000000000001</v>
      </c>
      <c r="AA1962" t="str">
        <f>VLOOKUP($A1962,Mapping!$A:$D,2,FALSE)</f>
        <v>Andorra</v>
      </c>
      <c r="AB1962" t="str">
        <f>VLOOKUP($A1962,Mapping!$A:$D,3,FALSE)</f>
        <v>AND</v>
      </c>
      <c r="AC1962">
        <f>VLOOKUP($A1962,Mapping!$A:$D,4,FALSE)</f>
        <v>20</v>
      </c>
    </row>
    <row r="1963" spans="1:29" x14ac:dyDescent="0.2">
      <c r="A1963" t="s">
        <v>118</v>
      </c>
      <c r="B1963" t="s">
        <v>116</v>
      </c>
      <c r="C1963" s="1">
        <v>40148</v>
      </c>
      <c r="D1963" s="2">
        <v>8.9999999999999993E-3</v>
      </c>
      <c r="E1963" s="2">
        <v>0.53400000000000003</v>
      </c>
      <c r="F1963" s="4">
        <v>62262</v>
      </c>
      <c r="G1963">
        <v>25</v>
      </c>
      <c r="I1963" s="4">
        <v>31963</v>
      </c>
      <c r="J1963" s="3">
        <v>383733551536</v>
      </c>
      <c r="K1963" s="2">
        <v>0.112</v>
      </c>
      <c r="L1963" s="3">
        <v>5125</v>
      </c>
      <c r="M1963">
        <v>170</v>
      </c>
      <c r="N1963" s="2">
        <v>4.0000000000000001E-3</v>
      </c>
      <c r="O1963">
        <v>0.7</v>
      </c>
      <c r="Q1963">
        <v>83</v>
      </c>
      <c r="R1963">
        <v>77</v>
      </c>
      <c r="S1963">
        <v>1.4</v>
      </c>
      <c r="T1963" s="2">
        <v>0.15</v>
      </c>
      <c r="U1963" s="2">
        <v>0.67500000000000004</v>
      </c>
      <c r="V1963" s="2">
        <v>0.17499999999999999</v>
      </c>
      <c r="W1963" s="4">
        <v>8365275</v>
      </c>
      <c r="X1963" s="2">
        <v>0.65800000000000003</v>
      </c>
      <c r="Y1963" s="3">
        <v>21220000000</v>
      </c>
      <c r="Z1963" s="3">
        <v>12767000000</v>
      </c>
      <c r="AA1963" t="str">
        <f>VLOOKUP($A1963,Mapping!$A:$D,2,FALSE)</f>
        <v>Austria</v>
      </c>
      <c r="AB1963" t="str">
        <f>VLOOKUP($A1963,Mapping!$A:$D,3,FALSE)</f>
        <v>AUT</v>
      </c>
      <c r="AC1963">
        <f>VLOOKUP($A1963,Mapping!$A:$D,4,FALSE)</f>
        <v>40</v>
      </c>
    </row>
    <row r="1964" spans="1:29" x14ac:dyDescent="0.2">
      <c r="A1964" t="s">
        <v>119</v>
      </c>
      <c r="B1964" t="s">
        <v>116</v>
      </c>
      <c r="C1964" s="1">
        <v>40148</v>
      </c>
      <c r="D1964" s="2">
        <v>1.0999999999999999E-2</v>
      </c>
      <c r="E1964" s="2">
        <v>0.997</v>
      </c>
      <c r="F1964" s="4">
        <v>60293</v>
      </c>
      <c r="G1964">
        <v>10</v>
      </c>
      <c r="I1964" s="4">
        <v>26737</v>
      </c>
      <c r="J1964" s="3">
        <v>49208656976</v>
      </c>
      <c r="K1964" s="2">
        <v>6.0999999999999999E-2</v>
      </c>
      <c r="L1964" s="3">
        <v>314</v>
      </c>
      <c r="M1964">
        <v>900</v>
      </c>
      <c r="N1964" s="2">
        <v>5.0000000000000001E-3</v>
      </c>
      <c r="O1964">
        <v>0.3</v>
      </c>
      <c r="P1964" s="2">
        <v>0.11700000000000001</v>
      </c>
      <c r="Q1964">
        <v>76</v>
      </c>
      <c r="R1964">
        <v>65</v>
      </c>
      <c r="S1964">
        <v>1</v>
      </c>
      <c r="T1964" s="2">
        <v>0.14799999999999999</v>
      </c>
      <c r="U1964" s="2">
        <v>0.71099999999999997</v>
      </c>
      <c r="V1964" s="2">
        <v>0.14099999999999999</v>
      </c>
      <c r="W1964" s="4">
        <v>9507000</v>
      </c>
      <c r="X1964" s="2">
        <v>0.74199999999999999</v>
      </c>
      <c r="Y1964" s="3">
        <v>563000000</v>
      </c>
      <c r="Z1964" s="3">
        <v>752000000</v>
      </c>
      <c r="AA1964" t="str">
        <f>VLOOKUP($A1964,Mapping!$A:$D,2,FALSE)</f>
        <v>Belarus</v>
      </c>
      <c r="AB1964" t="str">
        <f>VLOOKUP($A1964,Mapping!$A:$D,3,FALSE)</f>
        <v>BLR</v>
      </c>
      <c r="AC1964">
        <f>VLOOKUP($A1964,Mapping!$A:$D,4,FALSE)</f>
        <v>112</v>
      </c>
    </row>
    <row r="1965" spans="1:29" x14ac:dyDescent="0.2">
      <c r="A1965" t="s">
        <v>120</v>
      </c>
      <c r="B1965" t="s">
        <v>116</v>
      </c>
      <c r="C1965" s="1">
        <v>40148</v>
      </c>
      <c r="D1965" s="2">
        <v>1.2E-2</v>
      </c>
      <c r="E1965" s="2">
        <v>0.54500000000000004</v>
      </c>
      <c r="F1965" s="4">
        <v>104194</v>
      </c>
      <c r="G1965">
        <v>4</v>
      </c>
      <c r="I1965" s="4">
        <v>57096</v>
      </c>
      <c r="J1965" s="3">
        <v>473254348142</v>
      </c>
      <c r="K1965" s="2">
        <v>0.106</v>
      </c>
      <c r="L1965" s="3">
        <v>4664</v>
      </c>
      <c r="M1965">
        <v>156</v>
      </c>
      <c r="N1965" s="2">
        <v>4.0000000000000001E-3</v>
      </c>
      <c r="O1965">
        <v>0.7</v>
      </c>
      <c r="P1965" s="2">
        <v>9.5000000000000001E-2</v>
      </c>
      <c r="Q1965">
        <v>83</v>
      </c>
      <c r="R1965">
        <v>77</v>
      </c>
      <c r="S1965">
        <v>1.1000000000000001</v>
      </c>
      <c r="T1965" s="2">
        <v>0.16800000000000001</v>
      </c>
      <c r="U1965" s="2">
        <v>0.66100000000000003</v>
      </c>
      <c r="V1965" s="2">
        <v>0.17100000000000001</v>
      </c>
      <c r="W1965" s="4">
        <v>10796493</v>
      </c>
      <c r="X1965" s="2">
        <v>0.97599999999999998</v>
      </c>
      <c r="Y1965" s="3">
        <v>11500000000</v>
      </c>
      <c r="Z1965" s="3">
        <v>22292000000</v>
      </c>
      <c r="AA1965" t="str">
        <f>VLOOKUP($A1965,Mapping!$A:$D,2,FALSE)</f>
        <v>Belgium</v>
      </c>
      <c r="AB1965" t="str">
        <f>VLOOKUP($A1965,Mapping!$A:$D,3,FALSE)</f>
        <v>BEL</v>
      </c>
      <c r="AC1965">
        <f>VLOOKUP($A1965,Mapping!$A:$D,4,FALSE)</f>
        <v>56</v>
      </c>
    </row>
    <row r="1966" spans="1:29" x14ac:dyDescent="0.2">
      <c r="A1966" t="s">
        <v>121</v>
      </c>
      <c r="B1966" t="s">
        <v>116</v>
      </c>
      <c r="C1966" s="1">
        <v>40148</v>
      </c>
      <c r="D1966" s="2">
        <v>8.9999999999999993E-3</v>
      </c>
      <c r="E1966" s="2">
        <v>0.25900000000000001</v>
      </c>
      <c r="F1966" s="4">
        <v>30590</v>
      </c>
      <c r="G1966">
        <v>69</v>
      </c>
      <c r="I1966" s="4">
        <v>6161</v>
      </c>
      <c r="J1966" s="3">
        <v>17082889410</v>
      </c>
      <c r="K1966" s="2">
        <v>9.9000000000000005E-2</v>
      </c>
      <c r="L1966" s="3">
        <v>440</v>
      </c>
      <c r="M1966">
        <v>422</v>
      </c>
      <c r="N1966" s="2">
        <v>7.0000000000000001E-3</v>
      </c>
      <c r="O1966">
        <v>0.4</v>
      </c>
      <c r="P1966" s="2">
        <v>7.9000000000000001E-2</v>
      </c>
      <c r="Q1966">
        <v>78</v>
      </c>
      <c r="R1966">
        <v>73</v>
      </c>
      <c r="S1966">
        <v>0.8</v>
      </c>
      <c r="T1966" s="2">
        <v>0.17799999999999999</v>
      </c>
      <c r="U1966" s="2">
        <v>0.67400000000000004</v>
      </c>
      <c r="V1966" s="2">
        <v>0.14799999999999999</v>
      </c>
      <c r="W1966" s="4">
        <v>3853446</v>
      </c>
      <c r="X1966" s="2">
        <v>0.39200000000000002</v>
      </c>
      <c r="Y1966" s="3">
        <v>753000000</v>
      </c>
      <c r="Z1966" s="3">
        <v>285000000</v>
      </c>
      <c r="AA1966" t="str">
        <f>VLOOKUP($A1966,Mapping!$A:$D,2,FALSE)</f>
        <v>Bosnia and Herzegovina</v>
      </c>
      <c r="AB1966" t="str">
        <f>VLOOKUP($A1966,Mapping!$A:$D,3,FALSE)</f>
        <v>BIH</v>
      </c>
      <c r="AC1966">
        <f>VLOOKUP($A1966,Mapping!$A:$D,4,FALSE)</f>
        <v>70</v>
      </c>
    </row>
    <row r="1967" spans="1:29" x14ac:dyDescent="0.2">
      <c r="A1967" t="s">
        <v>122</v>
      </c>
      <c r="B1967" t="s">
        <v>116</v>
      </c>
      <c r="C1967" s="1">
        <v>40148</v>
      </c>
      <c r="D1967" s="2">
        <v>1.0999999999999999E-2</v>
      </c>
      <c r="E1967" s="2">
        <v>0.30399999999999999</v>
      </c>
      <c r="F1967" s="4">
        <v>42805</v>
      </c>
      <c r="G1967">
        <v>18</v>
      </c>
      <c r="I1967" s="4">
        <v>17512</v>
      </c>
      <c r="J1967" s="3">
        <v>48568714012</v>
      </c>
      <c r="K1967" s="2">
        <v>7.1999999999999995E-2</v>
      </c>
      <c r="L1967" s="3">
        <v>463</v>
      </c>
      <c r="M1967">
        <v>616</v>
      </c>
      <c r="N1967" s="2">
        <v>1.2E-2</v>
      </c>
      <c r="O1967">
        <v>0.5</v>
      </c>
      <c r="P1967" s="2">
        <v>0.113</v>
      </c>
      <c r="Q1967">
        <v>77</v>
      </c>
      <c r="R1967">
        <v>70</v>
      </c>
      <c r="S1967">
        <v>1.4</v>
      </c>
      <c r="T1967" s="2">
        <v>0.13300000000000001</v>
      </c>
      <c r="U1967" s="2">
        <v>0.68600000000000005</v>
      </c>
      <c r="V1967" s="2">
        <v>0.18099999999999999</v>
      </c>
      <c r="W1967" s="4">
        <v>7444443</v>
      </c>
      <c r="X1967" s="2">
        <v>0.72</v>
      </c>
      <c r="Y1967" s="3">
        <v>4273000000</v>
      </c>
      <c r="Z1967" s="3">
        <v>1955000000</v>
      </c>
      <c r="AA1967" t="str">
        <f>VLOOKUP($A1967,Mapping!$A:$D,2,FALSE)</f>
        <v>Bulgaria</v>
      </c>
      <c r="AB1967" t="str">
        <f>VLOOKUP($A1967,Mapping!$A:$D,3,FALSE)</f>
        <v>BGR</v>
      </c>
      <c r="AC1967">
        <f>VLOOKUP($A1967,Mapping!$A:$D,4,FALSE)</f>
        <v>100</v>
      </c>
    </row>
    <row r="1968" spans="1:29" x14ac:dyDescent="0.2">
      <c r="A1968" t="s">
        <v>123</v>
      </c>
      <c r="B1968" t="s">
        <v>116</v>
      </c>
      <c r="C1968" s="1">
        <v>40148</v>
      </c>
      <c r="D1968" s="2">
        <v>0.01</v>
      </c>
      <c r="E1968" s="2">
        <v>0.214</v>
      </c>
      <c r="F1968" s="4">
        <v>21555</v>
      </c>
      <c r="G1968">
        <v>22</v>
      </c>
      <c r="I1968" s="4">
        <v>8722</v>
      </c>
      <c r="J1968" s="3">
        <v>62202619240</v>
      </c>
      <c r="K1968" s="2">
        <v>7.8E-2</v>
      </c>
      <c r="L1968" s="3">
        <v>1095</v>
      </c>
      <c r="M1968">
        <v>196</v>
      </c>
      <c r="N1968" s="2">
        <v>5.0000000000000001E-3</v>
      </c>
      <c r="O1968">
        <v>0.5</v>
      </c>
      <c r="P1968" s="2">
        <v>0.11600000000000001</v>
      </c>
      <c r="Q1968">
        <v>80</v>
      </c>
      <c r="R1968">
        <v>73</v>
      </c>
      <c r="S1968">
        <v>1.1000000000000001</v>
      </c>
      <c r="T1968" s="2">
        <v>0.154</v>
      </c>
      <c r="U1968" s="2">
        <v>0.67200000000000004</v>
      </c>
      <c r="V1968" s="2">
        <v>0.17399999999999999</v>
      </c>
      <c r="W1968" s="4">
        <v>4429078</v>
      </c>
      <c r="X1968" s="2">
        <v>0.57299999999999995</v>
      </c>
      <c r="Y1968" s="3">
        <v>9308000000</v>
      </c>
      <c r="Z1968" s="3">
        <v>1041000000</v>
      </c>
      <c r="AA1968" t="str">
        <f>VLOOKUP($A1968,Mapping!$A:$D,2,FALSE)</f>
        <v>Croatia</v>
      </c>
      <c r="AB1968" t="str">
        <f>VLOOKUP($A1968,Mapping!$A:$D,3,FALSE)</f>
        <v>HRV</v>
      </c>
      <c r="AC1968">
        <f>VLOOKUP($A1968,Mapping!$A:$D,4,FALSE)</f>
        <v>191</v>
      </c>
    </row>
    <row r="1969" spans="1:29" x14ac:dyDescent="0.2">
      <c r="A1969" t="s">
        <v>124</v>
      </c>
      <c r="B1969" t="s">
        <v>116</v>
      </c>
      <c r="C1969" s="1">
        <v>40148</v>
      </c>
      <c r="D1969" s="2">
        <v>1.2E-2</v>
      </c>
      <c r="E1969" s="2">
        <v>0.20599999999999999</v>
      </c>
      <c r="F1969" s="4">
        <v>8141</v>
      </c>
      <c r="G1969">
        <v>8</v>
      </c>
      <c r="I1969" s="4">
        <v>2525</v>
      </c>
      <c r="J1969" s="3">
        <v>23542650736</v>
      </c>
      <c r="K1969" s="2">
        <v>7.3999999999999996E-2</v>
      </c>
      <c r="L1969" s="3">
        <v>2115</v>
      </c>
      <c r="M1969">
        <v>149</v>
      </c>
      <c r="N1969" s="2">
        <v>3.0000000000000001E-3</v>
      </c>
      <c r="O1969">
        <v>0.5</v>
      </c>
      <c r="Q1969">
        <v>81</v>
      </c>
      <c r="R1969">
        <v>77</v>
      </c>
      <c r="S1969">
        <v>0.9</v>
      </c>
      <c r="T1969" s="2">
        <v>0.18099999999999999</v>
      </c>
      <c r="U1969" s="2">
        <v>0.70499999999999996</v>
      </c>
      <c r="V1969" s="2">
        <v>0.114</v>
      </c>
      <c r="W1969" s="4">
        <v>1090553</v>
      </c>
      <c r="X1969" s="2">
        <v>0.67700000000000005</v>
      </c>
      <c r="Y1969" s="3">
        <v>2474000000</v>
      </c>
      <c r="Z1969" s="3">
        <v>1638000000</v>
      </c>
      <c r="AA1969" t="str">
        <f>VLOOKUP($A1969,Mapping!$A:$D,2,FALSE)</f>
        <v>Cyprus</v>
      </c>
      <c r="AB1969" t="str">
        <f>VLOOKUP($A1969,Mapping!$A:$D,3,FALSE)</f>
        <v>CYP</v>
      </c>
      <c r="AC1969">
        <f>VLOOKUP($A1969,Mapping!$A:$D,4,FALSE)</f>
        <v>196</v>
      </c>
    </row>
    <row r="1970" spans="1:29" x14ac:dyDescent="0.2">
      <c r="A1970" t="s">
        <v>125</v>
      </c>
      <c r="B1970" t="s">
        <v>116</v>
      </c>
      <c r="C1970" s="1">
        <v>40148</v>
      </c>
      <c r="D1970" s="2">
        <v>1.0999999999999999E-2</v>
      </c>
      <c r="E1970" s="2">
        <v>0.46400000000000002</v>
      </c>
      <c r="F1970" s="4">
        <v>108121</v>
      </c>
      <c r="G1970">
        <v>20</v>
      </c>
      <c r="I1970" s="4">
        <v>42044</v>
      </c>
      <c r="J1970" s="3">
        <v>197187168861</v>
      </c>
      <c r="K1970" s="2">
        <v>0.08</v>
      </c>
      <c r="L1970" s="3">
        <v>1498</v>
      </c>
      <c r="M1970">
        <v>613</v>
      </c>
      <c r="N1970" s="2">
        <v>4.0000000000000001E-3</v>
      </c>
      <c r="O1970">
        <v>0.6</v>
      </c>
      <c r="P1970" s="2">
        <v>0.06</v>
      </c>
      <c r="Q1970">
        <v>80</v>
      </c>
      <c r="R1970">
        <v>74</v>
      </c>
      <c r="S1970">
        <v>1.2</v>
      </c>
      <c r="T1970" s="2">
        <v>0.14199999999999999</v>
      </c>
      <c r="U1970" s="2">
        <v>0.70799999999999996</v>
      </c>
      <c r="V1970" s="2">
        <v>0.15</v>
      </c>
      <c r="W1970" s="4">
        <v>10443936</v>
      </c>
      <c r="X1970" s="2">
        <v>0.73299999999999998</v>
      </c>
      <c r="Y1970" s="3">
        <v>7936000000</v>
      </c>
      <c r="Z1970" s="3">
        <v>4158000000</v>
      </c>
      <c r="AA1970" t="str">
        <f>VLOOKUP($A1970,Mapping!$A:$D,2,FALSE)</f>
        <v>Czech Republic</v>
      </c>
      <c r="AB1970" t="str">
        <f>VLOOKUP($A1970,Mapping!$A:$D,3,FALSE)</f>
        <v>CZE</v>
      </c>
      <c r="AC1970">
        <f>VLOOKUP($A1970,Mapping!$A:$D,4,FALSE)</f>
        <v>203</v>
      </c>
    </row>
    <row r="1971" spans="1:29" x14ac:dyDescent="0.2">
      <c r="A1971" t="s">
        <v>126</v>
      </c>
      <c r="B1971" t="s">
        <v>116</v>
      </c>
      <c r="C1971" s="1">
        <v>40148</v>
      </c>
      <c r="D1971" s="2">
        <v>1.0999999999999999E-2</v>
      </c>
      <c r="E1971" s="2">
        <v>0.28199999999999997</v>
      </c>
      <c r="F1971" s="4">
        <v>44503</v>
      </c>
      <c r="G1971">
        <v>6</v>
      </c>
      <c r="I1971" s="4">
        <v>18358</v>
      </c>
      <c r="J1971" s="3">
        <v>310544936764</v>
      </c>
      <c r="K1971" s="2">
        <v>0.115</v>
      </c>
      <c r="L1971" s="3">
        <v>6464</v>
      </c>
      <c r="M1971">
        <v>135</v>
      </c>
      <c r="N1971" s="2">
        <v>4.0000000000000001E-3</v>
      </c>
      <c r="O1971">
        <v>0.9</v>
      </c>
      <c r="Q1971">
        <v>81</v>
      </c>
      <c r="R1971">
        <v>77</v>
      </c>
      <c r="S1971">
        <v>1.2</v>
      </c>
      <c r="T1971" s="2">
        <v>0.18099999999999999</v>
      </c>
      <c r="U1971" s="2">
        <v>0.65600000000000003</v>
      </c>
      <c r="V1971" s="2">
        <v>0.16300000000000001</v>
      </c>
      <c r="W1971" s="4">
        <v>5523095</v>
      </c>
      <c r="X1971" s="2">
        <v>0.86699999999999999</v>
      </c>
      <c r="Y1971" s="3">
        <v>5617000000</v>
      </c>
      <c r="Z1971" s="3">
        <v>8968000000</v>
      </c>
      <c r="AA1971" t="str">
        <f>VLOOKUP($A1971,Mapping!$A:$D,2,FALSE)</f>
        <v>Denmark</v>
      </c>
      <c r="AB1971" t="str">
        <f>VLOOKUP($A1971,Mapping!$A:$D,3,FALSE)</f>
        <v>DNK</v>
      </c>
      <c r="AC1971">
        <f>VLOOKUP($A1971,Mapping!$A:$D,4,FALSE)</f>
        <v>208</v>
      </c>
    </row>
    <row r="1972" spans="1:29" x14ac:dyDescent="0.2">
      <c r="A1972" t="s">
        <v>127</v>
      </c>
      <c r="B1972" t="s">
        <v>116</v>
      </c>
      <c r="C1972" s="1">
        <v>40148</v>
      </c>
      <c r="D1972" s="2">
        <v>1.2E-2</v>
      </c>
      <c r="E1972" s="2">
        <v>0.48099999999999998</v>
      </c>
      <c r="F1972" s="4">
        <v>14745</v>
      </c>
      <c r="G1972">
        <v>7</v>
      </c>
      <c r="I1972" s="4">
        <v>4749</v>
      </c>
      <c r="J1972" s="3">
        <v>19406617022</v>
      </c>
      <c r="K1972" s="2">
        <v>6.8000000000000005E-2</v>
      </c>
      <c r="L1972" s="3">
        <v>968</v>
      </c>
      <c r="M1972">
        <v>81</v>
      </c>
      <c r="N1972" s="2">
        <v>4.0000000000000001E-3</v>
      </c>
      <c r="O1972">
        <v>0.7</v>
      </c>
      <c r="P1972" s="2">
        <v>9.4E-2</v>
      </c>
      <c r="Q1972">
        <v>80</v>
      </c>
      <c r="R1972">
        <v>70</v>
      </c>
      <c r="S1972">
        <v>1.2</v>
      </c>
      <c r="T1972" s="2">
        <v>0.153</v>
      </c>
      <c r="U1972" s="2">
        <v>0.67400000000000004</v>
      </c>
      <c r="V1972" s="2">
        <v>0.17399999999999999</v>
      </c>
      <c r="W1972" s="4">
        <v>1334515</v>
      </c>
      <c r="X1972" s="2">
        <v>0.68200000000000005</v>
      </c>
      <c r="Y1972" s="3">
        <v>1445000000</v>
      </c>
      <c r="Z1972" s="3">
        <v>696000000</v>
      </c>
      <c r="AA1972" t="str">
        <f>VLOOKUP($A1972,Mapping!$A:$D,2,FALSE)</f>
        <v>Estonia</v>
      </c>
      <c r="AB1972" t="str">
        <f>VLOOKUP($A1972,Mapping!$A:$D,3,FALSE)</f>
        <v>EST</v>
      </c>
      <c r="AC1972">
        <f>VLOOKUP($A1972,Mapping!$A:$D,4,FALSE)</f>
        <v>233</v>
      </c>
    </row>
    <row r="1973" spans="1:29" x14ac:dyDescent="0.2">
      <c r="A1973" t="s">
        <v>128</v>
      </c>
      <c r="B1973" t="s">
        <v>116</v>
      </c>
      <c r="C1973" s="1">
        <v>40148</v>
      </c>
      <c r="F1973">
        <v>667</v>
      </c>
      <c r="J1973" s="3">
        <v>2198138372</v>
      </c>
      <c r="O1973">
        <v>0.8</v>
      </c>
      <c r="Q1973">
        <v>84</v>
      </c>
      <c r="R1973">
        <v>78</v>
      </c>
      <c r="S1973">
        <v>1.1000000000000001</v>
      </c>
      <c r="W1973" s="4">
        <v>49600</v>
      </c>
      <c r="X1973" s="2">
        <v>0.40699999999999997</v>
      </c>
      <c r="AA1973" t="str">
        <f>VLOOKUP($A1973,Mapping!$A:$D,2,FALSE)</f>
        <v>Faroe Islands</v>
      </c>
      <c r="AB1973" t="str">
        <f>VLOOKUP($A1973,Mapping!$A:$D,3,FALSE)</f>
        <v>FRO</v>
      </c>
      <c r="AC1973">
        <f>VLOOKUP($A1973,Mapping!$A:$D,4,FALSE)</f>
        <v>234</v>
      </c>
    </row>
    <row r="1974" spans="1:29" x14ac:dyDescent="0.2">
      <c r="A1974" t="s">
        <v>129</v>
      </c>
      <c r="B1974" t="s">
        <v>116</v>
      </c>
      <c r="C1974" s="1">
        <v>40148</v>
      </c>
      <c r="D1974" s="2">
        <v>1.0999999999999999E-2</v>
      </c>
      <c r="E1974" s="2">
        <v>0.47699999999999998</v>
      </c>
      <c r="F1974" s="4">
        <v>53168</v>
      </c>
      <c r="G1974">
        <v>14</v>
      </c>
      <c r="I1974" s="4">
        <v>33259</v>
      </c>
      <c r="J1974" s="3">
        <v>239382634649</v>
      </c>
      <c r="K1974" s="2">
        <v>9.1999999999999998E-2</v>
      </c>
      <c r="L1974" s="3">
        <v>4121</v>
      </c>
      <c r="M1974">
        <v>243</v>
      </c>
      <c r="N1974" s="2">
        <v>3.0000000000000001E-3</v>
      </c>
      <c r="O1974">
        <v>0.8</v>
      </c>
      <c r="Q1974">
        <v>83</v>
      </c>
      <c r="R1974">
        <v>77</v>
      </c>
      <c r="S1974">
        <v>1.4</v>
      </c>
      <c r="T1974" s="2">
        <v>0.16600000000000001</v>
      </c>
      <c r="U1974" s="2">
        <v>0.66600000000000004</v>
      </c>
      <c r="V1974" s="2">
        <v>0.16700000000000001</v>
      </c>
      <c r="W1974" s="4">
        <v>5338871</v>
      </c>
      <c r="X1974" s="2">
        <v>0.83399999999999996</v>
      </c>
      <c r="Y1974" s="3">
        <v>4104000000</v>
      </c>
      <c r="Z1974" s="3">
        <v>5226000000</v>
      </c>
      <c r="AA1974" t="str">
        <f>VLOOKUP($A1974,Mapping!$A:$D,2,FALSE)</f>
        <v>Finland</v>
      </c>
      <c r="AB1974" t="str">
        <f>VLOOKUP($A1974,Mapping!$A:$D,3,FALSE)</f>
        <v>FIN</v>
      </c>
      <c r="AC1974">
        <f>VLOOKUP($A1974,Mapping!$A:$D,4,FALSE)</f>
        <v>246</v>
      </c>
    </row>
    <row r="1975" spans="1:29" x14ac:dyDescent="0.2">
      <c r="A1975" t="s">
        <v>130</v>
      </c>
      <c r="B1975" t="s">
        <v>116</v>
      </c>
      <c r="C1975" s="1">
        <v>40148</v>
      </c>
      <c r="D1975" s="2">
        <v>1.2999999999999999E-2</v>
      </c>
      <c r="E1975" s="2">
        <v>0.64800000000000002</v>
      </c>
      <c r="F1975" s="4">
        <v>356924</v>
      </c>
      <c r="G1975">
        <v>7</v>
      </c>
      <c r="I1975" s="4">
        <v>253469</v>
      </c>
      <c r="J1975" s="3">
        <v>2619685205628</v>
      </c>
      <c r="K1975" s="2">
        <v>0.11700000000000001</v>
      </c>
      <c r="L1975" s="3">
        <v>4776</v>
      </c>
      <c r="M1975">
        <v>132</v>
      </c>
      <c r="N1975" s="2">
        <v>4.0000000000000001E-3</v>
      </c>
      <c r="O1975">
        <v>0.7</v>
      </c>
      <c r="Q1975">
        <v>85</v>
      </c>
      <c r="R1975">
        <v>78</v>
      </c>
      <c r="S1975">
        <v>0.9</v>
      </c>
      <c r="T1975" s="2">
        <v>0.184</v>
      </c>
      <c r="U1975" s="2">
        <v>0.65</v>
      </c>
      <c r="V1975" s="2">
        <v>0.16600000000000001</v>
      </c>
      <c r="W1975" s="4">
        <v>64702921</v>
      </c>
      <c r="X1975" s="2">
        <v>0.78100000000000003</v>
      </c>
      <c r="Y1975" s="3">
        <v>58857000000</v>
      </c>
      <c r="Z1975" s="3">
        <v>45806000000</v>
      </c>
      <c r="AA1975" t="str">
        <f>VLOOKUP($A1975,Mapping!$A:$D,2,FALSE)</f>
        <v>France</v>
      </c>
      <c r="AB1975" t="str">
        <f>VLOOKUP($A1975,Mapping!$A:$D,3,FALSE)</f>
        <v>FRA</v>
      </c>
      <c r="AC1975">
        <f>VLOOKUP($A1975,Mapping!$A:$D,4,FALSE)</f>
        <v>250</v>
      </c>
    </row>
    <row r="1976" spans="1:29" x14ac:dyDescent="0.2">
      <c r="A1976" t="s">
        <v>131</v>
      </c>
      <c r="B1976" t="s">
        <v>116</v>
      </c>
      <c r="C1976" s="1">
        <v>40148</v>
      </c>
      <c r="D1976" s="2">
        <v>8.0000000000000002E-3</v>
      </c>
      <c r="E1976" s="2">
        <v>0.439</v>
      </c>
      <c r="F1976" s="4">
        <v>732249</v>
      </c>
      <c r="G1976">
        <v>18</v>
      </c>
      <c r="I1976" s="4">
        <v>313249</v>
      </c>
      <c r="J1976" s="3">
        <v>3298217546533</v>
      </c>
      <c r="K1976" s="2">
        <v>0.11799999999999999</v>
      </c>
      <c r="L1976" s="3">
        <v>4727</v>
      </c>
      <c r="M1976">
        <v>196</v>
      </c>
      <c r="N1976" s="2">
        <v>4.0000000000000001E-3</v>
      </c>
      <c r="O1976">
        <v>0.8</v>
      </c>
      <c r="Q1976">
        <v>83</v>
      </c>
      <c r="R1976">
        <v>77</v>
      </c>
      <c r="S1976">
        <v>1.3</v>
      </c>
      <c r="T1976" s="2">
        <v>0.13600000000000001</v>
      </c>
      <c r="U1976" s="2">
        <v>0.65900000000000003</v>
      </c>
      <c r="V1976" s="2">
        <v>0.20599999999999999</v>
      </c>
      <c r="W1976" s="4">
        <v>81902307</v>
      </c>
      <c r="X1976" s="2">
        <v>0.74099999999999999</v>
      </c>
      <c r="Y1976" s="3">
        <v>47466000000</v>
      </c>
      <c r="Z1976" s="3">
        <v>93112000000</v>
      </c>
      <c r="AA1976" t="str">
        <f>VLOOKUP($A1976,Mapping!$A:$D,2,FALSE)</f>
        <v>Germany</v>
      </c>
      <c r="AB1976" t="str">
        <f>VLOOKUP($A1976,Mapping!$A:$D,3,FALSE)</f>
        <v>DEU</v>
      </c>
      <c r="AC1976">
        <f>VLOOKUP($A1976,Mapping!$A:$D,4,FALSE)</f>
        <v>276</v>
      </c>
    </row>
    <row r="1977" spans="1:29" x14ac:dyDescent="0.2">
      <c r="A1977" t="s">
        <v>132</v>
      </c>
      <c r="B1977" t="s">
        <v>116</v>
      </c>
      <c r="C1977" s="1">
        <v>40148</v>
      </c>
      <c r="D1977" s="2">
        <v>1.0999999999999999E-2</v>
      </c>
      <c r="E1977" s="2">
        <v>0.46700000000000003</v>
      </c>
      <c r="F1977" s="4">
        <v>94902</v>
      </c>
      <c r="G1977">
        <v>19</v>
      </c>
      <c r="I1977" s="4">
        <v>29436</v>
      </c>
      <c r="J1977" s="3">
        <v>321015994274</v>
      </c>
      <c r="K1977" s="2">
        <v>0.1</v>
      </c>
      <c r="L1977" s="3">
        <v>2861</v>
      </c>
      <c r="M1977">
        <v>224</v>
      </c>
      <c r="N1977" s="2">
        <v>4.0000000000000001E-3</v>
      </c>
      <c r="O1977">
        <v>0.4</v>
      </c>
      <c r="Q1977">
        <v>83</v>
      </c>
      <c r="R1977">
        <v>78</v>
      </c>
      <c r="S1977">
        <v>1.2</v>
      </c>
      <c r="T1977" s="2">
        <v>0.14499999999999999</v>
      </c>
      <c r="U1977" s="2">
        <v>0.66700000000000004</v>
      </c>
      <c r="V1977" s="2">
        <v>0.189</v>
      </c>
      <c r="W1977" s="4">
        <v>11187085</v>
      </c>
      <c r="X1977" s="2">
        <v>0.75900000000000001</v>
      </c>
      <c r="Y1977" s="3">
        <v>14796000000</v>
      </c>
      <c r="Z1977" s="3">
        <v>3401000000</v>
      </c>
      <c r="AA1977" t="str">
        <f>VLOOKUP($A1977,Mapping!$A:$D,2,FALSE)</f>
        <v>Greece</v>
      </c>
      <c r="AB1977" t="str">
        <f>VLOOKUP($A1977,Mapping!$A:$D,3,FALSE)</f>
        <v>GRC</v>
      </c>
      <c r="AC1977">
        <f>VLOOKUP($A1977,Mapping!$A:$D,4,FALSE)</f>
        <v>300</v>
      </c>
    </row>
    <row r="1978" spans="1:29" x14ac:dyDescent="0.2">
      <c r="A1978" t="s">
        <v>133</v>
      </c>
      <c r="B1978" t="s">
        <v>116</v>
      </c>
      <c r="C1978" s="1">
        <v>40148</v>
      </c>
      <c r="D1978" s="2">
        <v>0.01</v>
      </c>
      <c r="E1978" s="2">
        <v>0.56599999999999995</v>
      </c>
      <c r="F1978" s="4">
        <v>48676</v>
      </c>
      <c r="G1978">
        <v>4</v>
      </c>
      <c r="I1978" s="4">
        <v>24859</v>
      </c>
      <c r="J1978" s="3">
        <v>126631684033</v>
      </c>
      <c r="K1978" s="2">
        <v>7.6999999999999999E-2</v>
      </c>
      <c r="L1978" s="3">
        <v>977</v>
      </c>
      <c r="M1978">
        <v>330</v>
      </c>
      <c r="N1978" s="2">
        <v>6.0000000000000001E-3</v>
      </c>
      <c r="O1978">
        <v>0.6</v>
      </c>
      <c r="P1978" s="2">
        <v>0.11</v>
      </c>
      <c r="Q1978">
        <v>78</v>
      </c>
      <c r="R1978">
        <v>70</v>
      </c>
      <c r="S1978">
        <v>1.2</v>
      </c>
      <c r="T1978" s="2">
        <v>0.14699999999999999</v>
      </c>
      <c r="U1978" s="2">
        <v>0.68700000000000006</v>
      </c>
      <c r="V1978" s="2">
        <v>0.16500000000000001</v>
      </c>
      <c r="W1978" s="4">
        <v>10022650</v>
      </c>
      <c r="X1978" s="2">
        <v>0.68400000000000005</v>
      </c>
      <c r="Y1978" s="3">
        <v>6740000000</v>
      </c>
      <c r="Z1978" s="3">
        <v>3233000000</v>
      </c>
      <c r="AA1978" t="str">
        <f>VLOOKUP($A1978,Mapping!$A:$D,2,FALSE)</f>
        <v>Hungary</v>
      </c>
      <c r="AB1978" t="str">
        <f>VLOOKUP($A1978,Mapping!$A:$D,3,FALSE)</f>
        <v>HUN</v>
      </c>
      <c r="AC1978">
        <f>VLOOKUP($A1978,Mapping!$A:$D,4,FALSE)</f>
        <v>348</v>
      </c>
    </row>
    <row r="1979" spans="1:29" x14ac:dyDescent="0.2">
      <c r="A1979" t="s">
        <v>134</v>
      </c>
      <c r="B1979" t="s">
        <v>116</v>
      </c>
      <c r="C1979" s="1">
        <v>40148</v>
      </c>
      <c r="D1979" s="2">
        <v>1.6E-2</v>
      </c>
      <c r="E1979" s="2">
        <v>0.24299999999999999</v>
      </c>
      <c r="F1979" s="4">
        <v>2054</v>
      </c>
      <c r="G1979">
        <v>5</v>
      </c>
      <c r="I1979" s="4">
        <v>5384</v>
      </c>
      <c r="J1979" s="3">
        <v>12115441517</v>
      </c>
      <c r="K1979" s="2">
        <v>9.7000000000000003E-2</v>
      </c>
      <c r="L1979" s="3">
        <v>3696</v>
      </c>
      <c r="M1979">
        <v>140</v>
      </c>
      <c r="N1979" s="2">
        <v>2E-3</v>
      </c>
      <c r="O1979">
        <v>0.9</v>
      </c>
      <c r="P1979" s="2">
        <v>0.19</v>
      </c>
      <c r="Q1979">
        <v>84</v>
      </c>
      <c r="R1979">
        <v>80</v>
      </c>
      <c r="S1979">
        <v>1.1000000000000001</v>
      </c>
      <c r="T1979" s="2">
        <v>0.21099999999999999</v>
      </c>
      <c r="U1979" s="2">
        <v>0.66900000000000004</v>
      </c>
      <c r="V1979" s="2">
        <v>0.12</v>
      </c>
      <c r="W1979" s="4">
        <v>318499</v>
      </c>
      <c r="X1979" s="2">
        <v>0.93500000000000005</v>
      </c>
      <c r="Y1979" s="3">
        <v>550000000</v>
      </c>
      <c r="Z1979" s="3">
        <v>534000000</v>
      </c>
      <c r="AA1979" t="str">
        <f>VLOOKUP($A1979,Mapping!$A:$D,2,FALSE)</f>
        <v>Iceland</v>
      </c>
      <c r="AB1979" t="str">
        <f>VLOOKUP($A1979,Mapping!$A:$D,3,FALSE)</f>
        <v>ISL</v>
      </c>
      <c r="AC1979">
        <f>VLOOKUP($A1979,Mapping!$A:$D,4,FALSE)</f>
        <v>352</v>
      </c>
    </row>
    <row r="1980" spans="1:29" x14ac:dyDescent="0.2">
      <c r="A1980" t="s">
        <v>135</v>
      </c>
      <c r="B1980" t="s">
        <v>116</v>
      </c>
      <c r="C1980" s="1">
        <v>40148</v>
      </c>
      <c r="D1980" s="2">
        <v>1.7000000000000001E-2</v>
      </c>
      <c r="E1980" s="2">
        <v>0.255</v>
      </c>
      <c r="F1980" s="4">
        <v>40623</v>
      </c>
      <c r="G1980">
        <v>13</v>
      </c>
      <c r="I1980" s="4">
        <v>14364</v>
      </c>
      <c r="J1980" s="3">
        <v>225442852955</v>
      </c>
      <c r="K1980" s="2">
        <v>0.1</v>
      </c>
      <c r="L1980" s="3">
        <v>5040</v>
      </c>
      <c r="M1980">
        <v>76</v>
      </c>
      <c r="N1980" s="2">
        <v>4.0000000000000001E-3</v>
      </c>
      <c r="O1980">
        <v>0.7</v>
      </c>
      <c r="Q1980">
        <v>83</v>
      </c>
      <c r="R1980">
        <v>78</v>
      </c>
      <c r="S1980">
        <v>1.1000000000000001</v>
      </c>
      <c r="T1980" s="2">
        <v>0.21199999999999999</v>
      </c>
      <c r="U1980" s="2">
        <v>0.67600000000000005</v>
      </c>
      <c r="V1980" s="2">
        <v>0.112</v>
      </c>
      <c r="W1980" s="4">
        <v>4535375</v>
      </c>
      <c r="X1980" s="2">
        <v>0.61599999999999999</v>
      </c>
      <c r="Y1980" s="3">
        <v>8458000000</v>
      </c>
      <c r="Z1980" s="3">
        <v>7934000000</v>
      </c>
      <c r="AA1980" t="str">
        <f>VLOOKUP($A1980,Mapping!$A:$D,2,FALSE)</f>
        <v>Ireland</v>
      </c>
      <c r="AB1980" t="str">
        <f>VLOOKUP($A1980,Mapping!$A:$D,3,FALSE)</f>
        <v>IRL</v>
      </c>
      <c r="AC1980">
        <f>VLOOKUP($A1980,Mapping!$A:$D,4,FALSE)</f>
        <v>372</v>
      </c>
    </row>
    <row r="1981" spans="1:29" x14ac:dyDescent="0.2">
      <c r="A1981" t="s">
        <v>136</v>
      </c>
      <c r="B1981" t="s">
        <v>116</v>
      </c>
      <c r="C1981" s="1">
        <v>40148</v>
      </c>
      <c r="W1981" s="4">
        <v>83293</v>
      </c>
      <c r="X1981" s="2">
        <v>0.52</v>
      </c>
      <c r="AA1981" t="str">
        <f>VLOOKUP($A1981,Mapping!$A:$D,2,FALSE)</f>
        <v>Isle of Man</v>
      </c>
      <c r="AB1981" t="str">
        <f>VLOOKUP($A1981,Mapping!$A:$D,3,FALSE)</f>
        <v>IMN</v>
      </c>
      <c r="AC1981">
        <f>VLOOKUP($A1981,Mapping!$A:$D,4,FALSE)</f>
        <v>833</v>
      </c>
    </row>
    <row r="1982" spans="1:29" x14ac:dyDescent="0.2">
      <c r="A1982" t="s">
        <v>137</v>
      </c>
      <c r="B1982" t="s">
        <v>116</v>
      </c>
      <c r="C1982" s="1">
        <v>40148</v>
      </c>
      <c r="D1982" s="2">
        <v>0.01</v>
      </c>
      <c r="E1982" s="2">
        <v>0.67700000000000005</v>
      </c>
      <c r="F1982" s="4">
        <v>401592</v>
      </c>
      <c r="G1982">
        <v>10</v>
      </c>
      <c r="I1982" s="4">
        <v>164858</v>
      </c>
      <c r="J1982" s="3">
        <v>2111146953537</v>
      </c>
      <c r="K1982" s="2">
        <v>9.4E-2</v>
      </c>
      <c r="L1982" s="3">
        <v>3306</v>
      </c>
      <c r="M1982">
        <v>314</v>
      </c>
      <c r="N1982" s="2">
        <v>4.0000000000000001E-3</v>
      </c>
      <c r="O1982">
        <v>0.5</v>
      </c>
      <c r="P1982" s="2">
        <v>4.8000000000000001E-2</v>
      </c>
      <c r="Q1982">
        <v>85</v>
      </c>
      <c r="R1982">
        <v>79</v>
      </c>
      <c r="S1982">
        <v>1.5</v>
      </c>
      <c r="T1982" s="2">
        <v>0.14000000000000001</v>
      </c>
      <c r="U1982" s="2">
        <v>0.65800000000000003</v>
      </c>
      <c r="V1982" s="2">
        <v>0.20100000000000001</v>
      </c>
      <c r="W1982" s="4">
        <v>59095365</v>
      </c>
      <c r="X1982" s="2">
        <v>0.68200000000000005</v>
      </c>
      <c r="Y1982" s="3">
        <v>41938000000</v>
      </c>
      <c r="Z1982" s="3">
        <v>34399000000</v>
      </c>
      <c r="AA1982" t="str">
        <f>VLOOKUP($A1982,Mapping!$A:$D,2,FALSE)</f>
        <v>Italy</v>
      </c>
      <c r="AB1982" t="str">
        <f>VLOOKUP($A1982,Mapping!$A:$D,3,FALSE)</f>
        <v>ITA</v>
      </c>
      <c r="AC1982">
        <f>VLOOKUP($A1982,Mapping!$A:$D,4,FALSE)</f>
        <v>380</v>
      </c>
    </row>
    <row r="1983" spans="1:29" x14ac:dyDescent="0.2">
      <c r="A1983" t="s">
        <v>138</v>
      </c>
      <c r="B1983" t="s">
        <v>116</v>
      </c>
      <c r="C1983" s="1">
        <v>40148</v>
      </c>
      <c r="D1983" s="2">
        <v>1.9E-2</v>
      </c>
      <c r="E1983" s="2">
        <v>0.28299999999999997</v>
      </c>
      <c r="G1983">
        <v>52</v>
      </c>
      <c r="I1983" s="4">
        <v>2435</v>
      </c>
      <c r="J1983" s="3">
        <v>5620572910</v>
      </c>
      <c r="M1983">
        <v>163</v>
      </c>
      <c r="P1983" s="2">
        <v>0.14099999999999999</v>
      </c>
      <c r="Q1983">
        <v>72</v>
      </c>
      <c r="R1983">
        <v>68</v>
      </c>
      <c r="W1983" s="4">
        <v>1761474</v>
      </c>
      <c r="AA1983" t="e">
        <f>VLOOKUP($A1983,Mapping!$A:$D,2,FALSE)</f>
        <v>#N/A</v>
      </c>
      <c r="AB1983" t="e">
        <f>VLOOKUP($A1983,Mapping!$A:$D,3,FALSE)</f>
        <v>#N/A</v>
      </c>
      <c r="AC1983" t="e">
        <f>VLOOKUP($A1983,Mapping!$A:$D,4,FALSE)</f>
        <v>#N/A</v>
      </c>
    </row>
    <row r="1984" spans="1:29" x14ac:dyDescent="0.2">
      <c r="A1984" t="s">
        <v>139</v>
      </c>
      <c r="B1984" t="s">
        <v>116</v>
      </c>
      <c r="C1984" s="1">
        <v>40148</v>
      </c>
      <c r="D1984" s="2">
        <v>0.01</v>
      </c>
      <c r="E1984" s="2">
        <v>0.377</v>
      </c>
      <c r="F1984" s="4">
        <v>6824</v>
      </c>
      <c r="G1984">
        <v>16</v>
      </c>
      <c r="I1984" s="4">
        <v>4403</v>
      </c>
      <c r="J1984" s="3">
        <v>25875781250</v>
      </c>
      <c r="K1984" s="2">
        <v>6.8000000000000005E-2</v>
      </c>
      <c r="L1984" s="3">
        <v>784</v>
      </c>
      <c r="M1984">
        <v>279</v>
      </c>
      <c r="N1984" s="2">
        <v>8.9999999999999993E-3</v>
      </c>
      <c r="O1984">
        <v>0.7</v>
      </c>
      <c r="P1984" s="2">
        <v>0.16200000000000001</v>
      </c>
      <c r="Q1984">
        <v>78</v>
      </c>
      <c r="R1984">
        <v>68</v>
      </c>
      <c r="S1984">
        <v>1.1000000000000001</v>
      </c>
      <c r="T1984" s="2">
        <v>0.14099999999999999</v>
      </c>
      <c r="U1984" s="2">
        <v>0.67700000000000005</v>
      </c>
      <c r="V1984" s="2">
        <v>0.182</v>
      </c>
      <c r="W1984" s="4">
        <v>2141669</v>
      </c>
      <c r="X1984" s="2">
        <v>0.67800000000000005</v>
      </c>
      <c r="Y1984" s="3">
        <v>1013000000</v>
      </c>
      <c r="Z1984" s="3">
        <v>906000000</v>
      </c>
      <c r="AA1984" t="str">
        <f>VLOOKUP($A1984,Mapping!$A:$D,2,FALSE)</f>
        <v>Latvia</v>
      </c>
      <c r="AB1984" t="str">
        <f>VLOOKUP($A1984,Mapping!$A:$D,3,FALSE)</f>
        <v>LVA</v>
      </c>
      <c r="AC1984">
        <f>VLOOKUP($A1984,Mapping!$A:$D,4,FALSE)</f>
        <v>428</v>
      </c>
    </row>
    <row r="1985" spans="1:29" x14ac:dyDescent="0.2">
      <c r="A1985" t="s">
        <v>140</v>
      </c>
      <c r="B1985" t="s">
        <v>116</v>
      </c>
      <c r="C1985" s="1">
        <v>40148</v>
      </c>
      <c r="D1985" s="2">
        <v>1.0999999999999999E-2</v>
      </c>
      <c r="J1985" s="3">
        <v>4826167676</v>
      </c>
      <c r="O1985">
        <v>0.8</v>
      </c>
      <c r="Q1985">
        <v>84</v>
      </c>
      <c r="R1985">
        <v>80</v>
      </c>
      <c r="S1985">
        <v>1</v>
      </c>
      <c r="W1985" s="4">
        <v>35851</v>
      </c>
      <c r="X1985" s="2">
        <v>0.14499999999999999</v>
      </c>
      <c r="AA1985" t="str">
        <f>VLOOKUP($A1985,Mapping!$A:$D,2,FALSE)</f>
        <v>Liechtenstein</v>
      </c>
      <c r="AB1985" t="str">
        <f>VLOOKUP($A1985,Mapping!$A:$D,3,FALSE)</f>
        <v>LIE</v>
      </c>
      <c r="AC1985">
        <f>VLOOKUP($A1985,Mapping!$A:$D,4,FALSE)</f>
        <v>438</v>
      </c>
    </row>
    <row r="1986" spans="1:29" x14ac:dyDescent="0.2">
      <c r="A1986" t="s">
        <v>141</v>
      </c>
      <c r="B1986" t="s">
        <v>116</v>
      </c>
      <c r="C1986" s="1">
        <v>40148</v>
      </c>
      <c r="D1986" s="2">
        <v>1.2E-2</v>
      </c>
      <c r="E1986" s="2">
        <v>0.436</v>
      </c>
      <c r="F1986" s="4">
        <v>12578</v>
      </c>
      <c r="G1986">
        <v>26</v>
      </c>
      <c r="I1986" s="4">
        <v>8766</v>
      </c>
      <c r="J1986" s="3">
        <v>37050081723</v>
      </c>
      <c r="K1986" s="2">
        <v>7.4999999999999997E-2</v>
      </c>
      <c r="L1986" s="3">
        <v>836</v>
      </c>
      <c r="M1986">
        <v>166</v>
      </c>
      <c r="N1986" s="2">
        <v>6.0000000000000001E-3</v>
      </c>
      <c r="O1986">
        <v>0.6</v>
      </c>
      <c r="P1986" s="2">
        <v>8.4000000000000005E-2</v>
      </c>
      <c r="Q1986">
        <v>79</v>
      </c>
      <c r="R1986">
        <v>68</v>
      </c>
      <c r="S1986">
        <v>1.6</v>
      </c>
      <c r="T1986" s="2">
        <v>0.154</v>
      </c>
      <c r="U1986" s="2">
        <v>0.69199999999999995</v>
      </c>
      <c r="V1986" s="2">
        <v>0.155</v>
      </c>
      <c r="W1986" s="4">
        <v>3162916</v>
      </c>
      <c r="X1986" s="2">
        <v>0.66800000000000004</v>
      </c>
      <c r="Y1986" s="3">
        <v>1063000000</v>
      </c>
      <c r="Z1986" s="3">
        <v>1170000000</v>
      </c>
      <c r="AA1986" t="str">
        <f>VLOOKUP($A1986,Mapping!$A:$D,2,FALSE)</f>
        <v>Lithuania</v>
      </c>
      <c r="AB1986" t="str">
        <f>VLOOKUP($A1986,Mapping!$A:$D,3,FALSE)</f>
        <v>LTU</v>
      </c>
      <c r="AC1986">
        <f>VLOOKUP($A1986,Mapping!$A:$D,4,FALSE)</f>
        <v>440</v>
      </c>
    </row>
    <row r="1987" spans="1:29" x14ac:dyDescent="0.2">
      <c r="A1987" t="s">
        <v>142</v>
      </c>
      <c r="B1987" t="s">
        <v>116</v>
      </c>
      <c r="C1987" s="1">
        <v>40148</v>
      </c>
      <c r="D1987" s="2">
        <v>1.0999999999999999E-2</v>
      </c>
      <c r="E1987" s="2">
        <v>0.2</v>
      </c>
      <c r="F1987" s="4">
        <v>10249</v>
      </c>
      <c r="G1987">
        <v>24</v>
      </c>
      <c r="I1987" s="4">
        <v>3956</v>
      </c>
      <c r="J1987" s="3">
        <v>49420751774</v>
      </c>
      <c r="K1987" s="2">
        <v>0.08</v>
      </c>
      <c r="L1987" s="3">
        <v>8127</v>
      </c>
      <c r="M1987">
        <v>59</v>
      </c>
      <c r="N1987" s="2">
        <v>2E-3</v>
      </c>
      <c r="O1987">
        <v>0.9</v>
      </c>
      <c r="Q1987">
        <v>83</v>
      </c>
      <c r="R1987">
        <v>78</v>
      </c>
      <c r="S1987">
        <v>1.4</v>
      </c>
      <c r="T1987" s="2">
        <v>0.17799999999999999</v>
      </c>
      <c r="U1987" s="2">
        <v>0.68200000000000005</v>
      </c>
      <c r="V1987" s="2">
        <v>0.14000000000000001</v>
      </c>
      <c r="W1987" s="4">
        <v>497783</v>
      </c>
      <c r="X1987" s="2">
        <v>0.88200000000000001</v>
      </c>
      <c r="Y1987" s="3">
        <v>4148000000</v>
      </c>
      <c r="Z1987" s="3">
        <v>3612000000</v>
      </c>
      <c r="AA1987" t="str">
        <f>VLOOKUP($A1987,Mapping!$A:$D,2,FALSE)</f>
        <v>Luxembourg</v>
      </c>
      <c r="AB1987" t="str">
        <f>VLOOKUP($A1987,Mapping!$A:$D,3,FALSE)</f>
        <v>LUX</v>
      </c>
      <c r="AC1987">
        <f>VLOOKUP($A1987,Mapping!$A:$D,4,FALSE)</f>
        <v>442</v>
      </c>
    </row>
    <row r="1988" spans="1:29" x14ac:dyDescent="0.2">
      <c r="A1988" t="s">
        <v>143</v>
      </c>
      <c r="B1988" t="s">
        <v>116</v>
      </c>
      <c r="C1988" s="1">
        <v>40148</v>
      </c>
      <c r="D1988" s="2">
        <v>1.0999999999999999E-2</v>
      </c>
      <c r="E1988" s="2">
        <v>0.14599999999999999</v>
      </c>
      <c r="F1988" s="4">
        <v>11408</v>
      </c>
      <c r="G1988">
        <v>4</v>
      </c>
      <c r="I1988" s="4">
        <v>2811</v>
      </c>
      <c r="J1988" s="3">
        <v>9313573965</v>
      </c>
      <c r="K1988" s="2">
        <v>6.9000000000000006E-2</v>
      </c>
      <c r="L1988" s="3">
        <v>306</v>
      </c>
      <c r="M1988">
        <v>150</v>
      </c>
      <c r="N1988" s="2">
        <v>0.01</v>
      </c>
      <c r="O1988">
        <v>0.5</v>
      </c>
      <c r="P1988" s="2">
        <v>0.10100000000000001</v>
      </c>
      <c r="Q1988">
        <v>77</v>
      </c>
      <c r="R1988">
        <v>72</v>
      </c>
      <c r="S1988">
        <v>0.9</v>
      </c>
      <c r="T1988" s="2">
        <v>0.17799999999999999</v>
      </c>
      <c r="U1988" s="2">
        <v>0.70699999999999996</v>
      </c>
      <c r="V1988" s="2">
        <v>0.115</v>
      </c>
      <c r="W1988" s="4">
        <v>2100558</v>
      </c>
      <c r="X1988" s="2">
        <v>0.56999999999999995</v>
      </c>
      <c r="Y1988" s="3">
        <v>232000000</v>
      </c>
      <c r="Z1988" s="3">
        <v>150000000</v>
      </c>
      <c r="AA1988" t="str">
        <f>VLOOKUP($A1988,Mapping!$A:$D,2,FALSE)</f>
        <v>Macedonia (the former Yugoslav Republic of)</v>
      </c>
      <c r="AB1988" t="str">
        <f>VLOOKUP($A1988,Mapping!$A:$D,3,FALSE)</f>
        <v>MKD</v>
      </c>
      <c r="AC1988">
        <f>VLOOKUP($A1988,Mapping!$A:$D,4,FALSE)</f>
        <v>807</v>
      </c>
    </row>
    <row r="1989" spans="1:29" x14ac:dyDescent="0.2">
      <c r="A1989" t="s">
        <v>144</v>
      </c>
      <c r="B1989" t="s">
        <v>116</v>
      </c>
      <c r="C1989" s="1">
        <v>40148</v>
      </c>
      <c r="D1989" s="2">
        <v>0.01</v>
      </c>
      <c r="F1989" s="4">
        <v>2497</v>
      </c>
      <c r="I1989">
        <v>777</v>
      </c>
      <c r="J1989" s="3">
        <v>8099400961</v>
      </c>
      <c r="K1989" s="2">
        <v>8.3000000000000004E-2</v>
      </c>
      <c r="L1989" s="3">
        <v>1669</v>
      </c>
      <c r="N1989" s="2">
        <v>6.0000000000000001E-3</v>
      </c>
      <c r="O1989">
        <v>0.6</v>
      </c>
      <c r="P1989" s="2">
        <v>4.4999999999999998E-2</v>
      </c>
      <c r="Q1989">
        <v>83</v>
      </c>
      <c r="R1989">
        <v>78</v>
      </c>
      <c r="S1989">
        <v>1</v>
      </c>
      <c r="T1989" s="2">
        <v>0.159</v>
      </c>
      <c r="U1989" s="2">
        <v>0.69899999999999995</v>
      </c>
      <c r="V1989" s="2">
        <v>0.14099999999999999</v>
      </c>
      <c r="W1989" s="4">
        <v>412477</v>
      </c>
      <c r="X1989" s="2">
        <v>0.94499999999999995</v>
      </c>
      <c r="Y1989" s="3">
        <v>1117000000</v>
      </c>
      <c r="Z1989" s="3">
        <v>362000000</v>
      </c>
      <c r="AA1989" t="str">
        <f>VLOOKUP($A1989,Mapping!$A:$D,2,FALSE)</f>
        <v>Malta</v>
      </c>
      <c r="AB1989" t="str">
        <f>VLOOKUP($A1989,Mapping!$A:$D,3,FALSE)</f>
        <v>MLT</v>
      </c>
      <c r="AC1989">
        <f>VLOOKUP($A1989,Mapping!$A:$D,4,FALSE)</f>
        <v>470</v>
      </c>
    </row>
    <row r="1990" spans="1:29" x14ac:dyDescent="0.2">
      <c r="A1990" t="s">
        <v>145</v>
      </c>
      <c r="B1990" t="s">
        <v>116</v>
      </c>
      <c r="C1990" s="1">
        <v>40148</v>
      </c>
      <c r="D1990" s="2">
        <v>1.2E-2</v>
      </c>
      <c r="E1990" s="2">
        <v>0.31</v>
      </c>
      <c r="F1990" s="4">
        <v>4547</v>
      </c>
      <c r="G1990">
        <v>10</v>
      </c>
      <c r="I1990" s="4">
        <v>3171</v>
      </c>
      <c r="J1990" s="3">
        <v>5439422031</v>
      </c>
      <c r="K1990" s="2">
        <v>0.125</v>
      </c>
      <c r="L1990" s="3">
        <v>190</v>
      </c>
      <c r="M1990">
        <v>228</v>
      </c>
      <c r="N1990" s="2">
        <v>1.6E-2</v>
      </c>
      <c r="O1990">
        <v>0.3</v>
      </c>
      <c r="P1990" s="2">
        <v>0.20499999999999999</v>
      </c>
      <c r="Q1990">
        <v>72</v>
      </c>
      <c r="R1990">
        <v>65</v>
      </c>
      <c r="S1990">
        <v>0.6</v>
      </c>
      <c r="T1990" s="2">
        <v>0.16900000000000001</v>
      </c>
      <c r="U1990" s="2">
        <v>0.71899999999999997</v>
      </c>
      <c r="V1990" s="2">
        <v>0.112</v>
      </c>
      <c r="W1990" s="4">
        <v>3565604</v>
      </c>
      <c r="X1990" s="2">
        <v>0.44900000000000001</v>
      </c>
      <c r="Y1990" s="3">
        <v>240000000</v>
      </c>
      <c r="Z1990" s="3">
        <v>307000000</v>
      </c>
      <c r="AA1990" t="str">
        <f>VLOOKUP($A1990,Mapping!$A:$D,2,FALSE)</f>
        <v>Moldova (Republic of)</v>
      </c>
      <c r="AB1990" t="str">
        <f>VLOOKUP($A1990,Mapping!$A:$D,3,FALSE)</f>
        <v>MDA</v>
      </c>
      <c r="AC1990">
        <f>VLOOKUP($A1990,Mapping!$A:$D,4,FALSE)</f>
        <v>498</v>
      </c>
    </row>
    <row r="1991" spans="1:29" x14ac:dyDescent="0.2">
      <c r="A1991" t="s">
        <v>146</v>
      </c>
      <c r="B1991" t="s">
        <v>116</v>
      </c>
      <c r="C1991" s="1">
        <v>40148</v>
      </c>
      <c r="J1991" s="3">
        <v>5557579883</v>
      </c>
      <c r="K1991" s="2">
        <v>4.2999999999999997E-2</v>
      </c>
      <c r="L1991" s="3">
        <v>6458</v>
      </c>
      <c r="N1991" s="2">
        <v>3.0000000000000001E-3</v>
      </c>
      <c r="O1991">
        <v>0.7</v>
      </c>
      <c r="S1991">
        <v>0.6</v>
      </c>
      <c r="W1991" s="4">
        <v>36314</v>
      </c>
      <c r="X1991" s="2">
        <v>1</v>
      </c>
      <c r="AA1991" t="str">
        <f>VLOOKUP($A1991,Mapping!$A:$D,2,FALSE)</f>
        <v>Monaco</v>
      </c>
      <c r="AB1991" t="str">
        <f>VLOOKUP($A1991,Mapping!$A:$D,3,FALSE)</f>
        <v>MCO</v>
      </c>
      <c r="AC1991">
        <f>VLOOKUP($A1991,Mapping!$A:$D,4,FALSE)</f>
        <v>492</v>
      </c>
    </row>
    <row r="1992" spans="1:29" x14ac:dyDescent="0.2">
      <c r="A1992" t="s">
        <v>147</v>
      </c>
      <c r="B1992" t="s">
        <v>116</v>
      </c>
      <c r="C1992" s="1">
        <v>40148</v>
      </c>
      <c r="D1992" s="2">
        <v>1.2E-2</v>
      </c>
      <c r="E1992" s="2">
        <v>0.26300000000000001</v>
      </c>
      <c r="F1992" s="4">
        <v>1822</v>
      </c>
      <c r="G1992">
        <v>12</v>
      </c>
      <c r="I1992">
        <v>994</v>
      </c>
      <c r="J1992" s="3">
        <v>4158135026</v>
      </c>
      <c r="K1992" s="2">
        <v>6.3E-2</v>
      </c>
      <c r="L1992" s="3">
        <v>424</v>
      </c>
      <c r="M1992">
        <v>372</v>
      </c>
      <c r="N1992" s="2">
        <v>7.0000000000000001E-3</v>
      </c>
      <c r="O1992">
        <v>0.4</v>
      </c>
      <c r="P1992" s="2">
        <v>9.4E-2</v>
      </c>
      <c r="Q1992">
        <v>77</v>
      </c>
      <c r="R1992">
        <v>72</v>
      </c>
      <c r="S1992">
        <v>2.1</v>
      </c>
      <c r="T1992" s="2">
        <v>0.19600000000000001</v>
      </c>
      <c r="U1992" s="2">
        <v>0.67900000000000005</v>
      </c>
      <c r="V1992" s="2">
        <v>0.125</v>
      </c>
      <c r="W1992" s="4">
        <v>619408</v>
      </c>
      <c r="X1992" s="2">
        <v>0.629</v>
      </c>
      <c r="Y1992" s="3">
        <v>792000000</v>
      </c>
      <c r="Z1992" s="3">
        <v>76000000</v>
      </c>
      <c r="AA1992" t="str">
        <f>VLOOKUP($A1992,Mapping!$A:$D,2,FALSE)</f>
        <v>Montenegro</v>
      </c>
      <c r="AB1992" t="str">
        <f>VLOOKUP($A1992,Mapping!$A:$D,3,FALSE)</f>
        <v>MNE</v>
      </c>
      <c r="AC1992">
        <f>VLOOKUP($A1992,Mapping!$A:$D,4,FALSE)</f>
        <v>499</v>
      </c>
    </row>
    <row r="1993" spans="1:29" x14ac:dyDescent="0.2">
      <c r="A1993" t="s">
        <v>148</v>
      </c>
      <c r="B1993" t="s">
        <v>116</v>
      </c>
      <c r="C1993" s="1">
        <v>40148</v>
      </c>
      <c r="D1993" s="2">
        <v>1.0999999999999999E-2</v>
      </c>
      <c r="E1993" s="2">
        <v>0.38500000000000001</v>
      </c>
      <c r="F1993" s="4">
        <v>169650</v>
      </c>
      <c r="G1993">
        <v>8</v>
      </c>
      <c r="I1993" s="4">
        <v>78175</v>
      </c>
      <c r="J1993" s="3">
        <v>796332969121</v>
      </c>
      <c r="K1993" s="2">
        <v>0.11899999999999999</v>
      </c>
      <c r="L1993" s="3">
        <v>5740</v>
      </c>
      <c r="M1993">
        <v>164</v>
      </c>
      <c r="N1993" s="2">
        <v>4.0000000000000001E-3</v>
      </c>
      <c r="O1993">
        <v>0.9</v>
      </c>
      <c r="P1993" s="2">
        <v>0.02</v>
      </c>
      <c r="Q1993">
        <v>83</v>
      </c>
      <c r="R1993">
        <v>79</v>
      </c>
      <c r="S1993">
        <v>1.2</v>
      </c>
      <c r="T1993" s="2">
        <v>0.17699999999999999</v>
      </c>
      <c r="U1993" s="2">
        <v>0.67300000000000004</v>
      </c>
      <c r="V1993" s="2">
        <v>0.15</v>
      </c>
      <c r="W1993" s="4">
        <v>16530388</v>
      </c>
      <c r="X1993" s="2">
        <v>0.86199999999999999</v>
      </c>
      <c r="Y1993" s="3">
        <v>17868000000</v>
      </c>
      <c r="Z1993" s="3">
        <v>21080000000</v>
      </c>
      <c r="AA1993" t="str">
        <f>VLOOKUP($A1993,Mapping!$A:$D,2,FALSE)</f>
        <v>Netherlands</v>
      </c>
      <c r="AB1993" t="str">
        <f>VLOOKUP($A1993,Mapping!$A:$D,3,FALSE)</f>
        <v>NLD</v>
      </c>
      <c r="AC1993">
        <f>VLOOKUP($A1993,Mapping!$A:$D,4,FALSE)</f>
        <v>528</v>
      </c>
    </row>
    <row r="1994" spans="1:29" x14ac:dyDescent="0.2">
      <c r="A1994" t="s">
        <v>149</v>
      </c>
      <c r="B1994" t="s">
        <v>116</v>
      </c>
      <c r="C1994" s="1">
        <v>40148</v>
      </c>
      <c r="D1994" s="2">
        <v>1.2999999999999999E-2</v>
      </c>
      <c r="E1994" s="2">
        <v>0.40699999999999997</v>
      </c>
      <c r="F1994" s="4">
        <v>47077</v>
      </c>
      <c r="G1994">
        <v>7</v>
      </c>
      <c r="I1994" s="4">
        <v>29775</v>
      </c>
      <c r="J1994" s="3">
        <v>378849191625</v>
      </c>
      <c r="K1994" s="2">
        <v>0.10100000000000001</v>
      </c>
      <c r="L1994" s="3">
        <v>7944</v>
      </c>
      <c r="M1994">
        <v>87</v>
      </c>
      <c r="N1994" s="2">
        <v>3.0000000000000001E-3</v>
      </c>
      <c r="O1994">
        <v>0.9</v>
      </c>
      <c r="P1994" s="2">
        <v>4.2999999999999997E-2</v>
      </c>
      <c r="Q1994">
        <v>83</v>
      </c>
      <c r="R1994">
        <v>79</v>
      </c>
      <c r="S1994">
        <v>1.1000000000000001</v>
      </c>
      <c r="T1994" s="2">
        <v>0.189</v>
      </c>
      <c r="U1994" s="2">
        <v>0.66200000000000003</v>
      </c>
      <c r="V1994" s="2">
        <v>0.14899999999999999</v>
      </c>
      <c r="W1994" s="4">
        <v>4828726</v>
      </c>
      <c r="X1994" s="2">
        <v>0.78800000000000003</v>
      </c>
      <c r="Y1994" s="3">
        <v>4949000000</v>
      </c>
      <c r="Z1994" s="3">
        <v>13221000000</v>
      </c>
      <c r="AA1994" t="str">
        <f>VLOOKUP($A1994,Mapping!$A:$D,2,FALSE)</f>
        <v>Norway</v>
      </c>
      <c r="AB1994" t="str">
        <f>VLOOKUP($A1994,Mapping!$A:$D,3,FALSE)</f>
        <v>NOR</v>
      </c>
      <c r="AC1994">
        <f>VLOOKUP($A1994,Mapping!$A:$D,4,FALSE)</f>
        <v>578</v>
      </c>
    </row>
    <row r="1995" spans="1:29" x14ac:dyDescent="0.2">
      <c r="A1995" t="s">
        <v>150</v>
      </c>
      <c r="B1995" t="s">
        <v>116</v>
      </c>
      <c r="C1995" s="1">
        <v>40148</v>
      </c>
      <c r="D1995" s="2">
        <v>1.0999999999999999E-2</v>
      </c>
      <c r="E1995" s="2">
        <v>0.42199999999999999</v>
      </c>
      <c r="F1995" s="4">
        <v>298787</v>
      </c>
      <c r="G1995">
        <v>32</v>
      </c>
      <c r="I1995" s="4">
        <v>94002</v>
      </c>
      <c r="J1995" s="3">
        <v>430917310343</v>
      </c>
      <c r="K1995" s="2">
        <v>7.1999999999999995E-2</v>
      </c>
      <c r="L1995" s="3">
        <v>813</v>
      </c>
      <c r="M1995">
        <v>395</v>
      </c>
      <c r="N1995" s="2">
        <v>5.0000000000000001E-3</v>
      </c>
      <c r="O1995">
        <v>0.6</v>
      </c>
      <c r="Q1995">
        <v>80</v>
      </c>
      <c r="R1995">
        <v>72</v>
      </c>
      <c r="S1995">
        <v>1.2</v>
      </c>
      <c r="T1995" s="2">
        <v>0.152</v>
      </c>
      <c r="U1995" s="2">
        <v>0.71499999999999997</v>
      </c>
      <c r="V1995" s="2">
        <v>0.13400000000000001</v>
      </c>
      <c r="W1995" s="4">
        <v>38151603</v>
      </c>
      <c r="X1995" s="2">
        <v>0.61</v>
      </c>
      <c r="Y1995" s="3">
        <v>9843000000</v>
      </c>
      <c r="Z1995" s="3">
        <v>7888000000</v>
      </c>
      <c r="AA1995" t="str">
        <f>VLOOKUP($A1995,Mapping!$A:$D,2,FALSE)</f>
        <v>Poland</v>
      </c>
      <c r="AB1995" t="str">
        <f>VLOOKUP($A1995,Mapping!$A:$D,3,FALSE)</f>
        <v>POL</v>
      </c>
      <c r="AC1995">
        <f>VLOOKUP($A1995,Mapping!$A:$D,4,FALSE)</f>
        <v>616</v>
      </c>
    </row>
    <row r="1996" spans="1:29" x14ac:dyDescent="0.2">
      <c r="A1996" t="s">
        <v>151</v>
      </c>
      <c r="B1996" t="s">
        <v>116</v>
      </c>
      <c r="C1996" s="1">
        <v>40148</v>
      </c>
      <c r="D1996" s="2">
        <v>8.9999999999999993E-3</v>
      </c>
      <c r="E1996" s="2">
        <v>0.42299999999999999</v>
      </c>
      <c r="F1996" s="4">
        <v>57411</v>
      </c>
      <c r="G1996">
        <v>5</v>
      </c>
      <c r="I1996" s="4">
        <v>24152</v>
      </c>
      <c r="J1996" s="3">
        <v>234119267350</v>
      </c>
      <c r="K1996" s="2">
        <v>0.108</v>
      </c>
      <c r="L1996" s="3">
        <v>2382</v>
      </c>
      <c r="M1996">
        <v>328</v>
      </c>
      <c r="N1996" s="2">
        <v>3.0000000000000001E-3</v>
      </c>
      <c r="O1996">
        <v>0.5</v>
      </c>
      <c r="Q1996">
        <v>82</v>
      </c>
      <c r="R1996">
        <v>76</v>
      </c>
      <c r="S1996">
        <v>1.1000000000000001</v>
      </c>
      <c r="T1996" s="2">
        <v>0.153</v>
      </c>
      <c r="U1996" s="2">
        <v>0.66900000000000004</v>
      </c>
      <c r="V1996" s="2">
        <v>0.17799999999999999</v>
      </c>
      <c r="W1996" s="4">
        <v>10568247</v>
      </c>
      <c r="X1996" s="2">
        <v>0.6</v>
      </c>
      <c r="Y1996" s="3">
        <v>12315000000</v>
      </c>
      <c r="Z1996" s="3">
        <v>4604000000</v>
      </c>
      <c r="AA1996" t="str">
        <f>VLOOKUP($A1996,Mapping!$A:$D,2,FALSE)</f>
        <v>Portugal</v>
      </c>
      <c r="AB1996" t="str">
        <f>VLOOKUP($A1996,Mapping!$A:$D,3,FALSE)</f>
        <v>PRT</v>
      </c>
      <c r="AC1996">
        <f>VLOOKUP($A1996,Mapping!$A:$D,4,FALSE)</f>
        <v>620</v>
      </c>
    </row>
    <row r="1997" spans="1:29" x14ac:dyDescent="0.2">
      <c r="A1997" t="s">
        <v>152</v>
      </c>
      <c r="B1997" t="s">
        <v>116</v>
      </c>
      <c r="C1997" s="1">
        <v>40148</v>
      </c>
      <c r="D1997" s="2">
        <v>1.0999999999999999E-2</v>
      </c>
      <c r="E1997" s="2">
        <v>0.45100000000000001</v>
      </c>
      <c r="F1997" s="4">
        <v>80307</v>
      </c>
      <c r="G1997">
        <v>9</v>
      </c>
      <c r="I1997" s="4">
        <v>34882</v>
      </c>
      <c r="J1997" s="3">
        <v>164344371295</v>
      </c>
      <c r="K1997" s="2">
        <v>5.6000000000000001E-2</v>
      </c>
      <c r="L1997" s="3">
        <v>431</v>
      </c>
      <c r="M1997">
        <v>202</v>
      </c>
      <c r="N1997" s="2">
        <v>1.2999999999999999E-2</v>
      </c>
      <c r="O1997">
        <v>0.4</v>
      </c>
      <c r="P1997" s="2">
        <v>0.17299999999999999</v>
      </c>
      <c r="Q1997">
        <v>77</v>
      </c>
      <c r="R1997">
        <v>70</v>
      </c>
      <c r="S1997">
        <v>1.1000000000000001</v>
      </c>
      <c r="T1997" s="2">
        <v>0.15</v>
      </c>
      <c r="U1997" s="2">
        <v>0.70199999999999996</v>
      </c>
      <c r="V1997" s="2">
        <v>0.14799999999999999</v>
      </c>
      <c r="W1997" s="4">
        <v>20367487</v>
      </c>
      <c r="X1997" s="2">
        <v>0.53700000000000003</v>
      </c>
      <c r="Y1997" s="3">
        <v>1687000000</v>
      </c>
      <c r="Z1997" s="3">
        <v>1769000000</v>
      </c>
      <c r="AA1997" t="str">
        <f>VLOOKUP($A1997,Mapping!$A:$D,2,FALSE)</f>
        <v>Romania</v>
      </c>
      <c r="AB1997" t="str">
        <f>VLOOKUP($A1997,Mapping!$A:$D,3,FALSE)</f>
        <v>ROU</v>
      </c>
      <c r="AC1997">
        <f>VLOOKUP($A1997,Mapping!$A:$D,4,FALSE)</f>
        <v>642</v>
      </c>
    </row>
    <row r="1998" spans="1:29" x14ac:dyDescent="0.2">
      <c r="A1998" t="s">
        <v>153</v>
      </c>
      <c r="B1998" t="s">
        <v>116</v>
      </c>
      <c r="C1998" s="1">
        <v>40148</v>
      </c>
      <c r="D1998" s="2">
        <v>1.2E-2</v>
      </c>
      <c r="E1998" s="2">
        <v>0.48299999999999998</v>
      </c>
      <c r="F1998" s="4">
        <v>1574368</v>
      </c>
      <c r="G1998">
        <v>29</v>
      </c>
      <c r="I1998" s="4">
        <v>646915</v>
      </c>
      <c r="J1998" s="3">
        <v>1222643696992</v>
      </c>
      <c r="K1998" s="2">
        <v>6.2E-2</v>
      </c>
      <c r="L1998" s="3">
        <v>525</v>
      </c>
      <c r="M1998">
        <v>320</v>
      </c>
      <c r="N1998" s="2">
        <v>1.0999999999999999E-2</v>
      </c>
      <c r="O1998">
        <v>0.3</v>
      </c>
      <c r="P1998" s="2">
        <v>0.153</v>
      </c>
      <c r="Q1998">
        <v>75</v>
      </c>
      <c r="R1998">
        <v>63</v>
      </c>
      <c r="S1998">
        <v>1.6</v>
      </c>
      <c r="T1998" s="2">
        <v>0.14799999999999999</v>
      </c>
      <c r="U1998" s="2">
        <v>0.72</v>
      </c>
      <c r="V1998" s="2">
        <v>0.13300000000000001</v>
      </c>
      <c r="W1998" s="4">
        <v>141909244</v>
      </c>
      <c r="X1998" s="2">
        <v>0.73599999999999999</v>
      </c>
      <c r="Y1998" s="3">
        <v>12369000000</v>
      </c>
      <c r="Z1998" s="3">
        <v>23785000000</v>
      </c>
      <c r="AA1998" t="str">
        <f>VLOOKUP($A1998,Mapping!$A:$D,2,FALSE)</f>
        <v>Russian Federation</v>
      </c>
      <c r="AB1998" t="str">
        <f>VLOOKUP($A1998,Mapping!$A:$D,3,FALSE)</f>
        <v>RUS</v>
      </c>
      <c r="AC1998">
        <f>VLOOKUP($A1998,Mapping!$A:$D,4,FALSE)</f>
        <v>643</v>
      </c>
    </row>
    <row r="1999" spans="1:29" x14ac:dyDescent="0.2">
      <c r="A1999" t="s">
        <v>154</v>
      </c>
      <c r="B1999" t="s">
        <v>116</v>
      </c>
      <c r="C1999" s="1">
        <v>40148</v>
      </c>
      <c r="D1999" s="2">
        <v>1.0999999999999999E-2</v>
      </c>
      <c r="K1999" s="2">
        <v>5.0999999999999997E-2</v>
      </c>
      <c r="L1999" s="3">
        <v>3548</v>
      </c>
      <c r="N1999" s="2">
        <v>3.0000000000000001E-3</v>
      </c>
      <c r="O1999">
        <v>0.5</v>
      </c>
      <c r="P1999" s="2">
        <v>5.7000000000000002E-2</v>
      </c>
      <c r="Q1999">
        <v>86</v>
      </c>
      <c r="R1999">
        <v>80</v>
      </c>
      <c r="S1999">
        <v>1</v>
      </c>
      <c r="W1999" s="4">
        <v>30698</v>
      </c>
      <c r="X1999" s="2">
        <v>0.94099999999999995</v>
      </c>
      <c r="AA1999" t="str">
        <f>VLOOKUP($A1999,Mapping!$A:$D,2,FALSE)</f>
        <v>San Marino</v>
      </c>
      <c r="AB1999" t="str">
        <f>VLOOKUP($A1999,Mapping!$A:$D,3,FALSE)</f>
        <v>SMR</v>
      </c>
      <c r="AC1999">
        <f>VLOOKUP($A1999,Mapping!$A:$D,4,FALSE)</f>
        <v>674</v>
      </c>
    </row>
    <row r="2000" spans="1:29" x14ac:dyDescent="0.2">
      <c r="A2000" t="s">
        <v>155</v>
      </c>
      <c r="B2000" t="s">
        <v>116</v>
      </c>
      <c r="C2000" s="1">
        <v>40148</v>
      </c>
      <c r="D2000" s="2">
        <v>0.01</v>
      </c>
      <c r="E2000" s="2">
        <v>0.34</v>
      </c>
      <c r="F2000" s="4">
        <v>46127</v>
      </c>
      <c r="G2000">
        <v>13</v>
      </c>
      <c r="I2000" s="4">
        <v>15177</v>
      </c>
      <c r="J2000" s="3">
        <v>40249472482</v>
      </c>
      <c r="K2000" s="2">
        <v>0.105</v>
      </c>
      <c r="L2000" s="3">
        <v>577</v>
      </c>
      <c r="M2000">
        <v>279</v>
      </c>
      <c r="N2000" s="2">
        <v>7.0000000000000001E-3</v>
      </c>
      <c r="O2000">
        <v>0.4</v>
      </c>
      <c r="P2000" s="2">
        <v>0.11799999999999999</v>
      </c>
      <c r="Q2000">
        <v>76</v>
      </c>
      <c r="R2000">
        <v>71</v>
      </c>
      <c r="S2000">
        <v>1.2</v>
      </c>
      <c r="T2000" s="2">
        <v>0.17100000000000001</v>
      </c>
      <c r="U2000" s="2">
        <v>0.69199999999999995</v>
      </c>
      <c r="V2000" s="2">
        <v>0.13700000000000001</v>
      </c>
      <c r="W2000" s="4">
        <v>7320807</v>
      </c>
      <c r="X2000" s="2">
        <v>0.55200000000000005</v>
      </c>
      <c r="Y2000" s="3">
        <v>989000000</v>
      </c>
      <c r="Z2000" s="3">
        <v>1107000000</v>
      </c>
      <c r="AA2000" t="str">
        <f>VLOOKUP($A2000,Mapping!$A:$D,2,FALSE)</f>
        <v>Serbia</v>
      </c>
      <c r="AB2000" t="str">
        <f>VLOOKUP($A2000,Mapping!$A:$D,3,FALSE)</f>
        <v>SRB</v>
      </c>
      <c r="AC2000">
        <f>VLOOKUP($A2000,Mapping!$A:$D,4,FALSE)</f>
        <v>688</v>
      </c>
    </row>
    <row r="2001" spans="1:29" x14ac:dyDescent="0.2">
      <c r="A2001" t="s">
        <v>156</v>
      </c>
      <c r="B2001" t="s">
        <v>116</v>
      </c>
      <c r="C2001" s="1">
        <v>40148</v>
      </c>
      <c r="D2001" s="2">
        <v>1.0999999999999999E-2</v>
      </c>
      <c r="E2001" s="2">
        <v>0.47499999999999998</v>
      </c>
      <c r="F2001" s="4">
        <v>33890</v>
      </c>
      <c r="G2001">
        <v>18</v>
      </c>
      <c r="I2001" s="4">
        <v>16735</v>
      </c>
      <c r="J2001" s="3">
        <v>87239747152</v>
      </c>
      <c r="K2001" s="2">
        <v>9.1999999999999998E-2</v>
      </c>
      <c r="L2001" s="3">
        <v>1475</v>
      </c>
      <c r="M2001">
        <v>257</v>
      </c>
      <c r="N2001" s="2">
        <v>7.0000000000000001E-3</v>
      </c>
      <c r="O2001">
        <v>0.7</v>
      </c>
      <c r="Q2001">
        <v>79</v>
      </c>
      <c r="R2001">
        <v>71</v>
      </c>
      <c r="S2001">
        <v>1</v>
      </c>
      <c r="T2001" s="2">
        <v>0.153</v>
      </c>
      <c r="U2001" s="2">
        <v>0.72599999999999998</v>
      </c>
      <c r="V2001" s="2">
        <v>0.121</v>
      </c>
      <c r="W2001" s="4">
        <v>5386406</v>
      </c>
      <c r="X2001" s="2">
        <v>0.55000000000000004</v>
      </c>
      <c r="Y2001" s="3">
        <v>2539000000</v>
      </c>
      <c r="Z2001" s="3">
        <v>2249000000</v>
      </c>
      <c r="AA2001" t="str">
        <f>VLOOKUP($A2001,Mapping!$A:$D,2,FALSE)</f>
        <v>Slovakia</v>
      </c>
      <c r="AB2001" t="str">
        <f>VLOOKUP($A2001,Mapping!$A:$D,3,FALSE)</f>
        <v>SVK</v>
      </c>
      <c r="AC2001">
        <f>VLOOKUP($A2001,Mapping!$A:$D,4,FALSE)</f>
        <v>703</v>
      </c>
    </row>
    <row r="2002" spans="1:29" x14ac:dyDescent="0.2">
      <c r="A2002" t="s">
        <v>157</v>
      </c>
      <c r="B2002" t="s">
        <v>116</v>
      </c>
      <c r="C2002" s="1">
        <v>40148</v>
      </c>
      <c r="D2002" s="2">
        <v>1.0999999999999999E-2</v>
      </c>
      <c r="E2002" s="2">
        <v>0.36699999999999999</v>
      </c>
      <c r="F2002" s="4">
        <v>15310</v>
      </c>
      <c r="G2002">
        <v>6</v>
      </c>
      <c r="I2002" s="4">
        <v>7097</v>
      </c>
      <c r="J2002" s="3">
        <v>49208375314</v>
      </c>
      <c r="K2002" s="2">
        <v>9.1999999999999998E-2</v>
      </c>
      <c r="L2002" s="3">
        <v>2235</v>
      </c>
      <c r="M2002">
        <v>260</v>
      </c>
      <c r="N2002" s="2">
        <v>3.0000000000000001E-3</v>
      </c>
      <c r="O2002">
        <v>0.6</v>
      </c>
      <c r="P2002" s="2">
        <v>5.8999999999999997E-2</v>
      </c>
      <c r="Q2002">
        <v>82</v>
      </c>
      <c r="R2002">
        <v>76</v>
      </c>
      <c r="S2002">
        <v>1</v>
      </c>
      <c r="T2002" s="2">
        <v>0.14000000000000001</v>
      </c>
      <c r="U2002" s="2">
        <v>0.69599999999999995</v>
      </c>
      <c r="V2002" s="2">
        <v>0.16500000000000001</v>
      </c>
      <c r="W2002" s="4">
        <v>2039669</v>
      </c>
      <c r="X2002" s="2">
        <v>0.501</v>
      </c>
      <c r="Y2002" s="3">
        <v>2735000000</v>
      </c>
      <c r="Z2002" s="3">
        <v>1456000000</v>
      </c>
      <c r="AA2002" t="str">
        <f>VLOOKUP($A2002,Mapping!$A:$D,2,FALSE)</f>
        <v>Slovenia</v>
      </c>
      <c r="AB2002" t="str">
        <f>VLOOKUP($A2002,Mapping!$A:$D,3,FALSE)</f>
        <v>SVN</v>
      </c>
      <c r="AC2002">
        <f>VLOOKUP($A2002,Mapping!$A:$D,4,FALSE)</f>
        <v>705</v>
      </c>
    </row>
    <row r="2003" spans="1:29" x14ac:dyDescent="0.2">
      <c r="A2003" t="s">
        <v>158</v>
      </c>
      <c r="B2003" t="s">
        <v>116</v>
      </c>
      <c r="C2003" s="1">
        <v>40148</v>
      </c>
      <c r="D2003" s="2">
        <v>1.0999999999999999E-2</v>
      </c>
      <c r="E2003" s="2">
        <v>0.57099999999999995</v>
      </c>
      <c r="F2003" s="4">
        <v>288237</v>
      </c>
      <c r="G2003">
        <v>47</v>
      </c>
      <c r="I2003" s="4">
        <v>127732</v>
      </c>
      <c r="J2003" s="3">
        <v>1454335843720</v>
      </c>
      <c r="K2003" s="2">
        <v>9.6000000000000002E-2</v>
      </c>
      <c r="L2003" s="3">
        <v>3058</v>
      </c>
      <c r="M2003">
        <v>213</v>
      </c>
      <c r="N2003" s="2">
        <v>4.0000000000000001E-3</v>
      </c>
      <c r="O2003">
        <v>0.6</v>
      </c>
      <c r="Q2003">
        <v>85</v>
      </c>
      <c r="R2003">
        <v>79</v>
      </c>
      <c r="S2003">
        <v>1.1000000000000001</v>
      </c>
      <c r="T2003" s="2">
        <v>0.14799999999999999</v>
      </c>
      <c r="U2003" s="2">
        <v>0.68200000000000005</v>
      </c>
      <c r="V2003" s="2">
        <v>0.17</v>
      </c>
      <c r="W2003" s="4">
        <v>46362946</v>
      </c>
      <c r="X2003" s="2">
        <v>0.78200000000000003</v>
      </c>
      <c r="Y2003" s="3">
        <v>59743000000</v>
      </c>
      <c r="Z2003" s="3">
        <v>22787000000</v>
      </c>
      <c r="AA2003" t="str">
        <f>VLOOKUP($A2003,Mapping!$A:$D,2,FALSE)</f>
        <v>Spain</v>
      </c>
      <c r="AB2003" t="str">
        <f>VLOOKUP($A2003,Mapping!$A:$D,3,FALSE)</f>
        <v>ESP</v>
      </c>
      <c r="AC2003">
        <f>VLOOKUP($A2003,Mapping!$A:$D,4,FALSE)</f>
        <v>724</v>
      </c>
    </row>
    <row r="2004" spans="1:29" x14ac:dyDescent="0.2">
      <c r="A2004" t="s">
        <v>159</v>
      </c>
      <c r="B2004" t="s">
        <v>116</v>
      </c>
      <c r="C2004" s="1">
        <v>40148</v>
      </c>
      <c r="D2004" s="2">
        <v>1.2E-2</v>
      </c>
      <c r="E2004" s="2">
        <v>0.53900000000000003</v>
      </c>
      <c r="F2004" s="4">
        <v>43744</v>
      </c>
      <c r="G2004">
        <v>16</v>
      </c>
      <c r="I2004" s="4">
        <v>45407</v>
      </c>
      <c r="J2004" s="3">
        <v>405783038816</v>
      </c>
      <c r="K2004" s="2">
        <v>9.9000000000000005E-2</v>
      </c>
      <c r="L2004" s="3">
        <v>4357</v>
      </c>
      <c r="M2004">
        <v>122</v>
      </c>
      <c r="N2004" s="2">
        <v>3.0000000000000001E-3</v>
      </c>
      <c r="O2004">
        <v>0.9</v>
      </c>
      <c r="Q2004">
        <v>83</v>
      </c>
      <c r="R2004">
        <v>79</v>
      </c>
      <c r="S2004">
        <v>1.1000000000000001</v>
      </c>
      <c r="T2004" s="2">
        <v>0.16600000000000001</v>
      </c>
      <c r="U2004" s="2">
        <v>0.65500000000000003</v>
      </c>
      <c r="V2004" s="2">
        <v>0.17899999999999999</v>
      </c>
      <c r="W2004" s="4">
        <v>9298515</v>
      </c>
      <c r="X2004" s="2">
        <v>0.84899999999999998</v>
      </c>
      <c r="Y2004" s="3">
        <v>10100000000</v>
      </c>
      <c r="Z2004" s="3">
        <v>12791000000</v>
      </c>
      <c r="AA2004" t="str">
        <f>VLOOKUP($A2004,Mapping!$A:$D,2,FALSE)</f>
        <v>Sweden</v>
      </c>
      <c r="AB2004" t="str">
        <f>VLOOKUP($A2004,Mapping!$A:$D,3,FALSE)</f>
        <v>SWE</v>
      </c>
      <c r="AC2004">
        <f>VLOOKUP($A2004,Mapping!$A:$D,4,FALSE)</f>
        <v>752</v>
      </c>
    </row>
    <row r="2005" spans="1:29" x14ac:dyDescent="0.2">
      <c r="A2005" t="s">
        <v>160</v>
      </c>
      <c r="B2005" t="s">
        <v>116</v>
      </c>
      <c r="C2005" s="1">
        <v>40148</v>
      </c>
      <c r="D2005" s="2">
        <v>0.01</v>
      </c>
      <c r="E2005" s="2">
        <v>0.28699999999999998</v>
      </c>
      <c r="F2005" s="4">
        <v>41598</v>
      </c>
      <c r="G2005">
        <v>18</v>
      </c>
      <c r="I2005" s="4">
        <v>26968</v>
      </c>
      <c r="J2005" s="3">
        <v>509466368829</v>
      </c>
      <c r="K2005" s="2">
        <v>0.11</v>
      </c>
      <c r="L2005" s="3">
        <v>7277</v>
      </c>
      <c r="M2005">
        <v>63</v>
      </c>
      <c r="N2005" s="2">
        <v>4.0000000000000001E-3</v>
      </c>
      <c r="O2005">
        <v>0.8</v>
      </c>
      <c r="P2005" s="2">
        <v>2.8000000000000001E-2</v>
      </c>
      <c r="Q2005">
        <v>84</v>
      </c>
      <c r="R2005">
        <v>80</v>
      </c>
      <c r="S2005">
        <v>1.2</v>
      </c>
      <c r="T2005" s="2">
        <v>0.152</v>
      </c>
      <c r="U2005" s="2">
        <v>0.68100000000000005</v>
      </c>
      <c r="V2005" s="2">
        <v>0.16700000000000001</v>
      </c>
      <c r="W2005" s="4">
        <v>7743831</v>
      </c>
      <c r="X2005" s="2">
        <v>0.73599999999999999</v>
      </c>
      <c r="Y2005" s="3">
        <v>16665000000</v>
      </c>
      <c r="Z2005" s="3">
        <v>13058000000</v>
      </c>
      <c r="AA2005" t="str">
        <f>VLOOKUP($A2005,Mapping!$A:$D,2,FALSE)</f>
        <v>Switzerland</v>
      </c>
      <c r="AB2005" t="str">
        <f>VLOOKUP($A2005,Mapping!$A:$D,3,FALSE)</f>
        <v>CHE</v>
      </c>
      <c r="AC2005">
        <f>VLOOKUP($A2005,Mapping!$A:$D,4,FALSE)</f>
        <v>756</v>
      </c>
    </row>
    <row r="2006" spans="1:29" x14ac:dyDescent="0.2">
      <c r="A2006" t="s">
        <v>161</v>
      </c>
      <c r="B2006" t="s">
        <v>116</v>
      </c>
      <c r="C2006" s="1">
        <v>40148</v>
      </c>
      <c r="D2006" s="2">
        <v>1.7999999999999999E-2</v>
      </c>
      <c r="E2006" s="2">
        <v>0.433</v>
      </c>
      <c r="F2006" s="4">
        <v>277845</v>
      </c>
      <c r="G2006">
        <v>6</v>
      </c>
      <c r="I2006" s="4">
        <v>97661</v>
      </c>
      <c r="J2006" s="3">
        <v>614553921823</v>
      </c>
      <c r="K2006" s="2">
        <v>6.7000000000000004E-2</v>
      </c>
      <c r="L2006" s="3">
        <v>580</v>
      </c>
      <c r="M2006">
        <v>223</v>
      </c>
      <c r="N2006" s="2">
        <v>2.1000000000000001E-2</v>
      </c>
      <c r="O2006">
        <v>0.4</v>
      </c>
      <c r="Q2006">
        <v>77</v>
      </c>
      <c r="R2006">
        <v>70</v>
      </c>
      <c r="S2006">
        <v>0.9</v>
      </c>
      <c r="T2006" s="2">
        <v>0.27100000000000002</v>
      </c>
      <c r="U2006" s="2">
        <v>0.66</v>
      </c>
      <c r="V2006" s="2">
        <v>6.9000000000000006E-2</v>
      </c>
      <c r="W2006" s="4">
        <v>71241080</v>
      </c>
      <c r="X2006" s="2">
        <v>0.70099999999999996</v>
      </c>
      <c r="Y2006" s="3">
        <v>26331000000</v>
      </c>
      <c r="Z2006" s="3">
        <v>5061000000</v>
      </c>
      <c r="AA2006" t="str">
        <f>VLOOKUP($A2006,Mapping!$A:$D,2,FALSE)</f>
        <v>Turkey</v>
      </c>
      <c r="AB2006" t="str">
        <f>VLOOKUP($A2006,Mapping!$A:$D,3,FALSE)</f>
        <v>TUR</v>
      </c>
      <c r="AC2006">
        <f>VLOOKUP($A2006,Mapping!$A:$D,4,FALSE)</f>
        <v>792</v>
      </c>
    </row>
    <row r="2007" spans="1:29" x14ac:dyDescent="0.2">
      <c r="A2007" t="s">
        <v>162</v>
      </c>
      <c r="B2007" t="s">
        <v>116</v>
      </c>
      <c r="C2007" s="1">
        <v>40148</v>
      </c>
      <c r="D2007" s="2">
        <v>1.0999999999999999E-2</v>
      </c>
      <c r="E2007" s="2">
        <v>0.57199999999999995</v>
      </c>
      <c r="F2007" s="4">
        <v>261813</v>
      </c>
      <c r="G2007">
        <v>27</v>
      </c>
      <c r="I2007" s="4">
        <v>114420</v>
      </c>
      <c r="J2007" s="3">
        <v>117227769792</v>
      </c>
      <c r="K2007" s="2">
        <v>7.8E-2</v>
      </c>
      <c r="L2007" s="3">
        <v>198</v>
      </c>
      <c r="M2007">
        <v>736</v>
      </c>
      <c r="N2007" s="2">
        <v>1.0999999999999999E-2</v>
      </c>
      <c r="O2007">
        <v>0.2</v>
      </c>
      <c r="P2007" s="2">
        <v>0.20899999999999999</v>
      </c>
      <c r="Q2007">
        <v>75</v>
      </c>
      <c r="R2007">
        <v>64</v>
      </c>
      <c r="S2007">
        <v>1.2</v>
      </c>
      <c r="T2007" s="2">
        <v>0.13900000000000001</v>
      </c>
      <c r="U2007" s="2">
        <v>0.70199999999999996</v>
      </c>
      <c r="V2007" s="2">
        <v>0.159</v>
      </c>
      <c r="W2007" s="4">
        <v>46053300</v>
      </c>
      <c r="X2007" s="2">
        <v>0.68500000000000005</v>
      </c>
      <c r="Y2007" s="3">
        <v>4349000000</v>
      </c>
      <c r="Z2007" s="3">
        <v>3751000000</v>
      </c>
      <c r="AA2007" t="str">
        <f>VLOOKUP($A2007,Mapping!$A:$D,2,FALSE)</f>
        <v>Ukraine</v>
      </c>
      <c r="AB2007" t="str">
        <f>VLOOKUP($A2007,Mapping!$A:$D,3,FALSE)</f>
        <v>UKR</v>
      </c>
      <c r="AC2007">
        <f>VLOOKUP($A2007,Mapping!$A:$D,4,FALSE)</f>
        <v>804</v>
      </c>
    </row>
    <row r="2008" spans="1:29" x14ac:dyDescent="0.2">
      <c r="A2008" t="s">
        <v>163</v>
      </c>
      <c r="B2008" t="s">
        <v>116</v>
      </c>
      <c r="C2008" s="1">
        <v>40148</v>
      </c>
      <c r="D2008" s="2">
        <v>1.2999999999999999E-2</v>
      </c>
      <c r="E2008" s="2">
        <v>0.34899999999999998</v>
      </c>
      <c r="F2008" s="4">
        <v>475108</v>
      </c>
      <c r="G2008">
        <v>12</v>
      </c>
      <c r="I2008" s="4">
        <v>196485</v>
      </c>
      <c r="J2008" s="3">
        <v>2208001972524</v>
      </c>
      <c r="K2008" s="2">
        <v>9.9000000000000005E-2</v>
      </c>
      <c r="L2008" s="3">
        <v>3512</v>
      </c>
      <c r="M2008">
        <v>110</v>
      </c>
      <c r="N2008" s="2">
        <v>5.0000000000000001E-3</v>
      </c>
      <c r="O2008">
        <v>0.8</v>
      </c>
      <c r="P2008" s="2">
        <v>6.0000000000000001E-3</v>
      </c>
      <c r="Q2008">
        <v>82</v>
      </c>
      <c r="R2008">
        <v>78</v>
      </c>
      <c r="S2008">
        <v>1.2</v>
      </c>
      <c r="T2008" s="2">
        <v>0.17599999999999999</v>
      </c>
      <c r="U2008" s="2">
        <v>0.66</v>
      </c>
      <c r="V2008" s="2">
        <v>0.16400000000000001</v>
      </c>
      <c r="W2008" s="4">
        <v>62276270</v>
      </c>
      <c r="X2008" s="2">
        <v>0.81</v>
      </c>
      <c r="Y2008" s="3">
        <v>38564000000</v>
      </c>
      <c r="Z2008" s="3">
        <v>61133000000</v>
      </c>
      <c r="AA2008" t="str">
        <f>VLOOKUP($A2008,Mapping!$A:$D,2,FALSE)</f>
        <v>United Kingdom of Great Britain and Northern Ireland</v>
      </c>
      <c r="AB2008" t="str">
        <f>VLOOKUP($A2008,Mapping!$A:$D,3,FALSE)</f>
        <v>GBR</v>
      </c>
      <c r="AC2008">
        <f>VLOOKUP($A2008,Mapping!$A:$D,4,FALSE)</f>
        <v>826</v>
      </c>
    </row>
    <row r="2009" spans="1:29" x14ac:dyDescent="0.2">
      <c r="A2009" t="s">
        <v>164</v>
      </c>
      <c r="B2009" t="s">
        <v>165</v>
      </c>
      <c r="C2009" s="1">
        <v>40148</v>
      </c>
      <c r="D2009" s="2">
        <v>1.7000000000000001E-2</v>
      </c>
      <c r="E2009" s="2">
        <v>0.13500000000000001</v>
      </c>
      <c r="F2009" s="4">
        <v>24169</v>
      </c>
      <c r="G2009">
        <v>9</v>
      </c>
      <c r="I2009" s="4">
        <v>9340</v>
      </c>
      <c r="J2009" s="3">
        <v>22938464723</v>
      </c>
      <c r="K2009" s="2">
        <v>4.4999999999999998E-2</v>
      </c>
      <c r="L2009" s="3">
        <v>729</v>
      </c>
      <c r="M2009">
        <v>36</v>
      </c>
      <c r="N2009" s="2">
        <v>7.0000000000000001E-3</v>
      </c>
      <c r="O2009">
        <v>0.5</v>
      </c>
      <c r="P2009" s="2">
        <v>7.9000000000000001E-2</v>
      </c>
      <c r="Q2009">
        <v>77</v>
      </c>
      <c r="R2009">
        <v>75</v>
      </c>
      <c r="S2009">
        <v>1.2</v>
      </c>
      <c r="T2009" s="2">
        <v>0.20499999999999999</v>
      </c>
      <c r="U2009" s="2">
        <v>0.77500000000000002</v>
      </c>
      <c r="V2009" s="2">
        <v>0.02</v>
      </c>
      <c r="W2009" s="4">
        <v>1191539</v>
      </c>
      <c r="X2009" s="2">
        <v>0.88500000000000001</v>
      </c>
      <c r="Y2009" s="3">
        <v>1873000000</v>
      </c>
      <c r="Z2009" s="3">
        <v>597000000</v>
      </c>
      <c r="AA2009" t="str">
        <f>VLOOKUP($A2009,Mapping!$A:$D,2,FALSE)</f>
        <v>Bahrain</v>
      </c>
      <c r="AB2009" t="str">
        <f>VLOOKUP($A2009,Mapping!$A:$D,3,FALSE)</f>
        <v>BHR</v>
      </c>
      <c r="AC2009">
        <f>VLOOKUP($A2009,Mapping!$A:$D,4,FALSE)</f>
        <v>48</v>
      </c>
    </row>
    <row r="2010" spans="1:29" x14ac:dyDescent="0.2">
      <c r="A2010" t="s">
        <v>166</v>
      </c>
      <c r="B2010" t="s">
        <v>165</v>
      </c>
      <c r="C2010" s="1">
        <v>40148</v>
      </c>
      <c r="D2010" s="2">
        <v>1.9E-2</v>
      </c>
      <c r="E2010" s="2">
        <v>0.442</v>
      </c>
      <c r="F2010" s="4">
        <v>577483</v>
      </c>
      <c r="G2010">
        <v>9</v>
      </c>
      <c r="I2010" s="4">
        <v>213423</v>
      </c>
      <c r="J2010" s="3">
        <v>362661111280</v>
      </c>
      <c r="K2010" s="2">
        <v>7.1999999999999995E-2</v>
      </c>
      <c r="L2010" s="3">
        <v>357</v>
      </c>
      <c r="M2010">
        <v>344</v>
      </c>
      <c r="N2010" s="2">
        <v>1.7000000000000001E-2</v>
      </c>
      <c r="O2010">
        <v>0.1</v>
      </c>
      <c r="P2010" s="2">
        <v>0.12</v>
      </c>
      <c r="Q2010">
        <v>75</v>
      </c>
      <c r="R2010">
        <v>71</v>
      </c>
      <c r="S2010">
        <v>0.7</v>
      </c>
      <c r="T2010" s="2">
        <v>0.23699999999999999</v>
      </c>
      <c r="U2010" s="2">
        <v>0.71199999999999997</v>
      </c>
      <c r="V2010" s="2">
        <v>5.0999999999999997E-2</v>
      </c>
      <c r="W2010" s="4">
        <v>73542954</v>
      </c>
      <c r="X2010" s="2">
        <v>0.7</v>
      </c>
      <c r="Y2010" s="3">
        <v>2259000000</v>
      </c>
      <c r="Z2010" s="3">
        <v>8503000000</v>
      </c>
      <c r="AA2010" t="str">
        <f>VLOOKUP($A2010,Mapping!$A:$D,2,FALSE)</f>
        <v>Iran (Islamic Republic of)</v>
      </c>
      <c r="AB2010" t="str">
        <f>VLOOKUP($A2010,Mapping!$A:$D,3,FALSE)</f>
        <v>IRN</v>
      </c>
      <c r="AC2010">
        <f>VLOOKUP($A2010,Mapping!$A:$D,4,FALSE)</f>
        <v>364</v>
      </c>
    </row>
    <row r="2011" spans="1:29" x14ac:dyDescent="0.2">
      <c r="A2011" t="s">
        <v>167</v>
      </c>
      <c r="B2011" t="s">
        <v>165</v>
      </c>
      <c r="C2011" s="1">
        <v>40148</v>
      </c>
      <c r="D2011" s="2">
        <v>3.3000000000000002E-2</v>
      </c>
      <c r="E2011" s="2">
        <v>0.27800000000000002</v>
      </c>
      <c r="F2011" s="4">
        <v>106651</v>
      </c>
      <c r="G2011">
        <v>32</v>
      </c>
      <c r="I2011" s="4">
        <v>32846</v>
      </c>
      <c r="J2011" s="3">
        <v>111659988889</v>
      </c>
      <c r="K2011" s="2">
        <v>4.5999999999999999E-2</v>
      </c>
      <c r="L2011" s="3">
        <v>143</v>
      </c>
      <c r="M2011">
        <v>312</v>
      </c>
      <c r="N2011" s="2">
        <v>3.1E-2</v>
      </c>
      <c r="O2011">
        <v>0</v>
      </c>
      <c r="P2011" s="2">
        <v>0.156</v>
      </c>
      <c r="Q2011">
        <v>72</v>
      </c>
      <c r="R2011">
        <v>65</v>
      </c>
      <c r="S2011">
        <v>0.7</v>
      </c>
      <c r="T2011" s="2">
        <v>0.41499999999999998</v>
      </c>
      <c r="U2011" s="2">
        <v>0.55100000000000005</v>
      </c>
      <c r="V2011" s="2">
        <v>3.4000000000000002E-2</v>
      </c>
      <c r="W2011" s="4">
        <v>30163199</v>
      </c>
      <c r="X2011" s="2">
        <v>0.69</v>
      </c>
      <c r="Y2011" s="3">
        <v>1432000000</v>
      </c>
      <c r="Z2011" s="3">
        <v>1221000000</v>
      </c>
      <c r="AA2011" t="str">
        <f>VLOOKUP($A2011,Mapping!$A:$D,2,FALSE)</f>
        <v>Iraq</v>
      </c>
      <c r="AB2011" t="str">
        <f>VLOOKUP($A2011,Mapping!$A:$D,3,FALSE)</f>
        <v>IRQ</v>
      </c>
      <c r="AC2011">
        <f>VLOOKUP($A2011,Mapping!$A:$D,4,FALSE)</f>
        <v>368</v>
      </c>
    </row>
    <row r="2012" spans="1:29" x14ac:dyDescent="0.2">
      <c r="A2012" t="s">
        <v>168</v>
      </c>
      <c r="B2012" t="s">
        <v>165</v>
      </c>
      <c r="C2012" s="1">
        <v>40148</v>
      </c>
      <c r="D2012" s="2">
        <v>2.1999999999999999E-2</v>
      </c>
      <c r="E2012" s="2">
        <v>0.31900000000000001</v>
      </c>
      <c r="F2012" s="4">
        <v>67029</v>
      </c>
      <c r="G2012">
        <v>20</v>
      </c>
      <c r="I2012" s="4">
        <v>21463</v>
      </c>
      <c r="J2012" s="3">
        <v>205790471988</v>
      </c>
      <c r="K2012" s="2">
        <v>7.5999999999999998E-2</v>
      </c>
      <c r="L2012" s="3">
        <v>1973</v>
      </c>
      <c r="M2012">
        <v>230</v>
      </c>
      <c r="N2012" s="2">
        <v>4.0000000000000001E-3</v>
      </c>
      <c r="O2012">
        <v>0.6</v>
      </c>
      <c r="P2012" s="2">
        <v>4.2000000000000003E-2</v>
      </c>
      <c r="Q2012">
        <v>83</v>
      </c>
      <c r="R2012">
        <v>80</v>
      </c>
      <c r="S2012">
        <v>1.2</v>
      </c>
      <c r="T2012" s="2">
        <v>0.27200000000000002</v>
      </c>
      <c r="U2012" s="2">
        <v>0.624</v>
      </c>
      <c r="V2012" s="2">
        <v>0.104</v>
      </c>
      <c r="W2012" s="4">
        <v>7485600</v>
      </c>
      <c r="X2012" s="2">
        <v>0.91800000000000004</v>
      </c>
      <c r="Y2012" s="3">
        <v>5067000000</v>
      </c>
      <c r="Z2012" s="3">
        <v>4241000000</v>
      </c>
      <c r="AA2012" t="str">
        <f>VLOOKUP($A2012,Mapping!$A:$D,2,FALSE)</f>
        <v>Israel</v>
      </c>
      <c r="AB2012" t="str">
        <f>VLOOKUP($A2012,Mapping!$A:$D,3,FALSE)</f>
        <v>ISR</v>
      </c>
      <c r="AC2012">
        <f>VLOOKUP($A2012,Mapping!$A:$D,4,FALSE)</f>
        <v>376</v>
      </c>
    </row>
    <row r="2013" spans="1:29" x14ac:dyDescent="0.2">
      <c r="A2013" t="s">
        <v>169</v>
      </c>
      <c r="B2013" t="s">
        <v>165</v>
      </c>
      <c r="C2013" s="1">
        <v>40148</v>
      </c>
      <c r="D2013" s="2">
        <v>2.9000000000000001E-2</v>
      </c>
      <c r="E2013" s="2">
        <v>0.311</v>
      </c>
      <c r="F2013" s="4">
        <v>21254</v>
      </c>
      <c r="G2013">
        <v>12</v>
      </c>
      <c r="I2013" s="4">
        <v>7458</v>
      </c>
      <c r="J2013" s="3">
        <v>23818322918</v>
      </c>
      <c r="K2013" s="2">
        <v>9.5000000000000001E-2</v>
      </c>
      <c r="L2013" s="3">
        <v>368</v>
      </c>
      <c r="M2013">
        <v>136</v>
      </c>
      <c r="N2013" s="2">
        <v>1.7999999999999999E-2</v>
      </c>
      <c r="O2013">
        <v>0.3</v>
      </c>
      <c r="P2013" s="2">
        <v>9.1999999999999998E-2</v>
      </c>
      <c r="Q2013">
        <v>75</v>
      </c>
      <c r="R2013">
        <v>72</v>
      </c>
      <c r="S2013">
        <v>1</v>
      </c>
      <c r="T2013" s="2">
        <v>0.35599999999999998</v>
      </c>
      <c r="U2013" s="2">
        <v>0.61</v>
      </c>
      <c r="V2013" s="2">
        <v>3.4000000000000002E-2</v>
      </c>
      <c r="W2013" s="4">
        <v>5915000</v>
      </c>
      <c r="X2013" s="2">
        <v>0.82199999999999995</v>
      </c>
      <c r="Y2013" s="3">
        <v>3472000000</v>
      </c>
      <c r="Z2013" s="3">
        <v>1202000000</v>
      </c>
      <c r="AA2013" t="str">
        <f>VLOOKUP($A2013,Mapping!$A:$D,2,FALSE)</f>
        <v>Jordan</v>
      </c>
      <c r="AB2013" t="str">
        <f>VLOOKUP($A2013,Mapping!$A:$D,3,FALSE)</f>
        <v>JOR</v>
      </c>
      <c r="AC2013">
        <f>VLOOKUP($A2013,Mapping!$A:$D,4,FALSE)</f>
        <v>400</v>
      </c>
    </row>
    <row r="2014" spans="1:29" x14ac:dyDescent="0.2">
      <c r="A2014" t="s">
        <v>170</v>
      </c>
      <c r="B2014" t="s">
        <v>165</v>
      </c>
      <c r="C2014" s="1">
        <v>40148</v>
      </c>
      <c r="D2014" s="2">
        <v>2.1000000000000001E-2</v>
      </c>
      <c r="E2014" s="2">
        <v>0.107</v>
      </c>
      <c r="F2014" s="4">
        <v>81869</v>
      </c>
      <c r="G2014">
        <v>35</v>
      </c>
      <c r="I2014" s="4">
        <v>30815</v>
      </c>
      <c r="J2014" s="3">
        <v>105911338608</v>
      </c>
      <c r="K2014" s="2">
        <v>3.9E-2</v>
      </c>
      <c r="L2014" s="3">
        <v>1463</v>
      </c>
      <c r="M2014">
        <v>98</v>
      </c>
      <c r="N2014" s="2">
        <v>0.01</v>
      </c>
      <c r="O2014">
        <v>0.5</v>
      </c>
      <c r="P2014" s="2">
        <v>6.2E-2</v>
      </c>
      <c r="Q2014">
        <v>75</v>
      </c>
      <c r="R2014">
        <v>73</v>
      </c>
      <c r="S2014">
        <v>0.9</v>
      </c>
      <c r="T2014" s="2">
        <v>0.253</v>
      </c>
      <c r="U2014" s="2">
        <v>0.72399999999999998</v>
      </c>
      <c r="V2014" s="2">
        <v>2.3E-2</v>
      </c>
      <c r="W2014" s="4">
        <v>2850102</v>
      </c>
      <c r="X2014" s="2">
        <v>0.98199999999999998</v>
      </c>
      <c r="Y2014" s="3">
        <v>660000000</v>
      </c>
      <c r="Z2014" s="3">
        <v>6799000000</v>
      </c>
      <c r="AA2014" t="str">
        <f>VLOOKUP($A2014,Mapping!$A:$D,2,FALSE)</f>
        <v>Kuwait</v>
      </c>
      <c r="AB2014" t="str">
        <f>VLOOKUP($A2014,Mapping!$A:$D,3,FALSE)</f>
        <v>KWT</v>
      </c>
      <c r="AC2014">
        <f>VLOOKUP($A2014,Mapping!$A:$D,4,FALSE)</f>
        <v>414</v>
      </c>
    </row>
    <row r="2015" spans="1:29" x14ac:dyDescent="0.2">
      <c r="A2015" t="s">
        <v>171</v>
      </c>
      <c r="B2015" t="s">
        <v>165</v>
      </c>
      <c r="C2015" s="1">
        <v>40148</v>
      </c>
      <c r="D2015" s="2">
        <v>1.2999999999999999E-2</v>
      </c>
      <c r="E2015" s="2">
        <v>0.30199999999999999</v>
      </c>
      <c r="F2015" s="4">
        <v>20917</v>
      </c>
      <c r="G2015">
        <v>9</v>
      </c>
      <c r="I2015" s="4">
        <v>6652</v>
      </c>
      <c r="J2015" s="3">
        <v>35139635158</v>
      </c>
      <c r="K2015" s="2">
        <v>7.3999999999999996E-2</v>
      </c>
      <c r="L2015" s="3">
        <v>604</v>
      </c>
      <c r="M2015">
        <v>180</v>
      </c>
      <c r="N2015" s="2">
        <v>8.9999999999999993E-3</v>
      </c>
      <c r="O2015">
        <v>0.3</v>
      </c>
      <c r="P2015" s="2">
        <v>9.6000000000000002E-2</v>
      </c>
      <c r="Q2015">
        <v>81</v>
      </c>
      <c r="R2015">
        <v>77</v>
      </c>
      <c r="S2015">
        <v>0.6</v>
      </c>
      <c r="T2015" s="2">
        <v>0.247</v>
      </c>
      <c r="U2015" s="2">
        <v>0.67</v>
      </c>
      <c r="V2015" s="2">
        <v>8.3000000000000004E-2</v>
      </c>
      <c r="W2015" s="4">
        <v>4246924</v>
      </c>
      <c r="X2015" s="2">
        <v>0.871</v>
      </c>
      <c r="Y2015" s="3">
        <v>7157000000</v>
      </c>
      <c r="Z2015" s="3">
        <v>4928000000</v>
      </c>
      <c r="AA2015" t="str">
        <f>VLOOKUP($A2015,Mapping!$A:$D,2,FALSE)</f>
        <v>Lebanon</v>
      </c>
      <c r="AB2015" t="str">
        <f>VLOOKUP($A2015,Mapping!$A:$D,3,FALSE)</f>
        <v>LBN</v>
      </c>
      <c r="AC2015">
        <f>VLOOKUP($A2015,Mapping!$A:$D,4,FALSE)</f>
        <v>422</v>
      </c>
    </row>
    <row r="2016" spans="1:29" x14ac:dyDescent="0.2">
      <c r="A2016" t="s">
        <v>172</v>
      </c>
      <c r="B2016" t="s">
        <v>165</v>
      </c>
      <c r="C2016" s="1">
        <v>40148</v>
      </c>
      <c r="D2016" s="2">
        <v>2.1999999999999999E-2</v>
      </c>
      <c r="E2016" s="2">
        <v>0.216</v>
      </c>
      <c r="F2016" s="4">
        <v>40264</v>
      </c>
      <c r="G2016">
        <v>12</v>
      </c>
      <c r="I2016" s="4">
        <v>18279</v>
      </c>
      <c r="J2016" s="3">
        <v>48242913263</v>
      </c>
      <c r="K2016" s="2">
        <v>0.03</v>
      </c>
      <c r="L2016" s="3">
        <v>511</v>
      </c>
      <c r="M2016">
        <v>62</v>
      </c>
      <c r="N2016" s="2">
        <v>0.01</v>
      </c>
      <c r="O2016">
        <v>0.3</v>
      </c>
      <c r="P2016" s="2">
        <v>7.3999999999999996E-2</v>
      </c>
      <c r="Q2016">
        <v>78</v>
      </c>
      <c r="R2016">
        <v>74</v>
      </c>
      <c r="S2016">
        <v>1.5</v>
      </c>
      <c r="T2016" s="2">
        <v>0.29199999999999998</v>
      </c>
      <c r="U2016" s="2">
        <v>0.68300000000000005</v>
      </c>
      <c r="V2016" s="2">
        <v>2.4E-2</v>
      </c>
      <c r="W2016" s="4">
        <v>2663224</v>
      </c>
      <c r="X2016" s="2">
        <v>0.746</v>
      </c>
      <c r="Y2016" s="3">
        <v>1092000000</v>
      </c>
      <c r="Z2016" s="3">
        <v>1295000000</v>
      </c>
      <c r="AA2016" t="str">
        <f>VLOOKUP($A2016,Mapping!$A:$D,2,FALSE)</f>
        <v>Oman</v>
      </c>
      <c r="AB2016" t="str">
        <f>VLOOKUP($A2016,Mapping!$A:$D,3,FALSE)</f>
        <v>OMN</v>
      </c>
      <c r="AC2016">
        <f>VLOOKUP($A2016,Mapping!$A:$D,4,FALSE)</f>
        <v>512</v>
      </c>
    </row>
    <row r="2017" spans="1:29" x14ac:dyDescent="0.2">
      <c r="A2017" t="s">
        <v>173</v>
      </c>
      <c r="B2017" t="s">
        <v>165</v>
      </c>
      <c r="C2017" s="1">
        <v>40148</v>
      </c>
      <c r="D2017" s="2">
        <v>1.2E-2</v>
      </c>
      <c r="E2017" s="2">
        <v>0.113</v>
      </c>
      <c r="F2017" s="4">
        <v>66120</v>
      </c>
      <c r="G2017">
        <v>7</v>
      </c>
      <c r="I2017" s="4">
        <v>24942</v>
      </c>
      <c r="J2017" s="3">
        <v>97798348830</v>
      </c>
      <c r="K2017" s="2">
        <v>2.5999999999999999E-2</v>
      </c>
      <c r="L2017" s="3">
        <v>1647</v>
      </c>
      <c r="M2017">
        <v>36</v>
      </c>
      <c r="N2017" s="2">
        <v>8.0000000000000002E-3</v>
      </c>
      <c r="O2017">
        <v>0.5</v>
      </c>
      <c r="P2017" s="2">
        <v>7.0000000000000007E-2</v>
      </c>
      <c r="Q2017">
        <v>79</v>
      </c>
      <c r="R2017">
        <v>77</v>
      </c>
      <c r="S2017">
        <v>1.2</v>
      </c>
      <c r="T2017" s="2">
        <v>0.14599999999999999</v>
      </c>
      <c r="U2017" s="2">
        <v>0.84299999999999997</v>
      </c>
      <c r="V2017" s="2">
        <v>1.0999999999999999E-2</v>
      </c>
      <c r="W2017" s="4">
        <v>1564082</v>
      </c>
      <c r="X2017" s="2">
        <v>0.98499999999999999</v>
      </c>
      <c r="AA2017" t="str">
        <f>VLOOKUP($A2017,Mapping!$A:$D,2,FALSE)</f>
        <v>Qatar</v>
      </c>
      <c r="AB2017" t="str">
        <f>VLOOKUP($A2017,Mapping!$A:$D,3,FALSE)</f>
        <v>QAT</v>
      </c>
      <c r="AC2017">
        <f>VLOOKUP($A2017,Mapping!$A:$D,4,FALSE)</f>
        <v>634</v>
      </c>
    </row>
    <row r="2018" spans="1:29" x14ac:dyDescent="0.2">
      <c r="A2018" t="s">
        <v>174</v>
      </c>
      <c r="B2018" t="s">
        <v>165</v>
      </c>
      <c r="C2018" s="1">
        <v>40148</v>
      </c>
      <c r="D2018" s="2">
        <v>2.1000000000000001E-2</v>
      </c>
      <c r="E2018" s="2">
        <v>0.14499999999999999</v>
      </c>
      <c r="F2018" s="4">
        <v>431027</v>
      </c>
      <c r="G2018">
        <v>21</v>
      </c>
      <c r="I2018" s="4">
        <v>175675</v>
      </c>
      <c r="J2018" s="3">
        <v>429097866667</v>
      </c>
      <c r="K2018" s="2">
        <v>4.1000000000000002E-2</v>
      </c>
      <c r="L2018" s="3">
        <v>582</v>
      </c>
      <c r="M2018">
        <v>79</v>
      </c>
      <c r="N2018" s="2">
        <v>1.4999999999999999E-2</v>
      </c>
      <c r="O2018">
        <v>0.4</v>
      </c>
      <c r="Q2018">
        <v>77</v>
      </c>
      <c r="R2018">
        <v>73</v>
      </c>
      <c r="S2018">
        <v>1.7</v>
      </c>
      <c r="T2018" s="2">
        <v>0.313</v>
      </c>
      <c r="U2018" s="2">
        <v>0.65700000000000003</v>
      </c>
      <c r="V2018" s="2">
        <v>0.03</v>
      </c>
      <c r="W2018" s="4">
        <v>26796375</v>
      </c>
      <c r="X2018" s="2">
        <v>0.81899999999999995</v>
      </c>
      <c r="Y2018" s="3">
        <v>6744000000</v>
      </c>
      <c r="Z2018" s="3">
        <v>21312000000</v>
      </c>
      <c r="AA2018" t="str">
        <f>VLOOKUP($A2018,Mapping!$A:$D,2,FALSE)</f>
        <v>Saudi Arabia</v>
      </c>
      <c r="AB2018" t="str">
        <f>VLOOKUP($A2018,Mapping!$A:$D,3,FALSE)</f>
        <v>SAU</v>
      </c>
      <c r="AC2018">
        <f>VLOOKUP($A2018,Mapping!$A:$D,4,FALSE)</f>
        <v>682</v>
      </c>
    </row>
    <row r="2019" spans="1:29" x14ac:dyDescent="0.2">
      <c r="A2019" t="s">
        <v>175</v>
      </c>
      <c r="B2019" t="s">
        <v>165</v>
      </c>
      <c r="C2019" s="1">
        <v>40148</v>
      </c>
      <c r="D2019" s="2">
        <v>2.5000000000000001E-2</v>
      </c>
      <c r="E2019" s="2">
        <v>0.39700000000000002</v>
      </c>
      <c r="F2019" s="4">
        <v>62112</v>
      </c>
      <c r="G2019">
        <v>15</v>
      </c>
      <c r="I2019" s="4">
        <v>21233</v>
      </c>
      <c r="K2019" s="2">
        <v>3.5000000000000003E-2</v>
      </c>
      <c r="L2019" s="3">
        <v>95</v>
      </c>
      <c r="M2019">
        <v>336</v>
      </c>
      <c r="N2019" s="2">
        <v>1.4E-2</v>
      </c>
      <c r="O2019">
        <v>0.2</v>
      </c>
      <c r="P2019" s="2">
        <v>0.1</v>
      </c>
      <c r="Q2019">
        <v>77</v>
      </c>
      <c r="R2019">
        <v>73</v>
      </c>
      <c r="S2019">
        <v>0.5</v>
      </c>
      <c r="T2019" s="2">
        <v>0.36099999999999999</v>
      </c>
      <c r="U2019" s="2">
        <v>0.60199999999999998</v>
      </c>
      <c r="V2019" s="2">
        <v>3.5999999999999997E-2</v>
      </c>
      <c r="W2019" s="4">
        <v>21031546</v>
      </c>
      <c r="X2019" s="2">
        <v>0.55300000000000005</v>
      </c>
      <c r="Y2019" s="3">
        <v>3781000000</v>
      </c>
      <c r="Z2019" s="3">
        <v>980000000</v>
      </c>
      <c r="AA2019" t="str">
        <f>VLOOKUP($A2019,Mapping!$A:$D,2,FALSE)</f>
        <v>Syrian Arab Republic</v>
      </c>
      <c r="AB2019" t="str">
        <f>VLOOKUP($A2019,Mapping!$A:$D,3,FALSE)</f>
        <v>SYR</v>
      </c>
      <c r="AC2019">
        <f>VLOOKUP($A2019,Mapping!$A:$D,4,FALSE)</f>
        <v>760</v>
      </c>
    </row>
    <row r="2020" spans="1:29" x14ac:dyDescent="0.2">
      <c r="A2020" t="s">
        <v>176</v>
      </c>
      <c r="B2020" t="s">
        <v>165</v>
      </c>
      <c r="C2020" s="1">
        <v>40148</v>
      </c>
      <c r="D2020" s="2">
        <v>1.6E-2</v>
      </c>
      <c r="E2020" s="2">
        <v>0.14099999999999999</v>
      </c>
      <c r="F2020" s="4">
        <v>162602</v>
      </c>
      <c r="G2020">
        <v>15</v>
      </c>
      <c r="I2020" s="4">
        <v>60672</v>
      </c>
      <c r="J2020" s="3">
        <v>254803438184</v>
      </c>
      <c r="K2020" s="2">
        <v>3.4000000000000002E-2</v>
      </c>
      <c r="L2020" s="3">
        <v>1336</v>
      </c>
      <c r="M2020">
        <v>12</v>
      </c>
      <c r="N2020" s="2">
        <v>8.0000000000000002E-3</v>
      </c>
      <c r="O2020">
        <v>0.6</v>
      </c>
      <c r="Q2020">
        <v>77</v>
      </c>
      <c r="R2020">
        <v>75</v>
      </c>
      <c r="S2020">
        <v>1.4</v>
      </c>
      <c r="T2020" s="2">
        <v>0.14099999999999999</v>
      </c>
      <c r="U2020" s="2">
        <v>0.85499999999999998</v>
      </c>
      <c r="V2020" s="2">
        <v>4.0000000000000001E-3</v>
      </c>
      <c r="W2020" s="4">
        <v>7718319</v>
      </c>
      <c r="X2020" s="2">
        <v>0.83699999999999997</v>
      </c>
      <c r="Y2020" s="3">
        <v>7352000000</v>
      </c>
      <c r="Z2020" s="3">
        <v>10347000000</v>
      </c>
      <c r="AA2020" t="str">
        <f>VLOOKUP($A2020,Mapping!$A:$D,2,FALSE)</f>
        <v>United Arab Emirates</v>
      </c>
      <c r="AB2020" t="str">
        <f>VLOOKUP($A2020,Mapping!$A:$D,3,FALSE)</f>
        <v>ARE</v>
      </c>
      <c r="AC2020">
        <f>VLOOKUP($A2020,Mapping!$A:$D,4,FALSE)</f>
        <v>784</v>
      </c>
    </row>
    <row r="2021" spans="1:29" x14ac:dyDescent="0.2">
      <c r="A2021" t="s">
        <v>177</v>
      </c>
      <c r="B2021" t="s">
        <v>165</v>
      </c>
      <c r="C2021" s="1">
        <v>40148</v>
      </c>
      <c r="D2021" s="2">
        <v>3.3000000000000002E-2</v>
      </c>
      <c r="E2021" s="2">
        <v>0.47799999999999998</v>
      </c>
      <c r="F2021" s="4">
        <v>23058</v>
      </c>
      <c r="G2021">
        <v>12</v>
      </c>
      <c r="I2021" s="4">
        <v>7764</v>
      </c>
      <c r="J2021" s="3">
        <v>27838718233</v>
      </c>
      <c r="K2021" s="2">
        <v>5.2999999999999999E-2</v>
      </c>
      <c r="L2021" s="3">
        <v>65</v>
      </c>
      <c r="M2021">
        <v>248</v>
      </c>
      <c r="N2021" s="2">
        <v>4.8000000000000001E-2</v>
      </c>
      <c r="O2021">
        <v>0.1</v>
      </c>
      <c r="P2021" s="2">
        <v>0.18</v>
      </c>
      <c r="Q2021">
        <v>64</v>
      </c>
      <c r="R2021">
        <v>61</v>
      </c>
      <c r="S2021">
        <v>0.4</v>
      </c>
      <c r="T2021" s="2">
        <v>0.42699999999999999</v>
      </c>
      <c r="U2021" s="2">
        <v>0.54700000000000004</v>
      </c>
      <c r="V2021" s="2">
        <v>2.7E-2</v>
      </c>
      <c r="W2021" s="4">
        <v>22229625</v>
      </c>
      <c r="X2021" s="2">
        <v>0.312</v>
      </c>
      <c r="Y2021" s="3">
        <v>899000000</v>
      </c>
      <c r="Z2021" s="3">
        <v>277000000</v>
      </c>
      <c r="AA2021" t="str">
        <f>VLOOKUP($A2021,Mapping!$A:$D,2,FALSE)</f>
        <v>Yemen</v>
      </c>
      <c r="AB2021" t="str">
        <f>VLOOKUP($A2021,Mapping!$A:$D,3,FALSE)</f>
        <v>YEM</v>
      </c>
      <c r="AC2021">
        <f>VLOOKUP($A2021,Mapping!$A:$D,4,FALSE)</f>
        <v>887</v>
      </c>
    </row>
    <row r="2022" spans="1:29" x14ac:dyDescent="0.2">
      <c r="A2022" t="s">
        <v>178</v>
      </c>
      <c r="B2022" t="s">
        <v>179</v>
      </c>
      <c r="C2022" s="1">
        <v>40148</v>
      </c>
      <c r="W2022" s="4">
        <v>56245</v>
      </c>
      <c r="X2022" s="2">
        <v>0.877</v>
      </c>
      <c r="AA2022" t="str">
        <f>VLOOKUP($A2022,Mapping!$A:$D,2,FALSE)</f>
        <v>American Samoa</v>
      </c>
      <c r="AB2022" t="str">
        <f>VLOOKUP($A2022,Mapping!$A:$D,3,FALSE)</f>
        <v>ASM</v>
      </c>
      <c r="AC2022">
        <f>VLOOKUP($A2022,Mapping!$A:$D,4,FALSE)</f>
        <v>16</v>
      </c>
    </row>
    <row r="2023" spans="1:29" x14ac:dyDescent="0.2">
      <c r="A2023" t="s">
        <v>180</v>
      </c>
      <c r="B2023" t="s">
        <v>179</v>
      </c>
      <c r="C2023" s="1">
        <v>40148</v>
      </c>
      <c r="D2023" s="2">
        <v>1.4E-2</v>
      </c>
      <c r="E2023" s="2">
        <v>0.47599999999999998</v>
      </c>
      <c r="F2023" s="4">
        <v>395094</v>
      </c>
      <c r="G2023">
        <v>3</v>
      </c>
      <c r="I2023" s="4">
        <v>122108</v>
      </c>
      <c r="J2023" s="3">
        <v>926710311519</v>
      </c>
      <c r="K2023" s="2">
        <v>0.09</v>
      </c>
      <c r="L2023" s="3">
        <v>4118</v>
      </c>
      <c r="M2023">
        <v>107</v>
      </c>
      <c r="N2023" s="2">
        <v>4.0000000000000001E-3</v>
      </c>
      <c r="O2023">
        <v>0.7</v>
      </c>
      <c r="P2023" s="2">
        <v>0.06</v>
      </c>
      <c r="Q2023">
        <v>84</v>
      </c>
      <c r="R2023">
        <v>79</v>
      </c>
      <c r="S2023">
        <v>1</v>
      </c>
      <c r="T2023" s="2">
        <v>0.19</v>
      </c>
      <c r="U2023" s="2">
        <v>0.67700000000000005</v>
      </c>
      <c r="V2023" s="2">
        <v>0.13300000000000001</v>
      </c>
      <c r="W2023" s="4">
        <v>21691700</v>
      </c>
      <c r="X2023" s="2">
        <v>0.88600000000000001</v>
      </c>
      <c r="Y2023" s="3">
        <v>28022000000</v>
      </c>
      <c r="Z2023" s="3">
        <v>21891000000</v>
      </c>
      <c r="AA2023" t="str">
        <f>VLOOKUP($A2023,Mapping!$A:$D,2,FALSE)</f>
        <v>Australia</v>
      </c>
      <c r="AB2023" t="str">
        <f>VLOOKUP($A2023,Mapping!$A:$D,3,FALSE)</f>
        <v>AUS</v>
      </c>
      <c r="AC2023">
        <f>VLOOKUP($A2023,Mapping!$A:$D,4,FALSE)</f>
        <v>36</v>
      </c>
    </row>
    <row r="2024" spans="1:29" x14ac:dyDescent="0.2">
      <c r="A2024" t="s">
        <v>181</v>
      </c>
      <c r="B2024" t="s">
        <v>179</v>
      </c>
      <c r="C2024" s="1">
        <v>40148</v>
      </c>
      <c r="D2024" s="2">
        <v>2.1999999999999999E-2</v>
      </c>
      <c r="E2024" s="2">
        <v>0.41199999999999998</v>
      </c>
      <c r="F2024">
        <v>847</v>
      </c>
      <c r="G2024">
        <v>46</v>
      </c>
      <c r="J2024" s="3">
        <v>2925499821</v>
      </c>
      <c r="K2024" s="2">
        <v>4.2000000000000003E-2</v>
      </c>
      <c r="L2024" s="3">
        <v>143</v>
      </c>
      <c r="M2024">
        <v>150</v>
      </c>
      <c r="N2024" s="2">
        <v>0.02</v>
      </c>
      <c r="O2024">
        <v>0.2</v>
      </c>
      <c r="P2024" s="2">
        <v>7.9000000000000001E-2</v>
      </c>
      <c r="Q2024">
        <v>72</v>
      </c>
      <c r="R2024">
        <v>66</v>
      </c>
      <c r="S2024">
        <v>0.8</v>
      </c>
      <c r="T2024" s="2">
        <v>0.29199999999999998</v>
      </c>
      <c r="U2024" s="2">
        <v>0.66200000000000003</v>
      </c>
      <c r="V2024" s="2">
        <v>4.7E-2</v>
      </c>
      <c r="W2024" s="4">
        <v>852479</v>
      </c>
      <c r="X2024" s="2">
        <v>0.51400000000000001</v>
      </c>
      <c r="Y2024" s="3">
        <v>724000000</v>
      </c>
      <c r="Z2024" s="3">
        <v>110000000</v>
      </c>
      <c r="AA2024" t="str">
        <f>VLOOKUP($A2024,Mapping!$A:$D,2,FALSE)</f>
        <v>Fiji</v>
      </c>
      <c r="AB2024" t="str">
        <f>VLOOKUP($A2024,Mapping!$A:$D,3,FALSE)</f>
        <v>FJI</v>
      </c>
      <c r="AC2024">
        <f>VLOOKUP($A2024,Mapping!$A:$D,4,FALSE)</f>
        <v>242</v>
      </c>
    </row>
    <row r="2025" spans="1:29" x14ac:dyDescent="0.2">
      <c r="A2025" t="s">
        <v>182</v>
      </c>
      <c r="B2025" t="s">
        <v>179</v>
      </c>
      <c r="C2025" s="1">
        <v>40148</v>
      </c>
      <c r="D2025" s="2">
        <v>1.7000000000000001E-2</v>
      </c>
      <c r="F2025">
        <v>873</v>
      </c>
      <c r="O2025">
        <v>0.4</v>
      </c>
      <c r="Q2025">
        <v>78</v>
      </c>
      <c r="R2025">
        <v>73</v>
      </c>
      <c r="S2025">
        <v>0.8</v>
      </c>
      <c r="T2025" s="2">
        <v>0.24399999999999999</v>
      </c>
      <c r="U2025" s="2">
        <v>0.69199999999999995</v>
      </c>
      <c r="V2025" s="2">
        <v>6.5000000000000002E-2</v>
      </c>
      <c r="W2025" s="4">
        <v>265412</v>
      </c>
      <c r="X2025" s="2">
        <v>0.56599999999999995</v>
      </c>
      <c r="Y2025" s="3">
        <v>440000000</v>
      </c>
      <c r="Z2025" s="3">
        <v>164000000</v>
      </c>
      <c r="AA2025" t="str">
        <f>VLOOKUP($A2025,Mapping!$A:$D,2,FALSE)</f>
        <v>French Polynesia</v>
      </c>
      <c r="AB2025" t="str">
        <f>VLOOKUP($A2025,Mapping!$A:$D,3,FALSE)</f>
        <v>PYF</v>
      </c>
      <c r="AC2025">
        <f>VLOOKUP($A2025,Mapping!$A:$D,4,FALSE)</f>
        <v>258</v>
      </c>
    </row>
    <row r="2026" spans="1:29" x14ac:dyDescent="0.2">
      <c r="A2026" t="s">
        <v>183</v>
      </c>
      <c r="B2026" t="s">
        <v>179</v>
      </c>
      <c r="C2026" s="1">
        <v>40148</v>
      </c>
      <c r="D2026" s="2">
        <v>1.7999999999999999E-2</v>
      </c>
      <c r="O2026">
        <v>0.5</v>
      </c>
      <c r="Q2026">
        <v>81</v>
      </c>
      <c r="R2026">
        <v>75</v>
      </c>
      <c r="T2026" s="2">
        <v>0.27900000000000003</v>
      </c>
      <c r="U2026" s="2">
        <v>0.65</v>
      </c>
      <c r="V2026" s="2">
        <v>7.0999999999999994E-2</v>
      </c>
      <c r="W2026" s="4">
        <v>158621</v>
      </c>
      <c r="X2026" s="2">
        <v>0.94</v>
      </c>
      <c r="AA2026" t="str">
        <f>VLOOKUP($A2026,Mapping!$A:$D,2,FALSE)</f>
        <v>Guam</v>
      </c>
      <c r="AB2026" t="str">
        <f>VLOOKUP($A2026,Mapping!$A:$D,3,FALSE)</f>
        <v>GUM</v>
      </c>
      <c r="AC2026">
        <f>VLOOKUP($A2026,Mapping!$A:$D,4,FALSE)</f>
        <v>316</v>
      </c>
    </row>
    <row r="2027" spans="1:29" x14ac:dyDescent="0.2">
      <c r="A2027" t="s">
        <v>184</v>
      </c>
      <c r="B2027" t="s">
        <v>179</v>
      </c>
      <c r="C2027" s="1">
        <v>40148</v>
      </c>
      <c r="D2027" s="2">
        <v>2.4E-2</v>
      </c>
      <c r="E2027" s="2">
        <v>0.318</v>
      </c>
      <c r="F2027">
        <v>40</v>
      </c>
      <c r="G2027">
        <v>31</v>
      </c>
      <c r="J2027" s="3">
        <v>127125253</v>
      </c>
      <c r="K2027" s="2">
        <v>0.115</v>
      </c>
      <c r="L2027" s="3">
        <v>143</v>
      </c>
      <c r="M2027">
        <v>120</v>
      </c>
      <c r="N2027" s="2">
        <v>4.9000000000000002E-2</v>
      </c>
      <c r="O2027">
        <v>0.1</v>
      </c>
      <c r="Q2027">
        <v>70</v>
      </c>
      <c r="R2027">
        <v>65</v>
      </c>
      <c r="S2027">
        <v>0.1</v>
      </c>
      <c r="T2027" s="2">
        <v>0.34300000000000003</v>
      </c>
      <c r="U2027" s="2">
        <v>0.61899999999999999</v>
      </c>
      <c r="V2027" s="2">
        <v>3.7999999999999999E-2</v>
      </c>
      <c r="W2027" s="4">
        <v>96272</v>
      </c>
      <c r="X2027" s="2">
        <v>0.437</v>
      </c>
      <c r="Y2027" s="3">
        <v>2700000</v>
      </c>
      <c r="Z2027" s="3">
        <v>10900000</v>
      </c>
      <c r="AA2027" t="str">
        <f>VLOOKUP($A2027,Mapping!$A:$D,2,FALSE)</f>
        <v>Kiribati</v>
      </c>
      <c r="AB2027" t="str">
        <f>VLOOKUP($A2027,Mapping!$A:$D,3,FALSE)</f>
        <v>KIR</v>
      </c>
      <c r="AC2027">
        <f>VLOOKUP($A2027,Mapping!$A:$D,4,FALSE)</f>
        <v>296</v>
      </c>
    </row>
    <row r="2028" spans="1:29" x14ac:dyDescent="0.2">
      <c r="A2028" t="s">
        <v>185</v>
      </c>
      <c r="B2028" t="s">
        <v>179</v>
      </c>
      <c r="C2028" s="1">
        <v>40148</v>
      </c>
      <c r="E2028" s="2">
        <v>0.64800000000000002</v>
      </c>
      <c r="F2028">
        <v>103</v>
      </c>
      <c r="G2028">
        <v>17</v>
      </c>
      <c r="J2028" s="3">
        <v>151560778</v>
      </c>
      <c r="K2028" s="2">
        <v>0.17499999999999999</v>
      </c>
      <c r="L2028" s="3">
        <v>551</v>
      </c>
      <c r="M2028">
        <v>128</v>
      </c>
      <c r="N2028" s="2">
        <v>3.2000000000000001E-2</v>
      </c>
      <c r="O2028">
        <v>0.1</v>
      </c>
      <c r="W2028" s="4">
        <v>52341</v>
      </c>
      <c r="X2028" s="2">
        <v>0.71099999999999997</v>
      </c>
      <c r="Y2028" s="3">
        <v>3500000</v>
      </c>
      <c r="AA2028" t="str">
        <f>VLOOKUP($A2028,Mapping!$A:$D,2,FALSE)</f>
        <v>Marshall Islands</v>
      </c>
      <c r="AB2028" t="str">
        <f>VLOOKUP($A2028,Mapping!$A:$D,3,FALSE)</f>
        <v>MHL</v>
      </c>
      <c r="AC2028">
        <f>VLOOKUP($A2028,Mapping!$A:$D,4,FALSE)</f>
        <v>584</v>
      </c>
    </row>
    <row r="2029" spans="1:29" x14ac:dyDescent="0.2">
      <c r="A2029" t="s">
        <v>186</v>
      </c>
      <c r="B2029" t="s">
        <v>179</v>
      </c>
      <c r="C2029" s="1">
        <v>40148</v>
      </c>
      <c r="D2029" s="2">
        <v>2.4E-2</v>
      </c>
      <c r="E2029" s="2">
        <v>0.58699999999999997</v>
      </c>
      <c r="F2029">
        <v>99</v>
      </c>
      <c r="G2029">
        <v>16</v>
      </c>
      <c r="J2029" s="3">
        <v>277510923</v>
      </c>
      <c r="K2029" s="2">
        <v>0.13400000000000001</v>
      </c>
      <c r="L2029" s="3">
        <v>357</v>
      </c>
      <c r="M2029">
        <v>128</v>
      </c>
      <c r="N2029" s="2">
        <v>3.3000000000000002E-2</v>
      </c>
      <c r="O2029">
        <v>0.2</v>
      </c>
      <c r="P2029" s="2">
        <v>0.154</v>
      </c>
      <c r="Q2029">
        <v>69</v>
      </c>
      <c r="R2029">
        <v>68</v>
      </c>
      <c r="S2029">
        <v>0.3</v>
      </c>
      <c r="T2029" s="2">
        <v>0.374</v>
      </c>
      <c r="U2029" s="2">
        <v>0.58799999999999997</v>
      </c>
      <c r="V2029" s="2">
        <v>3.9E-2</v>
      </c>
      <c r="W2029" s="4">
        <v>103983</v>
      </c>
      <c r="X2029" s="2">
        <v>0.223</v>
      </c>
      <c r="Y2029" s="3">
        <v>27000000</v>
      </c>
      <c r="Z2029" s="3">
        <v>8000000</v>
      </c>
      <c r="AA2029" t="str">
        <f>VLOOKUP($A2029,Mapping!$A:$D,2,FALSE)</f>
        <v>Micronesia (Federated States of)</v>
      </c>
      <c r="AB2029" t="str">
        <f>VLOOKUP($A2029,Mapping!$A:$D,3,FALSE)</f>
        <v>FSM</v>
      </c>
      <c r="AC2029">
        <f>VLOOKUP($A2029,Mapping!$A:$D,4,FALSE)</f>
        <v>583</v>
      </c>
    </row>
    <row r="2030" spans="1:29" x14ac:dyDescent="0.2">
      <c r="A2030" t="s">
        <v>187</v>
      </c>
      <c r="B2030" t="s">
        <v>179</v>
      </c>
      <c r="C2030" s="1">
        <v>40148</v>
      </c>
      <c r="D2030" s="2">
        <v>1.6E-2</v>
      </c>
      <c r="F2030" s="4">
        <v>2849</v>
      </c>
      <c r="O2030">
        <v>0.3</v>
      </c>
      <c r="Q2030">
        <v>81</v>
      </c>
      <c r="R2030">
        <v>72</v>
      </c>
      <c r="S2030">
        <v>0.9</v>
      </c>
      <c r="T2030" s="2">
        <v>0.24099999999999999</v>
      </c>
      <c r="U2030" s="2">
        <v>0.66800000000000004</v>
      </c>
      <c r="V2030" s="2">
        <v>9.0999999999999998E-2</v>
      </c>
      <c r="W2030" s="4">
        <v>245580</v>
      </c>
      <c r="X2030" s="2">
        <v>0.66600000000000004</v>
      </c>
      <c r="Y2030" s="3">
        <v>141000000</v>
      </c>
      <c r="Z2030" s="3">
        <v>170000000</v>
      </c>
      <c r="AA2030" t="str">
        <f>VLOOKUP($A2030,Mapping!$A:$D,2,FALSE)</f>
        <v>New Caledonia</v>
      </c>
      <c r="AB2030" t="str">
        <f>VLOOKUP($A2030,Mapping!$A:$D,3,FALSE)</f>
        <v>NCL</v>
      </c>
      <c r="AC2030">
        <f>VLOOKUP($A2030,Mapping!$A:$D,4,FALSE)</f>
        <v>540</v>
      </c>
    </row>
    <row r="2031" spans="1:29" x14ac:dyDescent="0.2">
      <c r="A2031" t="s">
        <v>188</v>
      </c>
      <c r="B2031" t="s">
        <v>179</v>
      </c>
      <c r="C2031" s="1">
        <v>40148</v>
      </c>
      <c r="D2031" s="2">
        <v>1.4E-2</v>
      </c>
      <c r="E2031" s="2">
        <v>0.33200000000000002</v>
      </c>
      <c r="F2031" s="4">
        <v>32325</v>
      </c>
      <c r="G2031">
        <v>1</v>
      </c>
      <c r="I2031" s="4">
        <v>17469</v>
      </c>
      <c r="J2031" s="3">
        <v>118952832655</v>
      </c>
      <c r="K2031" s="2">
        <v>0.1</v>
      </c>
      <c r="L2031" s="3">
        <v>2702</v>
      </c>
      <c r="M2031">
        <v>172</v>
      </c>
      <c r="N2031" s="2">
        <v>5.0000000000000001E-3</v>
      </c>
      <c r="O2031">
        <v>0.8</v>
      </c>
      <c r="P2031" s="2">
        <v>6.7000000000000004E-2</v>
      </c>
      <c r="Q2031">
        <v>83</v>
      </c>
      <c r="R2031">
        <v>79</v>
      </c>
      <c r="S2031">
        <v>1.1000000000000001</v>
      </c>
      <c r="T2031" s="2">
        <v>0.20699999999999999</v>
      </c>
      <c r="U2031" s="2">
        <v>0.66600000000000004</v>
      </c>
      <c r="V2031" s="2">
        <v>0.127</v>
      </c>
      <c r="W2031" s="4">
        <v>4315800</v>
      </c>
      <c r="X2031" s="2">
        <v>0.86099999999999999</v>
      </c>
      <c r="Y2031" s="3">
        <v>4591000000</v>
      </c>
      <c r="Z2031" s="3">
        <v>2580000000</v>
      </c>
      <c r="AA2031" t="str">
        <f>VLOOKUP($A2031,Mapping!$A:$D,2,FALSE)</f>
        <v>New Zealand</v>
      </c>
      <c r="AB2031" t="str">
        <f>VLOOKUP($A2031,Mapping!$A:$D,3,FALSE)</f>
        <v>NZL</v>
      </c>
      <c r="AC2031">
        <f>VLOOKUP($A2031,Mapping!$A:$D,4,FALSE)</f>
        <v>554</v>
      </c>
    </row>
    <row r="2032" spans="1:29" x14ac:dyDescent="0.2">
      <c r="A2032" t="s">
        <v>189</v>
      </c>
      <c r="B2032" t="s">
        <v>179</v>
      </c>
      <c r="C2032" s="1">
        <v>40148</v>
      </c>
      <c r="D2032" s="2">
        <v>3.1E-2</v>
      </c>
      <c r="E2032" s="2">
        <v>0.42099999999999999</v>
      </c>
      <c r="F2032" s="4">
        <v>3333</v>
      </c>
      <c r="G2032">
        <v>51</v>
      </c>
      <c r="J2032" s="3">
        <v>7914594203</v>
      </c>
      <c r="K2032" s="2">
        <v>4.2000000000000003E-2</v>
      </c>
      <c r="L2032" s="3">
        <v>50</v>
      </c>
      <c r="M2032">
        <v>194</v>
      </c>
      <c r="N2032" s="2">
        <v>5.1999999999999998E-2</v>
      </c>
      <c r="O2032">
        <v>0</v>
      </c>
      <c r="P2032" s="2">
        <v>0.10100000000000001</v>
      </c>
      <c r="Q2032">
        <v>64</v>
      </c>
      <c r="R2032">
        <v>60</v>
      </c>
      <c r="S2032">
        <v>0.2</v>
      </c>
      <c r="T2032" s="2">
        <v>0.39300000000000002</v>
      </c>
      <c r="U2032" s="2">
        <v>0.57899999999999996</v>
      </c>
      <c r="V2032" s="2">
        <v>2.7E-2</v>
      </c>
      <c r="W2032" s="4">
        <v>6704829</v>
      </c>
      <c r="X2032" s="2">
        <v>0.13</v>
      </c>
      <c r="Y2032" s="3">
        <v>2100000</v>
      </c>
      <c r="Z2032" s="3">
        <v>132000000</v>
      </c>
      <c r="AA2032" t="str">
        <f>VLOOKUP($A2032,Mapping!$A:$D,2,FALSE)</f>
        <v>Papua New Guinea</v>
      </c>
      <c r="AB2032" t="str">
        <f>VLOOKUP($A2032,Mapping!$A:$D,3,FALSE)</f>
        <v>PNG</v>
      </c>
      <c r="AC2032">
        <f>VLOOKUP($A2032,Mapping!$A:$D,4,FALSE)</f>
        <v>598</v>
      </c>
    </row>
    <row r="2033" spans="1:29" x14ac:dyDescent="0.2">
      <c r="A2033" t="s">
        <v>190</v>
      </c>
      <c r="B2033" t="s">
        <v>179</v>
      </c>
      <c r="C2033" s="1">
        <v>40148</v>
      </c>
      <c r="D2033" s="2">
        <v>2.8000000000000001E-2</v>
      </c>
      <c r="E2033" s="2">
        <v>0.189</v>
      </c>
      <c r="F2033">
        <v>161</v>
      </c>
      <c r="G2033">
        <v>9</v>
      </c>
      <c r="J2033" s="3">
        <v>501065927</v>
      </c>
      <c r="K2033" s="2">
        <v>5.7000000000000002E-2</v>
      </c>
      <c r="L2033" s="3">
        <v>160</v>
      </c>
      <c r="M2033">
        <v>224</v>
      </c>
      <c r="N2033" s="2">
        <v>1.6E-2</v>
      </c>
      <c r="O2033">
        <v>0.1</v>
      </c>
      <c r="P2033" s="2">
        <v>0.121</v>
      </c>
      <c r="Q2033">
        <v>75</v>
      </c>
      <c r="R2033">
        <v>69</v>
      </c>
      <c r="T2033" s="2">
        <v>0.38500000000000001</v>
      </c>
      <c r="U2033" s="2">
        <v>0.56499999999999995</v>
      </c>
      <c r="V2033" s="2">
        <v>0.05</v>
      </c>
      <c r="W2033" s="4">
        <v>184704</v>
      </c>
      <c r="X2033" s="2">
        <v>0.20300000000000001</v>
      </c>
      <c r="Y2033" s="3">
        <v>115000000</v>
      </c>
      <c r="Z2033" s="3">
        <v>20000000</v>
      </c>
      <c r="AA2033" t="str">
        <f>VLOOKUP($A2033,Mapping!$A:$D,2,FALSE)</f>
        <v>Samoa</v>
      </c>
      <c r="AB2033" t="str">
        <f>VLOOKUP($A2033,Mapping!$A:$D,3,FALSE)</f>
        <v>WSM</v>
      </c>
      <c r="AC2033">
        <f>VLOOKUP($A2033,Mapping!$A:$D,4,FALSE)</f>
        <v>882</v>
      </c>
    </row>
    <row r="2034" spans="1:29" x14ac:dyDescent="0.2">
      <c r="A2034" t="s">
        <v>191</v>
      </c>
      <c r="B2034" t="s">
        <v>179</v>
      </c>
      <c r="C2034" s="1">
        <v>40148</v>
      </c>
      <c r="D2034" s="2">
        <v>3.3000000000000002E-2</v>
      </c>
      <c r="E2034" s="2">
        <v>0.26100000000000001</v>
      </c>
      <c r="F2034">
        <v>198</v>
      </c>
      <c r="G2034">
        <v>56</v>
      </c>
      <c r="J2034" s="3">
        <v>597765363</v>
      </c>
      <c r="K2034" s="2">
        <v>7.8E-2</v>
      </c>
      <c r="L2034" s="3">
        <v>91</v>
      </c>
      <c r="M2034">
        <v>80</v>
      </c>
      <c r="N2034" s="2">
        <v>2.8000000000000001E-2</v>
      </c>
      <c r="O2034">
        <v>0</v>
      </c>
      <c r="P2034" s="2">
        <v>0.153</v>
      </c>
      <c r="Q2034">
        <v>68</v>
      </c>
      <c r="R2034">
        <v>66</v>
      </c>
      <c r="S2034">
        <v>0.1</v>
      </c>
      <c r="T2034" s="2">
        <v>0.40899999999999997</v>
      </c>
      <c r="U2034" s="2">
        <v>0.55900000000000005</v>
      </c>
      <c r="V2034" s="2">
        <v>3.2000000000000001E-2</v>
      </c>
      <c r="W2034" s="4">
        <v>514964</v>
      </c>
      <c r="X2034" s="2">
        <v>0.19600000000000001</v>
      </c>
      <c r="Y2034" s="3">
        <v>50000000</v>
      </c>
      <c r="Z2034" s="3">
        <v>37700000</v>
      </c>
      <c r="AA2034" t="str">
        <f>VLOOKUP($A2034,Mapping!$A:$D,2,FALSE)</f>
        <v>Solomon Islands</v>
      </c>
      <c r="AB2034" t="str">
        <f>VLOOKUP($A2034,Mapping!$A:$D,3,FALSE)</f>
        <v>SLB</v>
      </c>
      <c r="AC2034">
        <f>VLOOKUP($A2034,Mapping!$A:$D,4,FALSE)</f>
        <v>90</v>
      </c>
    </row>
    <row r="2035" spans="1:29" x14ac:dyDescent="0.2">
      <c r="A2035" t="s">
        <v>192</v>
      </c>
      <c r="B2035" t="s">
        <v>179</v>
      </c>
      <c r="C2035" s="1">
        <v>40148</v>
      </c>
      <c r="D2035" s="2">
        <v>2.8000000000000001E-2</v>
      </c>
      <c r="E2035" s="2">
        <v>0.27500000000000002</v>
      </c>
      <c r="F2035">
        <v>172</v>
      </c>
      <c r="G2035">
        <v>25</v>
      </c>
      <c r="J2035" s="3">
        <v>318522296</v>
      </c>
      <c r="K2035" s="2">
        <v>4.5999999999999999E-2</v>
      </c>
      <c r="L2035" s="3">
        <v>145</v>
      </c>
      <c r="M2035">
        <v>164</v>
      </c>
      <c r="N2035" s="2">
        <v>1.2E-2</v>
      </c>
      <c r="O2035">
        <v>0.1</v>
      </c>
      <c r="P2035" s="2">
        <v>0.125</v>
      </c>
      <c r="Q2035">
        <v>75</v>
      </c>
      <c r="R2035">
        <v>69</v>
      </c>
      <c r="S2035">
        <v>0.5</v>
      </c>
      <c r="T2035" s="2">
        <v>0.376</v>
      </c>
      <c r="U2035" s="2">
        <v>0.56499999999999995</v>
      </c>
      <c r="V2035" s="2">
        <v>5.8999999999999997E-2</v>
      </c>
      <c r="W2035" s="4">
        <v>103557</v>
      </c>
      <c r="X2035" s="2">
        <v>0.23300000000000001</v>
      </c>
      <c r="Y2035" s="3">
        <v>16800000</v>
      </c>
      <c r="Z2035" s="3">
        <v>19100000</v>
      </c>
      <c r="AA2035" t="str">
        <f>VLOOKUP($A2035,Mapping!$A:$D,2,FALSE)</f>
        <v>Tonga</v>
      </c>
      <c r="AB2035" t="str">
        <f>VLOOKUP($A2035,Mapping!$A:$D,3,FALSE)</f>
        <v>TON</v>
      </c>
      <c r="AC2035">
        <f>VLOOKUP($A2035,Mapping!$A:$D,4,FALSE)</f>
        <v>776</v>
      </c>
    </row>
    <row r="2036" spans="1:29" x14ac:dyDescent="0.2">
      <c r="A2036" t="s">
        <v>193</v>
      </c>
      <c r="B2036" t="s">
        <v>179</v>
      </c>
      <c r="C2036" s="1">
        <v>40148</v>
      </c>
      <c r="D2036" s="2">
        <v>2.8000000000000001E-2</v>
      </c>
      <c r="E2036" s="2">
        <v>8.4000000000000005E-2</v>
      </c>
      <c r="F2036">
        <v>117</v>
      </c>
      <c r="G2036">
        <v>47</v>
      </c>
      <c r="J2036" s="3">
        <v>610075807</v>
      </c>
      <c r="K2036" s="2">
        <v>3.9E-2</v>
      </c>
      <c r="L2036" s="3">
        <v>103</v>
      </c>
      <c r="M2036">
        <v>120</v>
      </c>
      <c r="N2036" s="2">
        <v>1.6E-2</v>
      </c>
      <c r="O2036">
        <v>0.1</v>
      </c>
      <c r="P2036" s="2">
        <v>5.5E-2</v>
      </c>
      <c r="Q2036">
        <v>73</v>
      </c>
      <c r="R2036">
        <v>69</v>
      </c>
      <c r="S2036">
        <v>0.6</v>
      </c>
      <c r="T2036" s="2">
        <v>0.38500000000000001</v>
      </c>
      <c r="U2036" s="2">
        <v>0.57599999999999996</v>
      </c>
      <c r="V2036" s="2">
        <v>3.9E-2</v>
      </c>
      <c r="W2036" s="4">
        <v>230833</v>
      </c>
      <c r="X2036" s="2">
        <v>0.24299999999999999</v>
      </c>
      <c r="Y2036" s="3">
        <v>214000000</v>
      </c>
      <c r="Z2036" s="3">
        <v>28000000</v>
      </c>
      <c r="AA2036" t="str">
        <f>VLOOKUP($A2036,Mapping!$A:$D,2,FALSE)</f>
        <v>Vanuatu</v>
      </c>
      <c r="AB2036" t="str">
        <f>VLOOKUP($A2036,Mapping!$A:$D,3,FALSE)</f>
        <v>VUT</v>
      </c>
      <c r="AC2036">
        <f>VLOOKUP($A2036,Mapping!$A:$D,4,FALSE)</f>
        <v>548</v>
      </c>
    </row>
    <row r="2037" spans="1:29" x14ac:dyDescent="0.2">
      <c r="A2037" t="s">
        <v>194</v>
      </c>
      <c r="B2037" t="s">
        <v>195</v>
      </c>
      <c r="C2037" s="1">
        <v>40148</v>
      </c>
      <c r="D2037" s="2">
        <v>1.7000000000000001E-2</v>
      </c>
      <c r="E2037" s="2">
        <v>0.41</v>
      </c>
      <c r="F2037">
        <v>499</v>
      </c>
      <c r="G2037">
        <v>21</v>
      </c>
      <c r="J2037" s="3">
        <v>1206296296</v>
      </c>
      <c r="K2037" s="2">
        <v>4.5999999999999999E-2</v>
      </c>
      <c r="L2037" s="3">
        <v>638</v>
      </c>
      <c r="M2037">
        <v>207</v>
      </c>
      <c r="N2037" s="2">
        <v>8.9999999999999993E-3</v>
      </c>
      <c r="O2037">
        <v>0.4</v>
      </c>
      <c r="P2037" s="2">
        <v>0.10100000000000001</v>
      </c>
      <c r="Q2037">
        <v>78</v>
      </c>
      <c r="R2037">
        <v>73</v>
      </c>
      <c r="S2037">
        <v>1.6</v>
      </c>
      <c r="T2037" s="2">
        <v>0.26700000000000002</v>
      </c>
      <c r="U2037" s="2">
        <v>0.66100000000000003</v>
      </c>
      <c r="V2037" s="2">
        <v>7.2999999999999995E-2</v>
      </c>
      <c r="W2037" s="4">
        <v>86300</v>
      </c>
      <c r="X2037" s="2">
        <v>0.26800000000000002</v>
      </c>
      <c r="Y2037" s="3">
        <v>305000000</v>
      </c>
      <c r="Z2037" s="3">
        <v>54000000</v>
      </c>
      <c r="AA2037" t="str">
        <f>VLOOKUP($A2037,Mapping!$A:$D,2,FALSE)</f>
        <v>Antigua and Barbuda</v>
      </c>
      <c r="AB2037" t="str">
        <f>VLOOKUP($A2037,Mapping!$A:$D,3,FALSE)</f>
        <v>ATG</v>
      </c>
      <c r="AC2037">
        <f>VLOOKUP($A2037,Mapping!$A:$D,4,FALSE)</f>
        <v>28</v>
      </c>
    </row>
    <row r="2038" spans="1:29" x14ac:dyDescent="0.2">
      <c r="A2038" t="s">
        <v>196</v>
      </c>
      <c r="B2038" t="s">
        <v>195</v>
      </c>
      <c r="C2038" s="1">
        <v>40148</v>
      </c>
      <c r="D2038" s="2">
        <v>1.7000000000000001E-2</v>
      </c>
      <c r="E2038" s="2">
        <v>1.0760000000000001</v>
      </c>
      <c r="F2038" s="4">
        <v>179639</v>
      </c>
      <c r="G2038">
        <v>26</v>
      </c>
      <c r="I2038" s="4">
        <v>76075</v>
      </c>
      <c r="J2038" s="3">
        <v>378496221141</v>
      </c>
      <c r="K2038" s="2">
        <v>9.4E-2</v>
      </c>
      <c r="L2038" s="3">
        <v>726</v>
      </c>
      <c r="M2038">
        <v>453</v>
      </c>
      <c r="N2038" s="2">
        <v>1.2999999999999999E-2</v>
      </c>
      <c r="O2038">
        <v>0.3</v>
      </c>
      <c r="P2038" s="2">
        <v>0.157</v>
      </c>
      <c r="Q2038">
        <v>79</v>
      </c>
      <c r="R2038">
        <v>72</v>
      </c>
      <c r="S2038">
        <v>1.3</v>
      </c>
      <c r="T2038" s="2">
        <v>0.251</v>
      </c>
      <c r="U2038" s="2">
        <v>0.64300000000000002</v>
      </c>
      <c r="V2038" s="2">
        <v>0.105</v>
      </c>
      <c r="W2038" s="4">
        <v>40023641</v>
      </c>
      <c r="X2038" s="2">
        <v>0.90800000000000003</v>
      </c>
      <c r="Y2038" s="3">
        <v>4476000000</v>
      </c>
      <c r="Z2038" s="3">
        <v>5766000000</v>
      </c>
      <c r="AA2038" t="str">
        <f>VLOOKUP($A2038,Mapping!$A:$D,2,FALSE)</f>
        <v>Argentina</v>
      </c>
      <c r="AB2038" t="str">
        <f>VLOOKUP($A2038,Mapping!$A:$D,3,FALSE)</f>
        <v>ARG</v>
      </c>
      <c r="AC2038">
        <f>VLOOKUP($A2038,Mapping!$A:$D,4,FALSE)</f>
        <v>32</v>
      </c>
    </row>
    <row r="2039" spans="1:29" x14ac:dyDescent="0.2">
      <c r="A2039" t="s">
        <v>197</v>
      </c>
      <c r="B2039" t="s">
        <v>195</v>
      </c>
      <c r="C2039" s="1">
        <v>40148</v>
      </c>
      <c r="D2039" s="2">
        <v>1.0999999999999999E-2</v>
      </c>
      <c r="F2039" s="4">
        <v>2296</v>
      </c>
      <c r="J2039" s="3">
        <v>2498932961</v>
      </c>
      <c r="O2039">
        <v>0.6</v>
      </c>
      <c r="P2039" s="2">
        <v>0.108</v>
      </c>
      <c r="Q2039">
        <v>77</v>
      </c>
      <c r="R2039">
        <v>72</v>
      </c>
      <c r="S2039">
        <v>1.3</v>
      </c>
      <c r="T2039" s="2">
        <v>0.21</v>
      </c>
      <c r="U2039" s="2">
        <v>0.69</v>
      </c>
      <c r="V2039" s="2">
        <v>9.9000000000000005E-2</v>
      </c>
      <c r="W2039" s="4">
        <v>101418</v>
      </c>
      <c r="X2039" s="2">
        <v>0.434</v>
      </c>
      <c r="Y2039" s="3">
        <v>1224000000</v>
      </c>
      <c r="Z2039" s="3">
        <v>265000000</v>
      </c>
      <c r="AA2039" t="str">
        <f>VLOOKUP($A2039,Mapping!$A:$D,2,FALSE)</f>
        <v>Aruba</v>
      </c>
      <c r="AB2039" t="str">
        <f>VLOOKUP($A2039,Mapping!$A:$D,3,FALSE)</f>
        <v>ABW</v>
      </c>
      <c r="AC2039">
        <f>VLOOKUP($A2039,Mapping!$A:$D,4,FALSE)</f>
        <v>533</v>
      </c>
    </row>
    <row r="2040" spans="1:29" x14ac:dyDescent="0.2">
      <c r="A2040" t="s">
        <v>198</v>
      </c>
      <c r="B2040" t="s">
        <v>195</v>
      </c>
      <c r="C2040" s="1">
        <v>40148</v>
      </c>
      <c r="D2040" s="2">
        <v>1.6E-2</v>
      </c>
      <c r="E2040" s="2">
        <v>0.44900000000000001</v>
      </c>
      <c r="F2040" s="4">
        <v>1643</v>
      </c>
      <c r="G2040">
        <v>31</v>
      </c>
      <c r="J2040" s="3">
        <v>7820420000</v>
      </c>
      <c r="K2040" s="2">
        <v>7.3999999999999996E-2</v>
      </c>
      <c r="L2040" s="3">
        <v>1640</v>
      </c>
      <c r="M2040">
        <v>58</v>
      </c>
      <c r="N2040" s="2">
        <v>1.2E-2</v>
      </c>
      <c r="O2040">
        <v>0.3</v>
      </c>
      <c r="P2040" s="2">
        <v>5.5E-2</v>
      </c>
      <c r="Q2040">
        <v>78</v>
      </c>
      <c r="R2040">
        <v>71</v>
      </c>
      <c r="S2040">
        <v>1</v>
      </c>
      <c r="T2040" s="2">
        <v>0.23</v>
      </c>
      <c r="U2040" s="2">
        <v>0.70199999999999996</v>
      </c>
      <c r="V2040" s="2">
        <v>6.8000000000000005E-2</v>
      </c>
      <c r="W2040" s="4">
        <v>354492</v>
      </c>
      <c r="X2040" s="2">
        <v>0.82499999999999996</v>
      </c>
      <c r="Y2040" s="3">
        <v>2025000000</v>
      </c>
      <c r="Z2040" s="3">
        <v>386000000</v>
      </c>
      <c r="AA2040" t="str">
        <f>VLOOKUP($A2040,Mapping!$A:$D,2,FALSE)</f>
        <v>Bahamas</v>
      </c>
      <c r="AB2040" t="str">
        <f>VLOOKUP($A2040,Mapping!$A:$D,3,FALSE)</f>
        <v>BHS</v>
      </c>
      <c r="AC2040">
        <f>VLOOKUP($A2040,Mapping!$A:$D,4,FALSE)</f>
        <v>44</v>
      </c>
    </row>
    <row r="2041" spans="1:29" x14ac:dyDescent="0.2">
      <c r="A2041" t="s">
        <v>199</v>
      </c>
      <c r="B2041" t="s">
        <v>195</v>
      </c>
      <c r="C2041" s="1">
        <v>40148</v>
      </c>
      <c r="D2041" s="2">
        <v>1.2999999999999999E-2</v>
      </c>
      <c r="F2041" s="4">
        <v>1624</v>
      </c>
      <c r="J2041" s="3">
        <v>4592650000</v>
      </c>
      <c r="K2041" s="2">
        <v>0.08</v>
      </c>
      <c r="L2041" s="3">
        <v>1025</v>
      </c>
      <c r="N2041" s="2">
        <v>1.4E-2</v>
      </c>
      <c r="O2041">
        <v>0.6</v>
      </c>
      <c r="P2041" s="2">
        <v>9.1999999999999998E-2</v>
      </c>
      <c r="Q2041">
        <v>77</v>
      </c>
      <c r="R2041">
        <v>72</v>
      </c>
      <c r="S2041">
        <v>1.2</v>
      </c>
      <c r="T2041" s="2">
        <v>0.19500000000000001</v>
      </c>
      <c r="U2041" s="2">
        <v>0.70099999999999996</v>
      </c>
      <c r="V2041" s="2">
        <v>0.104</v>
      </c>
      <c r="W2041" s="4">
        <v>279006</v>
      </c>
      <c r="X2041" s="2">
        <v>0.32200000000000001</v>
      </c>
      <c r="Y2041" s="3">
        <v>1122000000</v>
      </c>
      <c r="Z2041" s="3">
        <v>293000000</v>
      </c>
      <c r="AA2041" t="str">
        <f>VLOOKUP($A2041,Mapping!$A:$D,2,FALSE)</f>
        <v>Barbados</v>
      </c>
      <c r="AB2041" t="str">
        <f>VLOOKUP($A2041,Mapping!$A:$D,3,FALSE)</f>
        <v>BRB</v>
      </c>
      <c r="AC2041">
        <f>VLOOKUP($A2041,Mapping!$A:$D,4,FALSE)</f>
        <v>52</v>
      </c>
    </row>
    <row r="2042" spans="1:29" x14ac:dyDescent="0.2">
      <c r="A2042" t="s">
        <v>200</v>
      </c>
      <c r="B2042" t="s">
        <v>195</v>
      </c>
      <c r="C2042" s="1">
        <v>40148</v>
      </c>
      <c r="D2042" s="2">
        <v>2.5000000000000001E-2</v>
      </c>
      <c r="E2042" s="2">
        <v>0.33200000000000002</v>
      </c>
      <c r="F2042">
        <v>414</v>
      </c>
      <c r="G2042">
        <v>44</v>
      </c>
      <c r="J2042" s="3">
        <v>1338500000</v>
      </c>
      <c r="K2042" s="2">
        <v>5.8000000000000003E-2</v>
      </c>
      <c r="L2042" s="3">
        <v>259</v>
      </c>
      <c r="M2042">
        <v>147</v>
      </c>
      <c r="N2042" s="2">
        <v>1.6E-2</v>
      </c>
      <c r="O2042">
        <v>0.1</v>
      </c>
      <c r="P2042" s="2">
        <v>0.14099999999999999</v>
      </c>
      <c r="Q2042">
        <v>76</v>
      </c>
      <c r="R2042">
        <v>70</v>
      </c>
      <c r="S2042">
        <v>0.5</v>
      </c>
      <c r="T2042" s="2">
        <v>0.36</v>
      </c>
      <c r="U2042" s="2">
        <v>0.60099999999999998</v>
      </c>
      <c r="V2042" s="2">
        <v>3.9E-2</v>
      </c>
      <c r="W2042" s="4">
        <v>301016</v>
      </c>
      <c r="X2042" s="2">
        <v>0.45200000000000001</v>
      </c>
      <c r="Y2042" s="3">
        <v>256000000</v>
      </c>
      <c r="Z2042" s="3">
        <v>43000000</v>
      </c>
      <c r="AA2042" t="str">
        <f>VLOOKUP($A2042,Mapping!$A:$D,2,FALSE)</f>
        <v>Belize</v>
      </c>
      <c r="AB2042" t="str">
        <f>VLOOKUP($A2042,Mapping!$A:$D,3,FALSE)</f>
        <v>BLZ</v>
      </c>
      <c r="AC2042">
        <f>VLOOKUP($A2042,Mapping!$A:$D,4,FALSE)</f>
        <v>84</v>
      </c>
    </row>
    <row r="2043" spans="1:29" x14ac:dyDescent="0.2">
      <c r="A2043" t="s">
        <v>201</v>
      </c>
      <c r="B2043" t="s">
        <v>195</v>
      </c>
      <c r="C2043" s="1">
        <v>40148</v>
      </c>
      <c r="D2043" s="2">
        <v>1.2E-2</v>
      </c>
      <c r="F2043">
        <v>466</v>
      </c>
      <c r="J2043" s="3">
        <v>5806378000</v>
      </c>
      <c r="O2043">
        <v>0.8</v>
      </c>
      <c r="Q2043">
        <v>82</v>
      </c>
      <c r="R2043">
        <v>77</v>
      </c>
      <c r="S2043">
        <v>1.3</v>
      </c>
      <c r="W2043" s="4">
        <v>65636</v>
      </c>
      <c r="X2043" s="2">
        <v>1</v>
      </c>
      <c r="Y2043" s="3">
        <v>366000000</v>
      </c>
      <c r="Z2043" s="3">
        <v>407000000</v>
      </c>
      <c r="AA2043" t="str">
        <f>VLOOKUP($A2043,Mapping!$A:$D,2,FALSE)</f>
        <v>Bermuda</v>
      </c>
      <c r="AB2043" t="str">
        <f>VLOOKUP($A2043,Mapping!$A:$D,3,FALSE)</f>
        <v>BMU</v>
      </c>
      <c r="AC2043">
        <f>VLOOKUP($A2043,Mapping!$A:$D,4,FALSE)</f>
        <v>60</v>
      </c>
    </row>
    <row r="2044" spans="1:29" x14ac:dyDescent="0.2">
      <c r="A2044" t="s">
        <v>202</v>
      </c>
      <c r="B2044" t="s">
        <v>195</v>
      </c>
      <c r="C2044" s="1">
        <v>40148</v>
      </c>
      <c r="D2044" s="2">
        <v>2.7E-2</v>
      </c>
      <c r="E2044" s="2">
        <v>0.8</v>
      </c>
      <c r="F2044" s="4">
        <v>14408</v>
      </c>
      <c r="G2044">
        <v>50</v>
      </c>
      <c r="I2044" s="4">
        <v>6203</v>
      </c>
      <c r="J2044" s="3">
        <v>17339992165</v>
      </c>
      <c r="K2044" s="2">
        <v>5.8000000000000003E-2</v>
      </c>
      <c r="L2044" s="3">
        <v>100</v>
      </c>
      <c r="M2044" s="4">
        <v>1080</v>
      </c>
      <c r="N2044" s="2">
        <v>3.5999999999999997E-2</v>
      </c>
      <c r="O2044">
        <v>0.2</v>
      </c>
      <c r="P2044" s="2">
        <v>0.124</v>
      </c>
      <c r="Q2044">
        <v>68</v>
      </c>
      <c r="R2044">
        <v>64</v>
      </c>
      <c r="S2044">
        <v>0.6</v>
      </c>
      <c r="T2044" s="2">
        <v>0.36499999999999999</v>
      </c>
      <c r="U2044" s="2">
        <v>0.58899999999999997</v>
      </c>
      <c r="V2044" s="2">
        <v>4.5999999999999999E-2</v>
      </c>
      <c r="W2044" s="4">
        <v>9993406</v>
      </c>
      <c r="X2044" s="2">
        <v>0.66</v>
      </c>
      <c r="Y2044" s="3">
        <v>306000000</v>
      </c>
      <c r="Z2044" s="3">
        <v>388000000</v>
      </c>
      <c r="AA2044" t="str">
        <f>VLOOKUP($A2044,Mapping!$A:$D,2,FALSE)</f>
        <v>Bolivia (Plurinational State of)</v>
      </c>
      <c r="AB2044" t="str">
        <f>VLOOKUP($A2044,Mapping!$A:$D,3,FALSE)</f>
        <v>BOL</v>
      </c>
      <c r="AC2044">
        <f>VLOOKUP($A2044,Mapping!$A:$D,4,FALSE)</f>
        <v>68</v>
      </c>
    </row>
    <row r="2045" spans="1:29" x14ac:dyDescent="0.2">
      <c r="A2045" t="s">
        <v>203</v>
      </c>
      <c r="B2045" t="s">
        <v>195</v>
      </c>
      <c r="C2045" s="1">
        <v>40148</v>
      </c>
      <c r="D2045" s="2">
        <v>1.6E-2</v>
      </c>
      <c r="E2045" s="2">
        <v>0.65600000000000003</v>
      </c>
      <c r="F2045" s="4">
        <v>367147</v>
      </c>
      <c r="G2045">
        <v>119</v>
      </c>
      <c r="I2045" s="4">
        <v>240464</v>
      </c>
      <c r="J2045" s="3">
        <v>1620188056417</v>
      </c>
      <c r="K2045" s="2">
        <v>8.7999999999999995E-2</v>
      </c>
      <c r="L2045" s="3">
        <v>733</v>
      </c>
      <c r="M2045" s="4">
        <v>2600</v>
      </c>
      <c r="N2045" s="2">
        <v>1.6E-2</v>
      </c>
      <c r="O2045">
        <v>0.4</v>
      </c>
      <c r="P2045" s="2">
        <v>0.44700000000000001</v>
      </c>
      <c r="Q2045">
        <v>77</v>
      </c>
      <c r="R2045">
        <v>69</v>
      </c>
      <c r="S2045">
        <v>0.9</v>
      </c>
      <c r="T2045" s="2">
        <v>0.25900000000000001</v>
      </c>
      <c r="U2045" s="2">
        <v>0.67300000000000004</v>
      </c>
      <c r="V2045" s="2">
        <v>6.7000000000000004E-2</v>
      </c>
      <c r="W2045" s="4">
        <v>193490922</v>
      </c>
      <c r="X2045" s="2">
        <v>0.84</v>
      </c>
      <c r="Y2045" s="3">
        <v>5635000000</v>
      </c>
      <c r="Z2045" s="3">
        <v>12897000000</v>
      </c>
      <c r="AA2045" t="str">
        <f>VLOOKUP($A2045,Mapping!$A:$D,2,FALSE)</f>
        <v>Brazil</v>
      </c>
      <c r="AB2045" t="str">
        <f>VLOOKUP($A2045,Mapping!$A:$D,3,FALSE)</f>
        <v>BRA</v>
      </c>
      <c r="AC2045">
        <f>VLOOKUP($A2045,Mapping!$A:$D,4,FALSE)</f>
        <v>76</v>
      </c>
    </row>
    <row r="2046" spans="1:29" x14ac:dyDescent="0.2">
      <c r="A2046" t="s">
        <v>204</v>
      </c>
      <c r="B2046" t="s">
        <v>195</v>
      </c>
      <c r="C2046" s="1">
        <v>40148</v>
      </c>
      <c r="D2046" s="2">
        <v>1.0999999999999999E-2</v>
      </c>
      <c r="E2046" s="2">
        <v>0.42299999999999999</v>
      </c>
      <c r="F2046" s="4">
        <v>513937</v>
      </c>
      <c r="G2046">
        <v>5</v>
      </c>
      <c r="I2046" s="4">
        <v>251326</v>
      </c>
      <c r="J2046" s="3">
        <v>1370839154047</v>
      </c>
      <c r="K2046" s="2">
        <v>0.114</v>
      </c>
      <c r="L2046" s="3">
        <v>4528</v>
      </c>
      <c r="M2046">
        <v>119</v>
      </c>
      <c r="N2046" s="2">
        <v>5.0000000000000001E-3</v>
      </c>
      <c r="O2046">
        <v>0.8</v>
      </c>
      <c r="P2046" s="2">
        <v>2.4E-2</v>
      </c>
      <c r="Q2046">
        <v>83</v>
      </c>
      <c r="R2046">
        <v>79</v>
      </c>
      <c r="S2046">
        <v>0.7</v>
      </c>
      <c r="T2046" s="2">
        <v>0.16600000000000001</v>
      </c>
      <c r="U2046" s="2">
        <v>0.69499999999999995</v>
      </c>
      <c r="V2046" s="2">
        <v>0.13900000000000001</v>
      </c>
      <c r="W2046" s="4">
        <v>33628571</v>
      </c>
      <c r="X2046" s="2">
        <v>0.80800000000000005</v>
      </c>
      <c r="Y2046" s="3">
        <v>15568000000</v>
      </c>
      <c r="Z2046" s="3">
        <v>30065000000</v>
      </c>
      <c r="AA2046" t="str">
        <f>VLOOKUP($A2046,Mapping!$A:$D,2,FALSE)</f>
        <v>Canada</v>
      </c>
      <c r="AB2046" t="str">
        <f>VLOOKUP($A2046,Mapping!$A:$D,3,FALSE)</f>
        <v>CAN</v>
      </c>
      <c r="AC2046">
        <f>VLOOKUP($A2046,Mapping!$A:$D,4,FALSE)</f>
        <v>124</v>
      </c>
    </row>
    <row r="2047" spans="1:29" x14ac:dyDescent="0.2">
      <c r="A2047" t="s">
        <v>205</v>
      </c>
      <c r="B2047" t="s">
        <v>195</v>
      </c>
      <c r="C2047" s="1">
        <v>40148</v>
      </c>
      <c r="D2047" s="2">
        <v>1.6E-2</v>
      </c>
      <c r="F2047">
        <v>587</v>
      </c>
      <c r="O2047">
        <v>0.6</v>
      </c>
      <c r="S2047">
        <v>2</v>
      </c>
      <c r="W2047" s="4">
        <v>54275</v>
      </c>
      <c r="X2047" s="2">
        <v>1</v>
      </c>
      <c r="Y2047" s="3">
        <v>458000000</v>
      </c>
      <c r="Z2047" s="3">
        <v>120000000</v>
      </c>
      <c r="AA2047" t="str">
        <f>VLOOKUP($A2047,Mapping!$A:$D,2,FALSE)</f>
        <v>Cayman Islands</v>
      </c>
      <c r="AB2047" t="str">
        <f>VLOOKUP($A2047,Mapping!$A:$D,3,FALSE)</f>
        <v>CYM</v>
      </c>
      <c r="AC2047">
        <f>VLOOKUP($A2047,Mapping!$A:$D,4,FALSE)</f>
        <v>136</v>
      </c>
    </row>
    <row r="2048" spans="1:29" x14ac:dyDescent="0.2">
      <c r="A2048" t="s">
        <v>206</v>
      </c>
      <c r="B2048" t="s">
        <v>195</v>
      </c>
      <c r="C2048" s="1">
        <v>40148</v>
      </c>
      <c r="D2048" s="2">
        <v>1.4E-2</v>
      </c>
      <c r="E2048" s="2">
        <v>0.248</v>
      </c>
      <c r="F2048" s="4">
        <v>67267</v>
      </c>
      <c r="G2048">
        <v>27</v>
      </c>
      <c r="I2048" s="4">
        <v>29484</v>
      </c>
      <c r="J2048" s="3">
        <v>172323378550</v>
      </c>
      <c r="K2048" s="2">
        <v>7.4999999999999997E-2</v>
      </c>
      <c r="L2048" s="3">
        <v>760</v>
      </c>
      <c r="M2048">
        <v>316</v>
      </c>
      <c r="N2048" s="2">
        <v>8.0000000000000002E-3</v>
      </c>
      <c r="O2048">
        <v>0.4</v>
      </c>
      <c r="P2048" s="2">
        <v>7.2999999999999995E-2</v>
      </c>
      <c r="Q2048">
        <v>82</v>
      </c>
      <c r="R2048">
        <v>76</v>
      </c>
      <c r="S2048">
        <v>1</v>
      </c>
      <c r="T2048" s="2">
        <v>0.22600000000000001</v>
      </c>
      <c r="U2048" s="2">
        <v>0.68500000000000005</v>
      </c>
      <c r="V2048" s="2">
        <v>8.8999999999999996E-2</v>
      </c>
      <c r="W2048" s="4">
        <v>16991729</v>
      </c>
      <c r="X2048" s="2">
        <v>0.88400000000000001</v>
      </c>
      <c r="Y2048" s="3">
        <v>2350000000</v>
      </c>
      <c r="Z2048" s="3">
        <v>1504000000</v>
      </c>
      <c r="AA2048" t="str">
        <f>VLOOKUP($A2048,Mapping!$A:$D,2,FALSE)</f>
        <v>Chile</v>
      </c>
      <c r="AB2048" t="str">
        <f>VLOOKUP($A2048,Mapping!$A:$D,3,FALSE)</f>
        <v>CHL</v>
      </c>
      <c r="AC2048">
        <f>VLOOKUP($A2048,Mapping!$A:$D,4,FALSE)</f>
        <v>152</v>
      </c>
    </row>
    <row r="2049" spans="1:29" x14ac:dyDescent="0.2">
      <c r="A2049" t="s">
        <v>207</v>
      </c>
      <c r="B2049" t="s">
        <v>195</v>
      </c>
      <c r="C2049" s="1">
        <v>40148</v>
      </c>
      <c r="D2049" s="2">
        <v>0.02</v>
      </c>
      <c r="E2049" s="2">
        <v>0.80300000000000005</v>
      </c>
      <c r="F2049" s="4">
        <v>70850</v>
      </c>
      <c r="G2049">
        <v>20</v>
      </c>
      <c r="I2049" s="4">
        <v>30815</v>
      </c>
      <c r="J2049" s="3">
        <v>233821670544</v>
      </c>
      <c r="K2049" s="2">
        <v>7.0000000000000007E-2</v>
      </c>
      <c r="L2049" s="3">
        <v>358</v>
      </c>
      <c r="M2049">
        <v>208</v>
      </c>
      <c r="N2049" s="2">
        <v>1.6E-2</v>
      </c>
      <c r="O2049">
        <v>0.3</v>
      </c>
      <c r="P2049" s="2">
        <v>0.13</v>
      </c>
      <c r="Q2049">
        <v>77</v>
      </c>
      <c r="R2049">
        <v>70</v>
      </c>
      <c r="S2049">
        <v>0.9</v>
      </c>
      <c r="T2049" s="2">
        <v>0.29099999999999998</v>
      </c>
      <c r="U2049" s="2">
        <v>0.65400000000000003</v>
      </c>
      <c r="V2049" s="2">
        <v>5.5E-2</v>
      </c>
      <c r="W2049" s="4">
        <v>45802561</v>
      </c>
      <c r="X2049" s="2">
        <v>0.747</v>
      </c>
      <c r="Y2049" s="3">
        <v>2609000000</v>
      </c>
      <c r="Z2049" s="3">
        <v>2301000000</v>
      </c>
      <c r="AA2049" t="str">
        <f>VLOOKUP($A2049,Mapping!$A:$D,2,FALSE)</f>
        <v>Colombia</v>
      </c>
      <c r="AB2049" t="str">
        <f>VLOOKUP($A2049,Mapping!$A:$D,3,FALSE)</f>
        <v>COL</v>
      </c>
      <c r="AC2049">
        <f>VLOOKUP($A2049,Mapping!$A:$D,4,FALSE)</f>
        <v>170</v>
      </c>
    </row>
    <row r="2050" spans="1:29" x14ac:dyDescent="0.2">
      <c r="A2050" t="s">
        <v>208</v>
      </c>
      <c r="B2050" t="s">
        <v>195</v>
      </c>
      <c r="C2050" s="1">
        <v>40148</v>
      </c>
      <c r="D2050" s="2">
        <v>1.6E-2</v>
      </c>
      <c r="E2050" s="2">
        <v>0.55200000000000005</v>
      </c>
      <c r="F2050" s="4">
        <v>7818</v>
      </c>
      <c r="G2050">
        <v>60</v>
      </c>
      <c r="I2050" s="4">
        <v>4561</v>
      </c>
      <c r="J2050" s="3">
        <v>29382692643</v>
      </c>
      <c r="K2050" s="2">
        <v>9.7000000000000003E-2</v>
      </c>
      <c r="L2050" s="3">
        <v>619</v>
      </c>
      <c r="M2050">
        <v>282</v>
      </c>
      <c r="N2050" s="2">
        <v>8.9999999999999993E-3</v>
      </c>
      <c r="O2050">
        <v>0.3</v>
      </c>
      <c r="P2050" s="2">
        <v>0.19700000000000001</v>
      </c>
      <c r="Q2050">
        <v>81</v>
      </c>
      <c r="R2050">
        <v>77</v>
      </c>
      <c r="S2050">
        <v>0.4</v>
      </c>
      <c r="T2050" s="2">
        <v>0.255</v>
      </c>
      <c r="U2050" s="2">
        <v>0.68200000000000005</v>
      </c>
      <c r="V2050" s="2">
        <v>6.4000000000000001E-2</v>
      </c>
      <c r="W2050" s="4">
        <v>4601424</v>
      </c>
      <c r="X2050" s="2">
        <v>0.70599999999999996</v>
      </c>
      <c r="Y2050" s="3">
        <v>2001000000</v>
      </c>
      <c r="Z2050" s="3">
        <v>462000000</v>
      </c>
      <c r="AA2050" t="str">
        <f>VLOOKUP($A2050,Mapping!$A:$D,2,FALSE)</f>
        <v>Costa Rica</v>
      </c>
      <c r="AB2050" t="str">
        <f>VLOOKUP($A2050,Mapping!$A:$D,3,FALSE)</f>
        <v>CRI</v>
      </c>
      <c r="AC2050">
        <f>VLOOKUP($A2050,Mapping!$A:$D,4,FALSE)</f>
        <v>188</v>
      </c>
    </row>
    <row r="2051" spans="1:29" x14ac:dyDescent="0.2">
      <c r="A2051" t="s">
        <v>209</v>
      </c>
      <c r="B2051" t="s">
        <v>195</v>
      </c>
      <c r="C2051" s="1">
        <v>40148</v>
      </c>
      <c r="D2051" s="2">
        <v>0.01</v>
      </c>
      <c r="F2051" s="4">
        <v>29901</v>
      </c>
      <c r="I2051" s="4">
        <v>12346</v>
      </c>
      <c r="J2051" s="3">
        <v>62078610000</v>
      </c>
      <c r="K2051" s="2">
        <v>0.11700000000000001</v>
      </c>
      <c r="L2051" s="3">
        <v>651</v>
      </c>
      <c r="N2051" s="2">
        <v>5.0000000000000001E-3</v>
      </c>
      <c r="O2051">
        <v>0.1</v>
      </c>
      <c r="Q2051">
        <v>81</v>
      </c>
      <c r="R2051">
        <v>77</v>
      </c>
      <c r="S2051">
        <v>0.1</v>
      </c>
      <c r="T2051" s="2">
        <v>0.17699999999999999</v>
      </c>
      <c r="U2051" s="2">
        <v>0.70099999999999996</v>
      </c>
      <c r="V2051" s="2">
        <v>0.121</v>
      </c>
      <c r="W2051" s="4">
        <v>11288826</v>
      </c>
      <c r="X2051" s="2">
        <v>0.76500000000000001</v>
      </c>
      <c r="Y2051" s="3">
        <v>2082000000</v>
      </c>
      <c r="AA2051" t="str">
        <f>VLOOKUP($A2051,Mapping!$A:$D,2,FALSE)</f>
        <v>Cuba</v>
      </c>
      <c r="AB2051" t="str">
        <f>VLOOKUP($A2051,Mapping!$A:$D,3,FALSE)</f>
        <v>CUB</v>
      </c>
      <c r="AC2051">
        <f>VLOOKUP($A2051,Mapping!$A:$D,4,FALSE)</f>
        <v>192</v>
      </c>
    </row>
    <row r="2052" spans="1:29" x14ac:dyDescent="0.2">
      <c r="A2052" t="s">
        <v>210</v>
      </c>
      <c r="B2052" t="s">
        <v>195</v>
      </c>
      <c r="C2052" s="1">
        <v>40148</v>
      </c>
      <c r="D2052" s="2">
        <v>1.2999999999999999E-2</v>
      </c>
      <c r="Q2052">
        <v>80</v>
      </c>
      <c r="R2052">
        <v>72</v>
      </c>
      <c r="S2052">
        <v>1.4</v>
      </c>
      <c r="T2052" s="2">
        <v>0.2</v>
      </c>
      <c r="U2052" s="2">
        <v>0.67</v>
      </c>
      <c r="V2052" s="2">
        <v>0.13</v>
      </c>
      <c r="W2052" s="4">
        <v>145890</v>
      </c>
      <c r="X2052" s="2">
        <v>0.9</v>
      </c>
      <c r="Y2052" s="3">
        <v>378000000</v>
      </c>
      <c r="Z2052" s="3">
        <v>258000000</v>
      </c>
      <c r="AA2052" t="str">
        <f>VLOOKUP($A2052,Mapping!$A:$D,2,FALSE)</f>
        <v>Curaçao</v>
      </c>
      <c r="AB2052" t="str">
        <f>VLOOKUP($A2052,Mapping!$A:$D,3,FALSE)</f>
        <v>CUW</v>
      </c>
      <c r="AC2052">
        <f>VLOOKUP($A2052,Mapping!$A:$D,4,FALSE)</f>
        <v>531</v>
      </c>
    </row>
    <row r="2053" spans="1:29" x14ac:dyDescent="0.2">
      <c r="A2053" t="s">
        <v>211</v>
      </c>
      <c r="B2053" t="s">
        <v>195</v>
      </c>
      <c r="C2053" s="1">
        <v>40148</v>
      </c>
      <c r="E2053" s="2">
        <v>0.37</v>
      </c>
      <c r="F2053">
        <v>128</v>
      </c>
      <c r="G2053">
        <v>13</v>
      </c>
      <c r="J2053" s="3">
        <v>482592593</v>
      </c>
      <c r="K2053" s="2">
        <v>0.05</v>
      </c>
      <c r="L2053" s="3">
        <v>342</v>
      </c>
      <c r="M2053">
        <v>117</v>
      </c>
      <c r="N2053" s="2">
        <v>1.0999999999999999E-2</v>
      </c>
      <c r="O2053">
        <v>0.4</v>
      </c>
      <c r="P2053" s="2">
        <v>0.1</v>
      </c>
      <c r="S2053">
        <v>1.4</v>
      </c>
      <c r="W2053" s="4">
        <v>70996</v>
      </c>
      <c r="X2053" s="2">
        <v>0.67800000000000005</v>
      </c>
      <c r="Y2053" s="3">
        <v>79000000</v>
      </c>
      <c r="Z2053" s="3">
        <v>13000000</v>
      </c>
      <c r="AA2053" t="str">
        <f>VLOOKUP($A2053,Mapping!$A:$D,2,FALSE)</f>
        <v>Dominica</v>
      </c>
      <c r="AB2053" t="str">
        <f>VLOOKUP($A2053,Mapping!$A:$D,3,FALSE)</f>
        <v>DMA</v>
      </c>
      <c r="AC2053">
        <f>VLOOKUP($A2053,Mapping!$A:$D,4,FALSE)</f>
        <v>212</v>
      </c>
    </row>
    <row r="2054" spans="1:29" x14ac:dyDescent="0.2">
      <c r="A2054" t="s">
        <v>212</v>
      </c>
      <c r="B2054" t="s">
        <v>195</v>
      </c>
      <c r="C2054" s="1">
        <v>40148</v>
      </c>
      <c r="D2054" s="2">
        <v>2.1999999999999999E-2</v>
      </c>
      <c r="E2054" s="2">
        <v>0.38400000000000001</v>
      </c>
      <c r="F2054" s="4">
        <v>20323</v>
      </c>
      <c r="G2054">
        <v>13</v>
      </c>
      <c r="I2054" s="4">
        <v>6941</v>
      </c>
      <c r="J2054" s="3">
        <v>46484962937</v>
      </c>
      <c r="K2054" s="2">
        <v>5.3999999999999999E-2</v>
      </c>
      <c r="L2054" s="3">
        <v>256</v>
      </c>
      <c r="M2054">
        <v>324</v>
      </c>
      <c r="N2054" s="2">
        <v>2.5999999999999999E-2</v>
      </c>
      <c r="O2054">
        <v>0.3</v>
      </c>
      <c r="P2054" s="2">
        <v>0.18099999999999999</v>
      </c>
      <c r="Q2054">
        <v>76</v>
      </c>
      <c r="R2054">
        <v>70</v>
      </c>
      <c r="S2054">
        <v>0.9</v>
      </c>
      <c r="T2054" s="2">
        <v>0.315</v>
      </c>
      <c r="U2054" s="2">
        <v>0.625</v>
      </c>
      <c r="V2054" s="2">
        <v>5.8999999999999997E-2</v>
      </c>
      <c r="W2054" s="4">
        <v>9884265</v>
      </c>
      <c r="X2054" s="2">
        <v>0.72499999999999998</v>
      </c>
      <c r="Y2054" s="3">
        <v>4049000000</v>
      </c>
      <c r="Z2054" s="3">
        <v>523000000</v>
      </c>
      <c r="AA2054" t="str">
        <f>VLOOKUP($A2054,Mapping!$A:$D,2,FALSE)</f>
        <v>Dominican Republic</v>
      </c>
      <c r="AB2054" t="str">
        <f>VLOOKUP($A2054,Mapping!$A:$D,3,FALSE)</f>
        <v>DOM</v>
      </c>
      <c r="AC2054">
        <f>VLOOKUP($A2054,Mapping!$A:$D,4,FALSE)</f>
        <v>214</v>
      </c>
    </row>
    <row r="2055" spans="1:29" x14ac:dyDescent="0.2">
      <c r="A2055" t="s">
        <v>213</v>
      </c>
      <c r="B2055" t="s">
        <v>195</v>
      </c>
      <c r="C2055" s="1">
        <v>40148</v>
      </c>
      <c r="D2055" s="2">
        <v>2.1999999999999999E-2</v>
      </c>
      <c r="E2055" s="2">
        <v>0.34899999999999998</v>
      </c>
      <c r="F2055" s="4">
        <v>30473</v>
      </c>
      <c r="G2055">
        <v>64</v>
      </c>
      <c r="I2055" s="4">
        <v>12678</v>
      </c>
      <c r="J2055" s="3">
        <v>62519686000</v>
      </c>
      <c r="K2055" s="2">
        <v>7.0999999999999994E-2</v>
      </c>
      <c r="L2055" s="3">
        <v>302</v>
      </c>
      <c r="M2055">
        <v>600</v>
      </c>
      <c r="N2055" s="2">
        <v>2.1999999999999999E-2</v>
      </c>
      <c r="O2055">
        <v>0.2</v>
      </c>
      <c r="Q2055">
        <v>78</v>
      </c>
      <c r="R2055">
        <v>73</v>
      </c>
      <c r="S2055">
        <v>0.9</v>
      </c>
      <c r="T2055" s="2">
        <v>0.313</v>
      </c>
      <c r="U2055" s="2">
        <v>0.627</v>
      </c>
      <c r="V2055" s="2">
        <v>6.0999999999999999E-2</v>
      </c>
      <c r="W2055" s="4">
        <v>14756424</v>
      </c>
      <c r="X2055" s="2">
        <v>0.625</v>
      </c>
      <c r="Y2055" s="3">
        <v>674000000</v>
      </c>
      <c r="Z2055" s="3">
        <v>806000000</v>
      </c>
      <c r="AA2055" t="str">
        <f>VLOOKUP($A2055,Mapping!$A:$D,2,FALSE)</f>
        <v>Ecuador</v>
      </c>
      <c r="AB2055" t="str">
        <f>VLOOKUP($A2055,Mapping!$A:$D,3,FALSE)</f>
        <v>ECU</v>
      </c>
      <c r="AC2055">
        <f>VLOOKUP($A2055,Mapping!$A:$D,4,FALSE)</f>
        <v>218</v>
      </c>
    </row>
    <row r="2056" spans="1:29" x14ac:dyDescent="0.2">
      <c r="A2056" t="s">
        <v>214</v>
      </c>
      <c r="B2056" t="s">
        <v>195</v>
      </c>
      <c r="C2056" s="1">
        <v>40148</v>
      </c>
      <c r="D2056" s="2">
        <v>2.1000000000000001E-2</v>
      </c>
      <c r="E2056" s="2">
        <v>0.34799999999999998</v>
      </c>
      <c r="F2056" s="4">
        <v>6476</v>
      </c>
      <c r="G2056">
        <v>17</v>
      </c>
      <c r="I2056" s="4">
        <v>4214</v>
      </c>
      <c r="J2056" s="3">
        <v>20661000000</v>
      </c>
      <c r="K2056" s="2">
        <v>6.8000000000000005E-2</v>
      </c>
      <c r="L2056" s="3">
        <v>228</v>
      </c>
      <c r="M2056">
        <v>320</v>
      </c>
      <c r="N2056" s="2">
        <v>1.6E-2</v>
      </c>
      <c r="O2056">
        <v>0.1</v>
      </c>
      <c r="Q2056">
        <v>76</v>
      </c>
      <c r="R2056">
        <v>67</v>
      </c>
      <c r="S2056">
        <v>1.2</v>
      </c>
      <c r="T2056" s="2">
        <v>0.32800000000000001</v>
      </c>
      <c r="U2056" s="2">
        <v>0.60399999999999998</v>
      </c>
      <c r="V2056" s="2">
        <v>6.8000000000000005E-2</v>
      </c>
      <c r="W2056" s="4">
        <v>6183484</v>
      </c>
      <c r="X2056" s="2">
        <v>0.63800000000000001</v>
      </c>
      <c r="Y2056" s="3">
        <v>549000000</v>
      </c>
      <c r="Z2056" s="3">
        <v>253000000</v>
      </c>
      <c r="AA2056" t="str">
        <f>VLOOKUP($A2056,Mapping!$A:$D,2,FALSE)</f>
        <v>El Salvador</v>
      </c>
      <c r="AB2056" t="str">
        <f>VLOOKUP($A2056,Mapping!$A:$D,3,FALSE)</f>
        <v>SLV</v>
      </c>
      <c r="AC2056">
        <f>VLOOKUP($A2056,Mapping!$A:$D,4,FALSE)</f>
        <v>222</v>
      </c>
    </row>
    <row r="2057" spans="1:29" x14ac:dyDescent="0.2">
      <c r="A2057" t="s">
        <v>215</v>
      </c>
      <c r="B2057" t="s">
        <v>195</v>
      </c>
      <c r="C2057" s="1">
        <v>40148</v>
      </c>
      <c r="D2057" s="2">
        <v>1.6E-2</v>
      </c>
      <c r="F2057">
        <v>557</v>
      </c>
      <c r="J2057" s="3">
        <v>1267711816</v>
      </c>
      <c r="O2057">
        <v>0.6</v>
      </c>
      <c r="Q2057">
        <v>73</v>
      </c>
      <c r="R2057">
        <v>68</v>
      </c>
      <c r="S2057">
        <v>0.9</v>
      </c>
      <c r="W2057" s="4">
        <v>56323</v>
      </c>
      <c r="X2057" s="2">
        <v>0.84099999999999997</v>
      </c>
      <c r="AA2057" t="str">
        <f>VLOOKUP($A2057,Mapping!$A:$D,2,FALSE)</f>
        <v>Greenland</v>
      </c>
      <c r="AB2057" t="str">
        <f>VLOOKUP($A2057,Mapping!$A:$D,3,FALSE)</f>
        <v>GRL</v>
      </c>
      <c r="AC2057">
        <f>VLOOKUP($A2057,Mapping!$A:$D,4,FALSE)</f>
        <v>304</v>
      </c>
    </row>
    <row r="2058" spans="1:29" x14ac:dyDescent="0.2">
      <c r="A2058" t="s">
        <v>216</v>
      </c>
      <c r="B2058" t="s">
        <v>195</v>
      </c>
      <c r="C2058" s="1">
        <v>40148</v>
      </c>
      <c r="D2058" s="2">
        <v>1.9E-2</v>
      </c>
      <c r="E2058" s="2">
        <v>0.45300000000000001</v>
      </c>
      <c r="F2058">
        <v>253</v>
      </c>
      <c r="G2058">
        <v>20</v>
      </c>
      <c r="J2058" s="3">
        <v>771481468</v>
      </c>
      <c r="K2058" s="2">
        <v>6.2E-2</v>
      </c>
      <c r="L2058" s="3">
        <v>462</v>
      </c>
      <c r="M2058">
        <v>140</v>
      </c>
      <c r="N2058" s="2">
        <v>1.2E-2</v>
      </c>
      <c r="O2058">
        <v>0.2</v>
      </c>
      <c r="P2058" s="2">
        <v>0.11</v>
      </c>
      <c r="Q2058">
        <v>75</v>
      </c>
      <c r="R2058">
        <v>70</v>
      </c>
      <c r="S2058">
        <v>1.1000000000000001</v>
      </c>
      <c r="T2058" s="2">
        <v>0.27900000000000003</v>
      </c>
      <c r="U2058" s="2">
        <v>0.64800000000000002</v>
      </c>
      <c r="V2058" s="2">
        <v>7.2999999999999995E-2</v>
      </c>
      <c r="W2058" s="4">
        <v>104296</v>
      </c>
      <c r="X2058" s="2">
        <v>0.35699999999999998</v>
      </c>
      <c r="Y2058" s="3">
        <v>112000000</v>
      </c>
      <c r="Z2058" s="3">
        <v>10000000</v>
      </c>
      <c r="AA2058" t="str">
        <f>VLOOKUP($A2058,Mapping!$A:$D,2,FALSE)</f>
        <v>Grenada</v>
      </c>
      <c r="AB2058" t="str">
        <f>VLOOKUP($A2058,Mapping!$A:$D,3,FALSE)</f>
        <v>GRD</v>
      </c>
      <c r="AC2058">
        <f>VLOOKUP($A2058,Mapping!$A:$D,4,FALSE)</f>
        <v>308</v>
      </c>
    </row>
    <row r="2059" spans="1:29" x14ac:dyDescent="0.2">
      <c r="A2059" t="s">
        <v>217</v>
      </c>
      <c r="B2059" t="s">
        <v>195</v>
      </c>
      <c r="C2059" s="1">
        <v>40148</v>
      </c>
      <c r="D2059" s="2">
        <v>3.3000000000000002E-2</v>
      </c>
      <c r="E2059" s="2">
        <v>0.40899999999999997</v>
      </c>
      <c r="F2059" s="4">
        <v>11844</v>
      </c>
      <c r="G2059">
        <v>37</v>
      </c>
      <c r="I2059" s="4">
        <v>9318</v>
      </c>
      <c r="J2059" s="3">
        <v>37733606156</v>
      </c>
      <c r="K2059" s="2">
        <v>7.0999999999999994E-2</v>
      </c>
      <c r="L2059" s="3">
        <v>190</v>
      </c>
      <c r="M2059">
        <v>344</v>
      </c>
      <c r="N2059" s="2">
        <v>2.9000000000000001E-2</v>
      </c>
      <c r="O2059">
        <v>0.1</v>
      </c>
      <c r="P2059" s="2">
        <v>0.13800000000000001</v>
      </c>
      <c r="Q2059">
        <v>74</v>
      </c>
      <c r="R2059">
        <v>67</v>
      </c>
      <c r="S2059">
        <v>1.2</v>
      </c>
      <c r="T2059" s="2">
        <v>0.41899999999999998</v>
      </c>
      <c r="U2059" s="2">
        <v>0.53700000000000003</v>
      </c>
      <c r="V2059" s="2">
        <v>4.3999999999999997E-2</v>
      </c>
      <c r="W2059" s="4">
        <v>13988988</v>
      </c>
      <c r="X2059" s="2">
        <v>0.48899999999999999</v>
      </c>
      <c r="Y2059" s="3">
        <v>1179000000</v>
      </c>
      <c r="Z2059" s="3">
        <v>862000000</v>
      </c>
      <c r="AA2059" t="str">
        <f>VLOOKUP($A2059,Mapping!$A:$D,2,FALSE)</f>
        <v>Guatemala</v>
      </c>
      <c r="AB2059" t="str">
        <f>VLOOKUP($A2059,Mapping!$A:$D,3,FALSE)</f>
        <v>GTM</v>
      </c>
      <c r="AC2059">
        <f>VLOOKUP($A2059,Mapping!$A:$D,4,FALSE)</f>
        <v>320</v>
      </c>
    </row>
    <row r="2060" spans="1:29" x14ac:dyDescent="0.2">
      <c r="A2060" t="s">
        <v>218</v>
      </c>
      <c r="B2060" t="s">
        <v>195</v>
      </c>
      <c r="C2060" s="1">
        <v>40148</v>
      </c>
      <c r="D2060" s="2">
        <v>2.1999999999999999E-2</v>
      </c>
      <c r="E2060" s="2">
        <v>0.38800000000000001</v>
      </c>
      <c r="F2060" s="4">
        <v>1555</v>
      </c>
      <c r="G2060">
        <v>30</v>
      </c>
      <c r="J2060" s="3">
        <v>2025565089</v>
      </c>
      <c r="K2060" s="2">
        <v>6.4000000000000001E-2</v>
      </c>
      <c r="L2060" s="3">
        <v>165</v>
      </c>
      <c r="M2060">
        <v>288</v>
      </c>
      <c r="N2060" s="2">
        <v>3.3000000000000002E-2</v>
      </c>
      <c r="O2060">
        <v>0.2</v>
      </c>
      <c r="P2060" s="2">
        <v>0.14499999999999999</v>
      </c>
      <c r="Q2060">
        <v>68</v>
      </c>
      <c r="R2060">
        <v>63</v>
      </c>
      <c r="S2060">
        <v>0.6</v>
      </c>
      <c r="T2060" s="2">
        <v>0.376</v>
      </c>
      <c r="U2060" s="2">
        <v>0.59099999999999997</v>
      </c>
      <c r="V2060" s="2">
        <v>3.3000000000000002E-2</v>
      </c>
      <c r="W2060" s="4">
        <v>781055</v>
      </c>
      <c r="X2060" s="2">
        <v>0.28199999999999997</v>
      </c>
      <c r="Y2060" s="3">
        <v>35000000</v>
      </c>
      <c r="Z2060" s="3">
        <v>52000000</v>
      </c>
      <c r="AA2060" t="str">
        <f>VLOOKUP($A2060,Mapping!$A:$D,2,FALSE)</f>
        <v>Guyana</v>
      </c>
      <c r="AB2060" t="str">
        <f>VLOOKUP($A2060,Mapping!$A:$D,3,FALSE)</f>
        <v>GUY</v>
      </c>
      <c r="AC2060">
        <f>VLOOKUP($A2060,Mapping!$A:$D,4,FALSE)</f>
        <v>328</v>
      </c>
    </row>
    <row r="2061" spans="1:29" x14ac:dyDescent="0.2">
      <c r="A2061" t="s">
        <v>219</v>
      </c>
      <c r="B2061" t="s">
        <v>195</v>
      </c>
      <c r="C2061" s="1">
        <v>40148</v>
      </c>
      <c r="D2061" s="2">
        <v>2.7E-2</v>
      </c>
      <c r="E2061" s="2">
        <v>0.40400000000000003</v>
      </c>
      <c r="F2061" s="4">
        <v>2263</v>
      </c>
      <c r="G2061">
        <v>195</v>
      </c>
      <c r="I2061" s="4">
        <v>2732</v>
      </c>
      <c r="J2061" s="3">
        <v>6584649419</v>
      </c>
      <c r="K2061" s="2">
        <v>6.5000000000000002E-2</v>
      </c>
      <c r="L2061" s="3">
        <v>43</v>
      </c>
      <c r="M2061">
        <v>184</v>
      </c>
      <c r="N2061" s="2">
        <v>0.06</v>
      </c>
      <c r="O2061">
        <v>0.1</v>
      </c>
      <c r="P2061" s="2">
        <v>0.17299999999999999</v>
      </c>
      <c r="Q2061">
        <v>63</v>
      </c>
      <c r="R2061">
        <v>60</v>
      </c>
      <c r="S2061">
        <v>0.4</v>
      </c>
      <c r="T2061" s="2">
        <v>0.36499999999999999</v>
      </c>
      <c r="U2061" s="2">
        <v>0.59</v>
      </c>
      <c r="V2061" s="2">
        <v>4.3999999999999997E-2</v>
      </c>
      <c r="W2061" s="4">
        <v>9765153</v>
      </c>
      <c r="X2061" s="2">
        <v>0.505</v>
      </c>
      <c r="Y2061" s="3">
        <v>312000000</v>
      </c>
      <c r="Z2061" s="3">
        <v>433000000</v>
      </c>
      <c r="AA2061" t="str">
        <f>VLOOKUP($A2061,Mapping!$A:$D,2,FALSE)</f>
        <v>Haiti</v>
      </c>
      <c r="AB2061" t="str">
        <f>VLOOKUP($A2061,Mapping!$A:$D,3,FALSE)</f>
        <v>HTI</v>
      </c>
      <c r="AC2061">
        <f>VLOOKUP($A2061,Mapping!$A:$D,4,FALSE)</f>
        <v>332</v>
      </c>
    </row>
    <row r="2062" spans="1:29" x14ac:dyDescent="0.2">
      <c r="A2062" t="s">
        <v>220</v>
      </c>
      <c r="B2062" t="s">
        <v>195</v>
      </c>
      <c r="C2062" s="1">
        <v>40148</v>
      </c>
      <c r="D2062" s="2">
        <v>2.7E-2</v>
      </c>
      <c r="E2062" s="2">
        <v>0.441</v>
      </c>
      <c r="F2062" s="4">
        <v>7866</v>
      </c>
      <c r="G2062">
        <v>14</v>
      </c>
      <c r="I2062" s="4">
        <v>4453</v>
      </c>
      <c r="J2062" s="3">
        <v>14587485644</v>
      </c>
      <c r="K2062" s="2">
        <v>9.0999999999999998E-2</v>
      </c>
      <c r="L2062" s="3">
        <v>173</v>
      </c>
      <c r="M2062">
        <v>224</v>
      </c>
      <c r="N2062" s="2">
        <v>2.1999999999999999E-2</v>
      </c>
      <c r="O2062">
        <v>0.1</v>
      </c>
      <c r="P2062" s="2">
        <v>0.19400000000000001</v>
      </c>
      <c r="Q2062">
        <v>75</v>
      </c>
      <c r="R2062">
        <v>70</v>
      </c>
      <c r="S2062">
        <v>1.1000000000000001</v>
      </c>
      <c r="T2062" s="2">
        <v>0.374</v>
      </c>
      <c r="U2062" s="2">
        <v>0.58399999999999996</v>
      </c>
      <c r="V2062" s="2">
        <v>4.2999999999999997E-2</v>
      </c>
      <c r="W2062" s="4">
        <v>7469844</v>
      </c>
      <c r="X2062" s="2">
        <v>0.51100000000000001</v>
      </c>
      <c r="Y2062" s="3">
        <v>616000000</v>
      </c>
      <c r="Z2062" s="3">
        <v>361000000</v>
      </c>
      <c r="AA2062" t="str">
        <f>VLOOKUP($A2062,Mapping!$A:$D,2,FALSE)</f>
        <v>Honduras</v>
      </c>
      <c r="AB2062" t="str">
        <f>VLOOKUP($A2062,Mapping!$A:$D,3,FALSE)</f>
        <v>HND</v>
      </c>
      <c r="AC2062">
        <f>VLOOKUP($A2062,Mapping!$A:$D,4,FALSE)</f>
        <v>340</v>
      </c>
    </row>
    <row r="2063" spans="1:29" x14ac:dyDescent="0.2">
      <c r="A2063" t="s">
        <v>221</v>
      </c>
      <c r="B2063" t="s">
        <v>195</v>
      </c>
      <c r="C2063" s="1">
        <v>40148</v>
      </c>
      <c r="D2063" s="2">
        <v>1.6E-2</v>
      </c>
      <c r="E2063" s="2">
        <v>0.499</v>
      </c>
      <c r="F2063" s="4">
        <v>8592</v>
      </c>
      <c r="G2063">
        <v>8</v>
      </c>
      <c r="I2063" s="4">
        <v>3022</v>
      </c>
      <c r="J2063" s="3">
        <v>12125023181</v>
      </c>
      <c r="K2063" s="2">
        <v>5.1999999999999998E-2</v>
      </c>
      <c r="L2063" s="3">
        <v>229</v>
      </c>
      <c r="M2063">
        <v>414</v>
      </c>
      <c r="N2063" s="2">
        <v>1.6E-2</v>
      </c>
      <c r="O2063">
        <v>0.2</v>
      </c>
      <c r="P2063" s="2">
        <v>0.16400000000000001</v>
      </c>
      <c r="Q2063">
        <v>75</v>
      </c>
      <c r="R2063">
        <v>70</v>
      </c>
      <c r="S2063">
        <v>1.1000000000000001</v>
      </c>
      <c r="T2063" s="2">
        <v>0.29599999999999999</v>
      </c>
      <c r="U2063" s="2">
        <v>0.626</v>
      </c>
      <c r="V2063" s="2">
        <v>7.8E-2</v>
      </c>
      <c r="W2063" s="4">
        <v>2681386</v>
      </c>
      <c r="X2063" s="2">
        <v>0.53600000000000003</v>
      </c>
      <c r="Y2063" s="3">
        <v>2070000000</v>
      </c>
      <c r="Z2063" s="3">
        <v>259000000</v>
      </c>
      <c r="AA2063" t="str">
        <f>VLOOKUP($A2063,Mapping!$A:$D,2,FALSE)</f>
        <v>Jamaica</v>
      </c>
      <c r="AB2063" t="str">
        <f>VLOOKUP($A2063,Mapping!$A:$D,3,FALSE)</f>
        <v>JAM</v>
      </c>
      <c r="AC2063">
        <f>VLOOKUP($A2063,Mapping!$A:$D,4,FALSE)</f>
        <v>388</v>
      </c>
    </row>
    <row r="2064" spans="1:29" x14ac:dyDescent="0.2">
      <c r="A2064" t="s">
        <v>222</v>
      </c>
      <c r="B2064" t="s">
        <v>195</v>
      </c>
      <c r="C2064" s="1">
        <v>40148</v>
      </c>
      <c r="D2064" s="2">
        <v>0.02</v>
      </c>
      <c r="E2064" s="2">
        <v>0.51</v>
      </c>
      <c r="F2064" s="4">
        <v>446237</v>
      </c>
      <c r="G2064">
        <v>11</v>
      </c>
      <c r="I2064" s="4">
        <v>175752</v>
      </c>
      <c r="J2064" s="3">
        <v>895313142212</v>
      </c>
      <c r="K2064" s="2">
        <v>6.4000000000000001E-2</v>
      </c>
      <c r="L2064" s="3">
        <v>526</v>
      </c>
      <c r="M2064">
        <v>517</v>
      </c>
      <c r="N2064" s="2">
        <v>1.4999999999999999E-2</v>
      </c>
      <c r="O2064">
        <v>0.3</v>
      </c>
      <c r="P2064" s="2">
        <v>7.0999999999999994E-2</v>
      </c>
      <c r="Q2064">
        <v>79</v>
      </c>
      <c r="R2064">
        <v>74</v>
      </c>
      <c r="S2064">
        <v>0.7</v>
      </c>
      <c r="T2064" s="2">
        <v>0.30499999999999999</v>
      </c>
      <c r="U2064" s="2">
        <v>0.63600000000000001</v>
      </c>
      <c r="V2064" s="2">
        <v>5.8000000000000003E-2</v>
      </c>
      <c r="W2064" s="4">
        <v>116422752</v>
      </c>
      <c r="X2064" s="2">
        <v>0.77500000000000002</v>
      </c>
      <c r="Y2064" s="3">
        <v>12542000000</v>
      </c>
      <c r="Z2064" s="3">
        <v>8737000000</v>
      </c>
      <c r="AA2064" t="str">
        <f>VLOOKUP($A2064,Mapping!$A:$D,2,FALSE)</f>
        <v>Mexico</v>
      </c>
      <c r="AB2064" t="str">
        <f>VLOOKUP($A2064,Mapping!$A:$D,3,FALSE)</f>
        <v>MEX</v>
      </c>
      <c r="AC2064">
        <f>VLOOKUP($A2064,Mapping!$A:$D,4,FALSE)</f>
        <v>484</v>
      </c>
    </row>
    <row r="2065" spans="1:29" x14ac:dyDescent="0.2">
      <c r="A2065" t="s">
        <v>223</v>
      </c>
      <c r="B2065" t="s">
        <v>195</v>
      </c>
      <c r="C2065" s="1">
        <v>40148</v>
      </c>
      <c r="D2065" s="2">
        <v>2.4E-2</v>
      </c>
      <c r="E2065" s="2">
        <v>0.63200000000000001</v>
      </c>
      <c r="F2065" s="4">
        <v>4496</v>
      </c>
      <c r="G2065">
        <v>39</v>
      </c>
      <c r="I2065" s="4">
        <v>2903</v>
      </c>
      <c r="J2065" s="3">
        <v>8380736990</v>
      </c>
      <c r="K2065" s="2">
        <v>7.6999999999999999E-2</v>
      </c>
      <c r="L2065" s="3">
        <v>109</v>
      </c>
      <c r="M2065">
        <v>240</v>
      </c>
      <c r="N2065" s="2">
        <v>2.3E-2</v>
      </c>
      <c r="O2065">
        <v>0.1</v>
      </c>
      <c r="P2065" s="2">
        <v>0.14000000000000001</v>
      </c>
      <c r="Q2065">
        <v>77</v>
      </c>
      <c r="R2065">
        <v>70</v>
      </c>
      <c r="S2065">
        <v>0.6</v>
      </c>
      <c r="T2065" s="2">
        <v>0.35099999999999998</v>
      </c>
      <c r="U2065" s="2">
        <v>0.60399999999999998</v>
      </c>
      <c r="V2065" s="2">
        <v>4.4999999999999998E-2</v>
      </c>
      <c r="W2065" s="4">
        <v>5743329</v>
      </c>
      <c r="X2065" s="2">
        <v>0.56999999999999995</v>
      </c>
      <c r="Y2065" s="3">
        <v>334000000</v>
      </c>
      <c r="Z2065" s="3">
        <v>300000000</v>
      </c>
      <c r="AA2065" t="str">
        <f>VLOOKUP($A2065,Mapping!$A:$D,2,FALSE)</f>
        <v>Nicaragua</v>
      </c>
      <c r="AB2065" t="str">
        <f>VLOOKUP($A2065,Mapping!$A:$D,3,FALSE)</f>
        <v>NIC</v>
      </c>
      <c r="AC2065">
        <f>VLOOKUP($A2065,Mapping!$A:$D,4,FALSE)</f>
        <v>558</v>
      </c>
    </row>
    <row r="2066" spans="1:29" x14ac:dyDescent="0.2">
      <c r="A2066" t="s">
        <v>224</v>
      </c>
      <c r="B2066" t="s">
        <v>195</v>
      </c>
      <c r="C2066" s="1">
        <v>40148</v>
      </c>
      <c r="D2066" s="2">
        <v>2.1000000000000001E-2</v>
      </c>
      <c r="E2066" s="2">
        <v>0.438</v>
      </c>
      <c r="F2066" s="4">
        <v>8636</v>
      </c>
      <c r="G2066">
        <v>12</v>
      </c>
      <c r="I2066" s="4">
        <v>3367</v>
      </c>
      <c r="J2066" s="3">
        <v>25925100000</v>
      </c>
      <c r="K2066" s="2">
        <v>8.1000000000000003E-2</v>
      </c>
      <c r="L2066" s="3">
        <v>541</v>
      </c>
      <c r="M2066">
        <v>482</v>
      </c>
      <c r="N2066" s="2">
        <v>1.7000000000000001E-2</v>
      </c>
      <c r="O2066">
        <v>0.4</v>
      </c>
      <c r="P2066" s="2">
        <v>8.2000000000000003E-2</v>
      </c>
      <c r="Q2066">
        <v>80</v>
      </c>
      <c r="R2066">
        <v>74</v>
      </c>
      <c r="S2066">
        <v>1.7</v>
      </c>
      <c r="T2066" s="2">
        <v>0.29599999999999999</v>
      </c>
      <c r="U2066" s="2">
        <v>0.63800000000000001</v>
      </c>
      <c r="V2066" s="2">
        <v>6.6000000000000003E-2</v>
      </c>
      <c r="W2066" s="4">
        <v>3615846</v>
      </c>
      <c r="X2066" s="2">
        <v>0.64800000000000002</v>
      </c>
      <c r="Y2066" s="3">
        <v>2280000000</v>
      </c>
      <c r="Z2066" s="3">
        <v>503000000</v>
      </c>
      <c r="AA2066" t="str">
        <f>VLOOKUP($A2066,Mapping!$A:$D,2,FALSE)</f>
        <v>Panama</v>
      </c>
      <c r="AB2066" t="str">
        <f>VLOOKUP($A2066,Mapping!$A:$D,3,FALSE)</f>
        <v>PAN</v>
      </c>
      <c r="AC2066">
        <f>VLOOKUP($A2066,Mapping!$A:$D,4,FALSE)</f>
        <v>591</v>
      </c>
    </row>
    <row r="2067" spans="1:29" x14ac:dyDescent="0.2">
      <c r="A2067" t="s">
        <v>225</v>
      </c>
      <c r="B2067" t="s">
        <v>195</v>
      </c>
      <c r="C2067" s="1">
        <v>40148</v>
      </c>
      <c r="D2067" s="2">
        <v>2.5000000000000001E-2</v>
      </c>
      <c r="E2067" s="2">
        <v>0.35</v>
      </c>
      <c r="F2067" s="4">
        <v>4518</v>
      </c>
      <c r="G2067">
        <v>35</v>
      </c>
      <c r="I2067" s="4">
        <v>4476</v>
      </c>
      <c r="J2067" s="3">
        <v>15929903100</v>
      </c>
      <c r="K2067" s="2">
        <v>7.4999999999999997E-2</v>
      </c>
      <c r="L2067" s="3">
        <v>187</v>
      </c>
      <c r="M2067">
        <v>328</v>
      </c>
      <c r="N2067" s="2">
        <v>2.1000000000000001E-2</v>
      </c>
      <c r="O2067">
        <v>0.2</v>
      </c>
      <c r="P2067" s="2">
        <v>0.28299999999999997</v>
      </c>
      <c r="Q2067">
        <v>74</v>
      </c>
      <c r="R2067">
        <v>70</v>
      </c>
      <c r="S2067">
        <v>0.9</v>
      </c>
      <c r="T2067" s="2">
        <v>0.34</v>
      </c>
      <c r="U2067" s="2">
        <v>0.61</v>
      </c>
      <c r="V2067" s="2">
        <v>5.0999999999999997E-2</v>
      </c>
      <c r="W2067" s="4">
        <v>6347383</v>
      </c>
      <c r="X2067" s="2">
        <v>0.58299999999999996</v>
      </c>
      <c r="Y2067" s="3">
        <v>225000000</v>
      </c>
      <c r="Z2067" s="3">
        <v>229000000</v>
      </c>
      <c r="AA2067" t="str">
        <f>VLOOKUP($A2067,Mapping!$A:$D,2,FALSE)</f>
        <v>Paraguay</v>
      </c>
      <c r="AB2067" t="str">
        <f>VLOOKUP($A2067,Mapping!$A:$D,3,FALSE)</f>
        <v>PRY</v>
      </c>
      <c r="AC2067">
        <f>VLOOKUP($A2067,Mapping!$A:$D,4,FALSE)</f>
        <v>600</v>
      </c>
    </row>
    <row r="2068" spans="1:29" x14ac:dyDescent="0.2">
      <c r="A2068" t="s">
        <v>226</v>
      </c>
      <c r="B2068" t="s">
        <v>195</v>
      </c>
      <c r="C2068" s="1">
        <v>40148</v>
      </c>
      <c r="D2068" s="2">
        <v>2.1000000000000001E-2</v>
      </c>
      <c r="E2068" s="2">
        <v>0.372</v>
      </c>
      <c r="F2068" s="4">
        <v>47356</v>
      </c>
      <c r="G2068">
        <v>41</v>
      </c>
      <c r="I2068" s="4">
        <v>17200</v>
      </c>
      <c r="J2068" s="3">
        <v>121203519256</v>
      </c>
      <c r="K2068" s="2">
        <v>5.2999999999999999E-2</v>
      </c>
      <c r="L2068" s="3">
        <v>234</v>
      </c>
      <c r="M2068">
        <v>380</v>
      </c>
      <c r="N2068" s="2">
        <v>1.6E-2</v>
      </c>
      <c r="O2068">
        <v>0.3</v>
      </c>
      <c r="P2068" s="2">
        <v>0.21</v>
      </c>
      <c r="Q2068">
        <v>76</v>
      </c>
      <c r="R2068">
        <v>71</v>
      </c>
      <c r="S2068">
        <v>0.9</v>
      </c>
      <c r="T2068" s="2">
        <v>0.30399999999999999</v>
      </c>
      <c r="U2068" s="2">
        <v>0.63700000000000001</v>
      </c>
      <c r="V2068" s="2">
        <v>5.8999999999999997E-2</v>
      </c>
      <c r="W2068" s="4">
        <v>28934303</v>
      </c>
      <c r="X2068" s="2">
        <v>0.76600000000000001</v>
      </c>
      <c r="Y2068" s="3">
        <v>2440000000</v>
      </c>
      <c r="Z2068" s="3">
        <v>1404000000</v>
      </c>
      <c r="AA2068" t="str">
        <f>VLOOKUP($A2068,Mapping!$A:$D,2,FALSE)</f>
        <v>Peru</v>
      </c>
      <c r="AB2068" t="str">
        <f>VLOOKUP($A2068,Mapping!$A:$D,3,FALSE)</f>
        <v>PER</v>
      </c>
      <c r="AC2068">
        <f>VLOOKUP($A2068,Mapping!$A:$D,4,FALSE)</f>
        <v>604</v>
      </c>
    </row>
    <row r="2069" spans="1:29" x14ac:dyDescent="0.2">
      <c r="A2069" t="s">
        <v>227</v>
      </c>
      <c r="B2069" t="s">
        <v>195</v>
      </c>
      <c r="C2069" s="1">
        <v>40148</v>
      </c>
      <c r="D2069" s="2">
        <v>1.2E-2</v>
      </c>
      <c r="E2069" s="2">
        <v>0.60599999999999998</v>
      </c>
      <c r="G2069">
        <v>7</v>
      </c>
      <c r="J2069" s="3">
        <v>96385638000</v>
      </c>
      <c r="M2069">
        <v>218</v>
      </c>
      <c r="O2069">
        <v>0.4</v>
      </c>
      <c r="Q2069">
        <v>82</v>
      </c>
      <c r="R2069">
        <v>74</v>
      </c>
      <c r="S2069">
        <v>0.7</v>
      </c>
      <c r="T2069" s="2">
        <v>0.20799999999999999</v>
      </c>
      <c r="U2069" s="2">
        <v>0.66400000000000003</v>
      </c>
      <c r="V2069" s="2">
        <v>0.128</v>
      </c>
      <c r="W2069" s="4">
        <v>3740410</v>
      </c>
      <c r="X2069" s="2">
        <v>0.93899999999999995</v>
      </c>
      <c r="Y2069" s="3">
        <v>3176000000</v>
      </c>
      <c r="Z2069" s="3">
        <v>1386000000</v>
      </c>
      <c r="AA2069" t="str">
        <f>VLOOKUP($A2069,Mapping!$A:$D,2,FALSE)</f>
        <v>Puerto Rico</v>
      </c>
      <c r="AB2069" t="str">
        <f>VLOOKUP($A2069,Mapping!$A:$D,3,FALSE)</f>
        <v>PRI</v>
      </c>
      <c r="AC2069">
        <f>VLOOKUP($A2069,Mapping!$A:$D,4,FALSE)</f>
        <v>630</v>
      </c>
    </row>
    <row r="2070" spans="1:29" x14ac:dyDescent="0.2">
      <c r="A2070" t="s">
        <v>228</v>
      </c>
      <c r="B2070" t="s">
        <v>195</v>
      </c>
      <c r="C2070" s="1">
        <v>40148</v>
      </c>
      <c r="Q2070">
        <v>78</v>
      </c>
      <c r="R2070">
        <v>73</v>
      </c>
      <c r="W2070" s="4">
        <v>39133</v>
      </c>
      <c r="X2070" s="2">
        <v>1</v>
      </c>
      <c r="Y2070" s="3">
        <v>619000000</v>
      </c>
      <c r="Z2070" s="3">
        <v>104000000</v>
      </c>
      <c r="AA2070" t="str">
        <f>VLOOKUP($A2070,Mapping!$A:$D,2,FALSE)</f>
        <v>Sint Maarten (Dutch part)</v>
      </c>
      <c r="AB2070" t="str">
        <f>VLOOKUP($A2070,Mapping!$A:$D,3,FALSE)</f>
        <v>SXM</v>
      </c>
      <c r="AC2070">
        <f>VLOOKUP($A2070,Mapping!$A:$D,4,FALSE)</f>
        <v>534</v>
      </c>
    </row>
    <row r="2071" spans="1:29" x14ac:dyDescent="0.2">
      <c r="A2071" t="s">
        <v>229</v>
      </c>
      <c r="B2071" t="s">
        <v>195</v>
      </c>
      <c r="C2071" s="1">
        <v>40148</v>
      </c>
      <c r="E2071" s="2">
        <v>0.52500000000000002</v>
      </c>
      <c r="F2071">
        <v>260</v>
      </c>
      <c r="G2071">
        <v>19</v>
      </c>
      <c r="J2071" s="3">
        <v>708888889</v>
      </c>
      <c r="K2071" s="2">
        <v>0.05</v>
      </c>
      <c r="L2071" s="3">
        <v>686</v>
      </c>
      <c r="M2071">
        <v>155</v>
      </c>
      <c r="N2071" s="2">
        <v>8.9999999999999993E-3</v>
      </c>
      <c r="O2071">
        <v>0.7</v>
      </c>
      <c r="P2071" s="2">
        <v>8.7999999999999995E-2</v>
      </c>
      <c r="S2071">
        <v>1.5</v>
      </c>
      <c r="W2071" s="4">
        <v>51731</v>
      </c>
      <c r="X2071" s="2">
        <v>0.318</v>
      </c>
      <c r="Y2071" s="3">
        <v>83000000</v>
      </c>
      <c r="Z2071" s="3">
        <v>11000000</v>
      </c>
      <c r="AA2071" t="str">
        <f>VLOOKUP($A2071,Mapping!$A:$D,2,FALSE)</f>
        <v>Saint Kitts and Nevis</v>
      </c>
      <c r="AB2071" t="str">
        <f>VLOOKUP($A2071,Mapping!$A:$D,3,FALSE)</f>
        <v>KNA</v>
      </c>
      <c r="AC2071">
        <f>VLOOKUP($A2071,Mapping!$A:$D,4,FALSE)</f>
        <v>659</v>
      </c>
    </row>
    <row r="2072" spans="1:29" x14ac:dyDescent="0.2">
      <c r="A2072" t="s">
        <v>230</v>
      </c>
      <c r="B2072" t="s">
        <v>195</v>
      </c>
      <c r="C2072" s="1">
        <v>40148</v>
      </c>
      <c r="D2072" s="2">
        <v>1.7000000000000001E-2</v>
      </c>
      <c r="E2072" s="2">
        <v>0.34399999999999997</v>
      </c>
      <c r="F2072">
        <v>385</v>
      </c>
      <c r="G2072">
        <v>14</v>
      </c>
      <c r="J2072" s="3">
        <v>1180000000</v>
      </c>
      <c r="K2072" s="2">
        <v>8.1000000000000003E-2</v>
      </c>
      <c r="L2072" s="3">
        <v>537</v>
      </c>
      <c r="M2072">
        <v>92</v>
      </c>
      <c r="N2072" s="2">
        <v>1.4E-2</v>
      </c>
      <c r="O2072">
        <v>0.4</v>
      </c>
      <c r="P2072" s="2">
        <v>0.106</v>
      </c>
      <c r="Q2072">
        <v>77</v>
      </c>
      <c r="R2072">
        <v>72</v>
      </c>
      <c r="S2072">
        <v>1.1000000000000001</v>
      </c>
      <c r="T2072" s="2">
        <v>0.25800000000000001</v>
      </c>
      <c r="U2072" s="2">
        <v>0.66</v>
      </c>
      <c r="V2072" s="2">
        <v>8.3000000000000004E-2</v>
      </c>
      <c r="W2072" s="4">
        <v>175200</v>
      </c>
      <c r="X2072" s="2">
        <v>0.192</v>
      </c>
      <c r="Y2072" s="3">
        <v>296000000</v>
      </c>
      <c r="Z2072" s="3">
        <v>47000000</v>
      </c>
      <c r="AA2072" t="str">
        <f>VLOOKUP($A2072,Mapping!$A:$D,2,FALSE)</f>
        <v>Saint Lucia</v>
      </c>
      <c r="AB2072" t="str">
        <f>VLOOKUP($A2072,Mapping!$A:$D,3,FALSE)</f>
        <v>LCA</v>
      </c>
      <c r="AC2072">
        <f>VLOOKUP($A2072,Mapping!$A:$D,4,FALSE)</f>
        <v>662</v>
      </c>
    </row>
    <row r="2073" spans="1:29" x14ac:dyDescent="0.2">
      <c r="A2073" t="s">
        <v>231</v>
      </c>
      <c r="B2073" t="s">
        <v>195</v>
      </c>
      <c r="C2073" s="1">
        <v>40148</v>
      </c>
      <c r="D2073" s="2">
        <v>1.7000000000000001E-2</v>
      </c>
      <c r="Q2073">
        <v>82</v>
      </c>
      <c r="R2073">
        <v>75</v>
      </c>
      <c r="W2073" s="4">
        <v>29820</v>
      </c>
      <c r="AA2073" t="str">
        <f>VLOOKUP($A2073,Mapping!$A:$D,2,FALSE)</f>
        <v>Saint Martin (French part)</v>
      </c>
      <c r="AB2073" t="str">
        <f>VLOOKUP($A2073,Mapping!$A:$D,3,FALSE)</f>
        <v>MAF</v>
      </c>
      <c r="AC2073">
        <f>VLOOKUP($A2073,Mapping!$A:$D,4,FALSE)</f>
        <v>663</v>
      </c>
    </row>
    <row r="2074" spans="1:29" x14ac:dyDescent="0.2">
      <c r="A2074" t="s">
        <v>232</v>
      </c>
      <c r="B2074" t="s">
        <v>195</v>
      </c>
      <c r="C2074" s="1">
        <v>40148</v>
      </c>
      <c r="D2074" s="2">
        <v>1.7000000000000001E-2</v>
      </c>
      <c r="E2074" s="2">
        <v>0.41</v>
      </c>
      <c r="F2074">
        <v>202</v>
      </c>
      <c r="G2074">
        <v>11</v>
      </c>
      <c r="J2074" s="3">
        <v>674814815</v>
      </c>
      <c r="K2074" s="2">
        <v>5.0999999999999997E-2</v>
      </c>
      <c r="L2074" s="3">
        <v>317</v>
      </c>
      <c r="M2074">
        <v>111</v>
      </c>
      <c r="N2074" s="2">
        <v>1.9E-2</v>
      </c>
      <c r="O2074">
        <v>0.3</v>
      </c>
      <c r="P2074" s="2">
        <v>9.1999999999999998E-2</v>
      </c>
      <c r="Q2074">
        <v>74</v>
      </c>
      <c r="R2074">
        <v>70</v>
      </c>
      <c r="S2074">
        <v>1.1000000000000001</v>
      </c>
      <c r="T2074" s="2">
        <v>0.26900000000000002</v>
      </c>
      <c r="U2074" s="2">
        <v>0.66300000000000003</v>
      </c>
      <c r="V2074" s="2">
        <v>6.8000000000000005E-2</v>
      </c>
      <c r="W2074" s="4">
        <v>109249</v>
      </c>
      <c r="X2074" s="2">
        <v>0.48399999999999999</v>
      </c>
      <c r="Y2074" s="3">
        <v>88000000</v>
      </c>
      <c r="Z2074" s="3">
        <v>14000000</v>
      </c>
      <c r="AA2074" t="str">
        <f>VLOOKUP($A2074,Mapping!$A:$D,2,FALSE)</f>
        <v>Saint Vincent and the Grenadines</v>
      </c>
      <c r="AB2074" t="str">
        <f>VLOOKUP($A2074,Mapping!$A:$D,3,FALSE)</f>
        <v>VCT</v>
      </c>
      <c r="AC2074">
        <f>VLOOKUP($A2074,Mapping!$A:$D,4,FALSE)</f>
        <v>670</v>
      </c>
    </row>
    <row r="2075" spans="1:29" x14ac:dyDescent="0.2">
      <c r="A2075" t="s">
        <v>233</v>
      </c>
      <c r="B2075" t="s">
        <v>195</v>
      </c>
      <c r="C2075" s="1">
        <v>40148</v>
      </c>
      <c r="D2075" s="2">
        <v>1.9E-2</v>
      </c>
      <c r="E2075" s="2">
        <v>0.27900000000000003</v>
      </c>
      <c r="F2075" s="4">
        <v>2468</v>
      </c>
      <c r="G2075">
        <v>694</v>
      </c>
      <c r="J2075" s="3">
        <v>3875409836</v>
      </c>
      <c r="K2075" s="2">
        <v>6.0999999999999999E-2</v>
      </c>
      <c r="L2075" s="3">
        <v>457</v>
      </c>
      <c r="M2075">
        <v>199</v>
      </c>
      <c r="N2075" s="2">
        <v>2.3E-2</v>
      </c>
      <c r="O2075">
        <v>0.3</v>
      </c>
      <c r="P2075" s="2">
        <v>0.11700000000000001</v>
      </c>
      <c r="Q2075">
        <v>73</v>
      </c>
      <c r="R2075">
        <v>67</v>
      </c>
      <c r="S2075">
        <v>1.5</v>
      </c>
      <c r="T2075" s="2">
        <v>0.28999999999999998</v>
      </c>
      <c r="U2075" s="2">
        <v>0.64700000000000002</v>
      </c>
      <c r="V2075" s="2">
        <v>6.4000000000000001E-2</v>
      </c>
      <c r="W2075" s="4">
        <v>520173</v>
      </c>
      <c r="X2075" s="2">
        <v>0.66400000000000003</v>
      </c>
      <c r="Y2075" s="3">
        <v>70000000</v>
      </c>
      <c r="Z2075" s="3">
        <v>35000000</v>
      </c>
      <c r="AA2075" t="str">
        <f>VLOOKUP($A2075,Mapping!$A:$D,2,FALSE)</f>
        <v>Suriname</v>
      </c>
      <c r="AB2075" t="str">
        <f>VLOOKUP($A2075,Mapping!$A:$D,3,FALSE)</f>
        <v>SUR</v>
      </c>
      <c r="AC2075">
        <f>VLOOKUP($A2075,Mapping!$A:$D,4,FALSE)</f>
        <v>740</v>
      </c>
    </row>
    <row r="2076" spans="1:29" x14ac:dyDescent="0.2">
      <c r="A2076" t="s">
        <v>234</v>
      </c>
      <c r="B2076" t="s">
        <v>195</v>
      </c>
      <c r="C2076" s="1">
        <v>40148</v>
      </c>
      <c r="D2076" s="2">
        <v>1.4999999999999999E-2</v>
      </c>
      <c r="E2076" s="2">
        <v>0.33100000000000002</v>
      </c>
      <c r="F2076" s="4">
        <v>48177</v>
      </c>
      <c r="G2076">
        <v>43</v>
      </c>
      <c r="I2076" s="4">
        <v>20277</v>
      </c>
      <c r="J2076" s="3">
        <v>19332270662</v>
      </c>
      <c r="K2076" s="2">
        <v>6.0999999999999999E-2</v>
      </c>
      <c r="L2076" s="3">
        <v>887</v>
      </c>
      <c r="M2076">
        <v>210</v>
      </c>
      <c r="N2076" s="2">
        <v>2.1000000000000001E-2</v>
      </c>
      <c r="O2076">
        <v>0.4</v>
      </c>
      <c r="P2076" s="2">
        <v>0.11899999999999999</v>
      </c>
      <c r="Q2076">
        <v>73</v>
      </c>
      <c r="R2076">
        <v>66</v>
      </c>
      <c r="S2076">
        <v>1.4</v>
      </c>
      <c r="T2076" s="2">
        <v>0.20799999999999999</v>
      </c>
      <c r="U2076" s="2">
        <v>0.71099999999999997</v>
      </c>
      <c r="V2076" s="2">
        <v>8.1000000000000003E-2</v>
      </c>
      <c r="W2076" s="4">
        <v>1322518</v>
      </c>
      <c r="X2076" s="2">
        <v>9.1999999999999998E-2</v>
      </c>
      <c r="Y2076" s="3">
        <v>548000000</v>
      </c>
      <c r="Z2076" s="3">
        <v>136000000</v>
      </c>
      <c r="AA2076" t="str">
        <f>VLOOKUP($A2076,Mapping!$A:$D,2,FALSE)</f>
        <v>Trinidad and Tobago</v>
      </c>
      <c r="AB2076" t="str">
        <f>VLOOKUP($A2076,Mapping!$A:$D,3,FALSE)</f>
        <v>TTO</v>
      </c>
      <c r="AC2076">
        <f>VLOOKUP($A2076,Mapping!$A:$D,4,FALSE)</f>
        <v>780</v>
      </c>
    </row>
    <row r="2077" spans="1:29" x14ac:dyDescent="0.2">
      <c r="A2077" t="s">
        <v>235</v>
      </c>
      <c r="B2077" t="s">
        <v>195</v>
      </c>
      <c r="C2077" s="1">
        <v>40148</v>
      </c>
      <c r="F2077">
        <v>161</v>
      </c>
      <c r="W2077" s="4">
        <v>30247</v>
      </c>
      <c r="X2077" s="2">
        <v>0.89800000000000002</v>
      </c>
      <c r="AA2077" t="str">
        <f>VLOOKUP($A2077,Mapping!$A:$D,2,FALSE)</f>
        <v>Turks and Caicos Islands</v>
      </c>
      <c r="AB2077" t="str">
        <f>VLOOKUP($A2077,Mapping!$A:$D,3,FALSE)</f>
        <v>TCA</v>
      </c>
      <c r="AC2077">
        <f>VLOOKUP($A2077,Mapping!$A:$D,4,FALSE)</f>
        <v>796</v>
      </c>
    </row>
    <row r="2078" spans="1:29" x14ac:dyDescent="0.2">
      <c r="A2078" t="s">
        <v>236</v>
      </c>
      <c r="B2078" t="s">
        <v>195</v>
      </c>
      <c r="C2078" s="1">
        <v>40148</v>
      </c>
      <c r="D2078" s="2">
        <v>1.4E-2</v>
      </c>
      <c r="E2078" s="2">
        <v>0.46100000000000002</v>
      </c>
      <c r="F2078" s="4">
        <v>5311840</v>
      </c>
      <c r="G2078">
        <v>5</v>
      </c>
      <c r="I2078" s="4">
        <v>2164458</v>
      </c>
      <c r="J2078" s="3">
        <v>14417900000000</v>
      </c>
      <c r="K2078" s="2">
        <v>0.17699999999999999</v>
      </c>
      <c r="L2078" s="3">
        <v>8009</v>
      </c>
      <c r="M2078">
        <v>187</v>
      </c>
      <c r="N2078" s="2">
        <v>6.0000000000000001E-3</v>
      </c>
      <c r="O2078">
        <v>0.7</v>
      </c>
      <c r="P2078" s="2">
        <v>3.3000000000000002E-2</v>
      </c>
      <c r="Q2078">
        <v>81</v>
      </c>
      <c r="R2078">
        <v>76</v>
      </c>
      <c r="S2078">
        <v>0.9</v>
      </c>
      <c r="T2078" s="2">
        <v>0.2</v>
      </c>
      <c r="U2078" s="2">
        <v>0.67200000000000004</v>
      </c>
      <c r="V2078" s="2">
        <v>0.128</v>
      </c>
      <c r="W2078" s="4">
        <v>306771529</v>
      </c>
      <c r="X2078" s="2">
        <v>0.80600000000000005</v>
      </c>
      <c r="Y2078" s="3">
        <v>149510000000</v>
      </c>
      <c r="Z2078" s="3">
        <v>106285000000</v>
      </c>
      <c r="AA2078" t="str">
        <f>VLOOKUP($A2078,Mapping!$A:$D,2,FALSE)</f>
        <v>United States of America</v>
      </c>
      <c r="AB2078" t="str">
        <f>VLOOKUP($A2078,Mapping!$A:$D,3,FALSE)</f>
        <v>USA</v>
      </c>
      <c r="AC2078">
        <f>VLOOKUP($A2078,Mapping!$A:$D,4,FALSE)</f>
        <v>840</v>
      </c>
    </row>
    <row r="2079" spans="1:29" x14ac:dyDescent="0.2">
      <c r="A2079" t="s">
        <v>237</v>
      </c>
      <c r="B2079" t="s">
        <v>195</v>
      </c>
      <c r="C2079" s="1">
        <v>40148</v>
      </c>
      <c r="D2079" s="2">
        <v>1.4999999999999999E-2</v>
      </c>
      <c r="E2079" s="2">
        <v>0.41899999999999998</v>
      </c>
      <c r="F2079" s="4">
        <v>7891</v>
      </c>
      <c r="G2079">
        <v>65</v>
      </c>
      <c r="I2079" s="4">
        <v>4134</v>
      </c>
      <c r="J2079" s="3">
        <v>30461322555</v>
      </c>
      <c r="K2079" s="2">
        <v>8.8999999999999996E-2</v>
      </c>
      <c r="L2079" s="3">
        <v>803</v>
      </c>
      <c r="M2079">
        <v>336</v>
      </c>
      <c r="N2079" s="2">
        <v>1.0999999999999999E-2</v>
      </c>
      <c r="O2079">
        <v>0.4</v>
      </c>
      <c r="P2079" s="2">
        <v>0.153</v>
      </c>
      <c r="Q2079">
        <v>80</v>
      </c>
      <c r="R2079">
        <v>73</v>
      </c>
      <c r="S2079">
        <v>1.2</v>
      </c>
      <c r="T2079" s="2">
        <v>0.22800000000000001</v>
      </c>
      <c r="U2079" s="2">
        <v>0.63400000000000001</v>
      </c>
      <c r="V2079" s="2">
        <v>0.13800000000000001</v>
      </c>
      <c r="W2079" s="4">
        <v>3360431</v>
      </c>
      <c r="X2079" s="2">
        <v>0.94199999999999995</v>
      </c>
      <c r="Y2079" s="3">
        <v>1460000000</v>
      </c>
      <c r="Z2079" s="3">
        <v>442000000</v>
      </c>
      <c r="AA2079" t="str">
        <f>VLOOKUP($A2079,Mapping!$A:$D,2,FALSE)</f>
        <v>Uruguay</v>
      </c>
      <c r="AB2079" t="str">
        <f>VLOOKUP($A2079,Mapping!$A:$D,3,FALSE)</f>
        <v>URY</v>
      </c>
      <c r="AC2079">
        <f>VLOOKUP($A2079,Mapping!$A:$D,4,FALSE)</f>
        <v>858</v>
      </c>
    </row>
    <row r="2080" spans="1:29" x14ac:dyDescent="0.2">
      <c r="A2080" t="s">
        <v>238</v>
      </c>
      <c r="B2080" t="s">
        <v>195</v>
      </c>
      <c r="C2080" s="1">
        <v>40148</v>
      </c>
      <c r="D2080" s="2">
        <v>2.1000000000000001E-2</v>
      </c>
      <c r="E2080" s="2">
        <v>0.60399999999999998</v>
      </c>
      <c r="F2080" s="4">
        <v>185341</v>
      </c>
      <c r="G2080">
        <v>141</v>
      </c>
      <c r="I2080" s="4">
        <v>69597</v>
      </c>
      <c r="J2080" s="3">
        <v>329419189567</v>
      </c>
      <c r="K2080" s="2">
        <v>5.8000000000000003E-2</v>
      </c>
      <c r="L2080" s="3">
        <v>665</v>
      </c>
      <c r="M2080">
        <v>864</v>
      </c>
      <c r="N2080" s="2">
        <v>1.4E-2</v>
      </c>
      <c r="O2080">
        <v>0.3</v>
      </c>
      <c r="P2080" s="2">
        <v>0.19900000000000001</v>
      </c>
      <c r="Q2080">
        <v>77</v>
      </c>
      <c r="R2080">
        <v>71</v>
      </c>
      <c r="S2080">
        <v>1</v>
      </c>
      <c r="T2080" s="2">
        <v>0.29799999999999999</v>
      </c>
      <c r="U2080" s="2">
        <v>0.64700000000000002</v>
      </c>
      <c r="V2080" s="2">
        <v>5.5E-2</v>
      </c>
      <c r="W2080" s="4">
        <v>28583040</v>
      </c>
      <c r="X2080" s="2">
        <v>0.88700000000000001</v>
      </c>
      <c r="Y2080" s="3">
        <v>1055000000</v>
      </c>
      <c r="Z2080" s="3">
        <v>2275000000</v>
      </c>
      <c r="AA2080" t="str">
        <f>VLOOKUP($A2080,Mapping!$A:$D,2,FALSE)</f>
        <v>Venezuela (Bolivarian Republic of)</v>
      </c>
      <c r="AB2080" t="str">
        <f>VLOOKUP($A2080,Mapping!$A:$D,3,FALSE)</f>
        <v>VEN</v>
      </c>
      <c r="AC2080">
        <f>VLOOKUP($A2080,Mapping!$A:$D,4,FALSE)</f>
        <v>862</v>
      </c>
    </row>
    <row r="2081" spans="1:29" x14ac:dyDescent="0.2">
      <c r="A2081" t="s">
        <v>239</v>
      </c>
      <c r="B2081" t="s">
        <v>195</v>
      </c>
      <c r="C2081" s="1">
        <v>40148</v>
      </c>
      <c r="D2081" s="2">
        <v>1.2E-2</v>
      </c>
      <c r="O2081">
        <v>0.3</v>
      </c>
      <c r="Q2081">
        <v>82</v>
      </c>
      <c r="R2081">
        <v>76</v>
      </c>
      <c r="T2081" s="2">
        <v>0.20799999999999999</v>
      </c>
      <c r="U2081" s="2">
        <v>0.66200000000000003</v>
      </c>
      <c r="V2081" s="2">
        <v>0.13</v>
      </c>
      <c r="W2081" s="4">
        <v>106707</v>
      </c>
      <c r="X2081" s="2">
        <v>0.94399999999999995</v>
      </c>
      <c r="Y2081" s="3">
        <v>1021000000</v>
      </c>
      <c r="AA2081" t="str">
        <f>VLOOKUP($A2081,Mapping!$A:$D,2,FALSE)</f>
        <v>Virgin Islands (U.S.)</v>
      </c>
      <c r="AB2081" t="str">
        <f>VLOOKUP($A2081,Mapping!$A:$D,3,FALSE)</f>
        <v>VIR</v>
      </c>
      <c r="AC2081">
        <f>VLOOKUP($A2081,Mapping!$A:$D,4,FALSE)</f>
        <v>850</v>
      </c>
    </row>
    <row r="2082" spans="1:29" x14ac:dyDescent="0.2">
      <c r="A2082" t="s">
        <v>26</v>
      </c>
      <c r="B2082" t="s">
        <v>27</v>
      </c>
      <c r="C2082" s="1">
        <v>40513</v>
      </c>
      <c r="D2082" s="2">
        <v>2.5000000000000001E-2</v>
      </c>
      <c r="E2082" s="2">
        <v>0.72</v>
      </c>
      <c r="F2082" s="4">
        <v>123475</v>
      </c>
      <c r="G2082">
        <v>25</v>
      </c>
      <c r="I2082" s="4">
        <v>40105</v>
      </c>
      <c r="J2082" s="3">
        <v>161207304960</v>
      </c>
      <c r="K2082" s="2">
        <v>4.2000000000000003E-2</v>
      </c>
      <c r="L2082" s="3">
        <v>181</v>
      </c>
      <c r="M2082">
        <v>451</v>
      </c>
      <c r="N2082" s="2">
        <v>2.4E-2</v>
      </c>
      <c r="O2082">
        <v>0.1</v>
      </c>
      <c r="P2082" s="2">
        <v>0.08</v>
      </c>
      <c r="Q2082">
        <v>72</v>
      </c>
      <c r="R2082">
        <v>69</v>
      </c>
      <c r="S2082">
        <v>0.9</v>
      </c>
      <c r="T2082" s="2">
        <v>0.27100000000000002</v>
      </c>
      <c r="U2082" s="2">
        <v>0.68100000000000005</v>
      </c>
      <c r="V2082" s="2">
        <v>4.7E-2</v>
      </c>
      <c r="W2082" s="4">
        <v>37062820</v>
      </c>
      <c r="X2082" s="2">
        <v>0.67500000000000004</v>
      </c>
      <c r="Y2082" s="3">
        <v>323000000</v>
      </c>
      <c r="Z2082" s="3">
        <v>737000000</v>
      </c>
      <c r="AA2082" t="str">
        <f>VLOOKUP($A2082,Mapping!$A:$D,2,FALSE)</f>
        <v>Algeria</v>
      </c>
      <c r="AB2082" t="str">
        <f>VLOOKUP($A2082,Mapping!$A:$D,3,FALSE)</f>
        <v>DZA</v>
      </c>
      <c r="AC2082">
        <f>VLOOKUP($A2082,Mapping!$A:$D,4,FALSE)</f>
        <v>12</v>
      </c>
    </row>
    <row r="2083" spans="1:29" x14ac:dyDescent="0.2">
      <c r="A2083" t="s">
        <v>28</v>
      </c>
      <c r="B2083" t="s">
        <v>27</v>
      </c>
      <c r="C2083" s="1">
        <v>40513</v>
      </c>
      <c r="D2083" s="2">
        <v>4.5999999999999999E-2</v>
      </c>
      <c r="E2083" s="2">
        <v>0.52100000000000002</v>
      </c>
      <c r="F2083" s="4">
        <v>30418</v>
      </c>
      <c r="G2083">
        <v>66</v>
      </c>
      <c r="I2083" s="4">
        <v>13378</v>
      </c>
      <c r="J2083" s="3">
        <v>82470894868</v>
      </c>
      <c r="K2083" s="2">
        <v>3.4000000000000002E-2</v>
      </c>
      <c r="L2083" s="3">
        <v>144</v>
      </c>
      <c r="M2083">
        <v>282</v>
      </c>
      <c r="N2083" s="2">
        <v>0.11</v>
      </c>
      <c r="O2083">
        <v>0.1</v>
      </c>
      <c r="P2083" s="2">
        <v>0.22500000000000001</v>
      </c>
      <c r="Q2083">
        <v>52</v>
      </c>
      <c r="R2083">
        <v>49</v>
      </c>
      <c r="S2083">
        <v>0.5</v>
      </c>
      <c r="T2083" s="2">
        <v>0.47799999999999998</v>
      </c>
      <c r="U2083" s="2">
        <v>0.498</v>
      </c>
      <c r="V2083" s="2">
        <v>2.4E-2</v>
      </c>
      <c r="W2083" s="4">
        <v>19549124</v>
      </c>
      <c r="X2083" s="2">
        <v>0.40100000000000002</v>
      </c>
      <c r="Y2083" s="3">
        <v>726000000</v>
      </c>
      <c r="Z2083" s="3">
        <v>275000000</v>
      </c>
      <c r="AA2083" t="str">
        <f>VLOOKUP($A2083,Mapping!$A:$D,2,FALSE)</f>
        <v>Angola</v>
      </c>
      <c r="AB2083" t="str">
        <f>VLOOKUP($A2083,Mapping!$A:$D,3,FALSE)</f>
        <v>AGO</v>
      </c>
      <c r="AC2083">
        <f>VLOOKUP($A2083,Mapping!$A:$D,4,FALSE)</f>
        <v>24</v>
      </c>
    </row>
    <row r="2084" spans="1:29" x14ac:dyDescent="0.2">
      <c r="A2084" t="s">
        <v>29</v>
      </c>
      <c r="B2084" t="s">
        <v>27</v>
      </c>
      <c r="C2084" s="1">
        <v>40513</v>
      </c>
      <c r="D2084" s="2">
        <v>3.7999999999999999E-2</v>
      </c>
      <c r="E2084" s="2">
        <v>0.65900000000000003</v>
      </c>
      <c r="F2084" s="4">
        <v>5189</v>
      </c>
      <c r="G2084">
        <v>31</v>
      </c>
      <c r="I2084" s="4">
        <v>3653</v>
      </c>
      <c r="J2084" s="3">
        <v>6558416322</v>
      </c>
      <c r="K2084" s="2">
        <v>4.2999999999999997E-2</v>
      </c>
      <c r="L2084" s="3">
        <v>30</v>
      </c>
      <c r="M2084">
        <v>270</v>
      </c>
      <c r="N2084" s="2">
        <v>6.2E-2</v>
      </c>
      <c r="O2084">
        <v>0</v>
      </c>
      <c r="Q2084">
        <v>60</v>
      </c>
      <c r="R2084">
        <v>57</v>
      </c>
      <c r="S2084">
        <v>0.7</v>
      </c>
      <c r="T2084" s="2">
        <v>0.434</v>
      </c>
      <c r="U2084" s="2">
        <v>0.53700000000000003</v>
      </c>
      <c r="V2084" s="2">
        <v>2.9000000000000001E-2</v>
      </c>
      <c r="W2084" s="4">
        <v>9509798</v>
      </c>
      <c r="X2084" s="2">
        <v>0.41899999999999998</v>
      </c>
      <c r="Y2084" s="3">
        <v>149000000</v>
      </c>
      <c r="Z2084" s="3">
        <v>91000000</v>
      </c>
      <c r="AA2084" t="str">
        <f>VLOOKUP($A2084,Mapping!$A:$D,2,FALSE)</f>
        <v>Benin</v>
      </c>
      <c r="AB2084" t="str">
        <f>VLOOKUP($A2084,Mapping!$A:$D,3,FALSE)</f>
        <v>BEN</v>
      </c>
      <c r="AC2084">
        <f>VLOOKUP($A2084,Mapping!$A:$D,4,FALSE)</f>
        <v>204</v>
      </c>
    </row>
    <row r="2085" spans="1:29" x14ac:dyDescent="0.2">
      <c r="A2085" t="s">
        <v>30</v>
      </c>
      <c r="B2085" t="s">
        <v>27</v>
      </c>
      <c r="C2085" s="1">
        <v>40513</v>
      </c>
      <c r="D2085" s="2">
        <v>2.4E-2</v>
      </c>
      <c r="E2085" s="2">
        <v>0.19500000000000001</v>
      </c>
      <c r="F2085" s="4">
        <v>5233</v>
      </c>
      <c r="G2085">
        <v>60</v>
      </c>
      <c r="I2085" s="4">
        <v>2263</v>
      </c>
      <c r="J2085" s="3">
        <v>13746712706</v>
      </c>
      <c r="K2085" s="2">
        <v>5.6000000000000001E-2</v>
      </c>
      <c r="L2085" s="3">
        <v>394</v>
      </c>
      <c r="M2085">
        <v>152</v>
      </c>
      <c r="N2085" s="2">
        <v>0.04</v>
      </c>
      <c r="O2085">
        <v>0.1</v>
      </c>
      <c r="P2085" s="2">
        <v>0.115</v>
      </c>
      <c r="Q2085">
        <v>46</v>
      </c>
      <c r="R2085">
        <v>47</v>
      </c>
      <c r="S2085">
        <v>1.2</v>
      </c>
      <c r="T2085" s="2">
        <v>0.34300000000000003</v>
      </c>
      <c r="U2085" s="2">
        <v>0.623</v>
      </c>
      <c r="V2085" s="2">
        <v>3.5000000000000003E-2</v>
      </c>
      <c r="W2085" s="4">
        <v>1969341</v>
      </c>
      <c r="X2085" s="2">
        <v>0.56200000000000006</v>
      </c>
      <c r="Y2085" s="3">
        <v>80000000</v>
      </c>
      <c r="Z2085" s="3">
        <v>89000000</v>
      </c>
      <c r="AA2085" t="str">
        <f>VLOOKUP($A2085,Mapping!$A:$D,2,FALSE)</f>
        <v>Botswana</v>
      </c>
      <c r="AB2085" t="str">
        <f>VLOOKUP($A2085,Mapping!$A:$D,3,FALSE)</f>
        <v>BWA</v>
      </c>
      <c r="AC2085">
        <f>VLOOKUP($A2085,Mapping!$A:$D,4,FALSE)</f>
        <v>72</v>
      </c>
    </row>
    <row r="2086" spans="1:29" x14ac:dyDescent="0.2">
      <c r="A2086" t="s">
        <v>31</v>
      </c>
      <c r="B2086" t="s">
        <v>27</v>
      </c>
      <c r="C2086" s="1">
        <v>40513</v>
      </c>
      <c r="D2086" s="2">
        <v>4.2999999999999997E-2</v>
      </c>
      <c r="E2086" s="2">
        <v>0.44800000000000001</v>
      </c>
      <c r="F2086" s="4">
        <v>1683</v>
      </c>
      <c r="G2086">
        <v>14</v>
      </c>
      <c r="J2086" s="3">
        <v>9209288383</v>
      </c>
      <c r="K2086" s="2">
        <v>7.3999999999999996E-2</v>
      </c>
      <c r="L2086" s="3">
        <v>41</v>
      </c>
      <c r="M2086">
        <v>270</v>
      </c>
      <c r="N2086" s="2">
        <v>7.0000000000000007E-2</v>
      </c>
      <c r="O2086">
        <v>0</v>
      </c>
      <c r="Q2086">
        <v>56</v>
      </c>
      <c r="R2086">
        <v>54</v>
      </c>
      <c r="S2086">
        <v>0.4</v>
      </c>
      <c r="T2086" s="2">
        <v>0.46</v>
      </c>
      <c r="U2086" s="2">
        <v>0.51500000000000001</v>
      </c>
      <c r="V2086" s="2">
        <v>2.5000000000000001E-2</v>
      </c>
      <c r="W2086" s="4">
        <v>15540284</v>
      </c>
      <c r="X2086" s="2">
        <v>0.25700000000000001</v>
      </c>
      <c r="Y2086" s="3">
        <v>105000000</v>
      </c>
      <c r="Z2086" s="3">
        <v>110000000</v>
      </c>
      <c r="AA2086" t="str">
        <f>VLOOKUP($A2086,Mapping!$A:$D,2,FALSE)</f>
        <v>Burkina Faso</v>
      </c>
      <c r="AB2086" t="str">
        <f>VLOOKUP($A2086,Mapping!$A:$D,3,FALSE)</f>
        <v>BFA</v>
      </c>
      <c r="AC2086">
        <f>VLOOKUP($A2086,Mapping!$A:$D,4,FALSE)</f>
        <v>854</v>
      </c>
    </row>
    <row r="2087" spans="1:29" x14ac:dyDescent="0.2">
      <c r="A2087" t="s">
        <v>32</v>
      </c>
      <c r="B2087" t="s">
        <v>27</v>
      </c>
      <c r="C2087" s="1">
        <v>40513</v>
      </c>
      <c r="D2087" s="2">
        <v>4.4999999999999998E-2</v>
      </c>
      <c r="E2087" s="2">
        <v>1.5449999999999999</v>
      </c>
      <c r="F2087">
        <v>308</v>
      </c>
      <c r="G2087">
        <v>13</v>
      </c>
      <c r="J2087" s="3">
        <v>2026864414</v>
      </c>
      <c r="K2087" s="2">
        <v>8.7999999999999995E-2</v>
      </c>
      <c r="L2087" s="3">
        <v>19</v>
      </c>
      <c r="M2087">
        <v>211</v>
      </c>
      <c r="N2087" s="2">
        <v>6.0999999999999999E-2</v>
      </c>
      <c r="O2087">
        <v>0</v>
      </c>
      <c r="P2087" s="2">
        <v>0.124</v>
      </c>
      <c r="Q2087">
        <v>54</v>
      </c>
      <c r="R2087">
        <v>51</v>
      </c>
      <c r="S2087">
        <v>0.2</v>
      </c>
      <c r="T2087" s="2">
        <v>0.439</v>
      </c>
      <c r="U2087" s="2">
        <v>0.53500000000000003</v>
      </c>
      <c r="V2087" s="2">
        <v>2.5000000000000001E-2</v>
      </c>
      <c r="W2087" s="4">
        <v>9232753</v>
      </c>
      <c r="X2087" s="2">
        <v>0.106</v>
      </c>
      <c r="Y2087" s="3">
        <v>2100000</v>
      </c>
      <c r="Z2087" s="3">
        <v>35000000</v>
      </c>
      <c r="AA2087" t="str">
        <f>VLOOKUP($A2087,Mapping!$A:$D,2,FALSE)</f>
        <v>Burundi</v>
      </c>
      <c r="AB2087" t="str">
        <f>VLOOKUP($A2087,Mapping!$A:$D,3,FALSE)</f>
        <v>BDI</v>
      </c>
      <c r="AC2087">
        <f>VLOOKUP($A2087,Mapping!$A:$D,4,FALSE)</f>
        <v>108</v>
      </c>
    </row>
    <row r="2088" spans="1:29" x14ac:dyDescent="0.2">
      <c r="A2088" t="s">
        <v>33</v>
      </c>
      <c r="B2088" t="s">
        <v>27</v>
      </c>
      <c r="C2088" s="1">
        <v>40513</v>
      </c>
      <c r="D2088" s="2">
        <v>3.9E-2</v>
      </c>
      <c r="E2088" s="2">
        <v>0.48799999999999999</v>
      </c>
      <c r="F2088" s="4">
        <v>7235</v>
      </c>
      <c r="G2088">
        <v>19</v>
      </c>
      <c r="I2088" s="4">
        <v>6944</v>
      </c>
      <c r="J2088" s="3">
        <v>22493301699</v>
      </c>
      <c r="K2088" s="2">
        <v>5.2999999999999999E-2</v>
      </c>
      <c r="L2088" s="3">
        <v>57</v>
      </c>
      <c r="M2088">
        <v>654</v>
      </c>
      <c r="N2088" s="2">
        <v>6.6000000000000003E-2</v>
      </c>
      <c r="O2088">
        <v>0</v>
      </c>
      <c r="Q2088">
        <v>55</v>
      </c>
      <c r="R2088">
        <v>53</v>
      </c>
      <c r="S2088">
        <v>0.4</v>
      </c>
      <c r="T2088" s="2">
        <v>0.434</v>
      </c>
      <c r="U2088" s="2">
        <v>0.53300000000000003</v>
      </c>
      <c r="V2088" s="2">
        <v>3.2000000000000001E-2</v>
      </c>
      <c r="W2088" s="4">
        <v>20624343</v>
      </c>
      <c r="X2088" s="2">
        <v>0.51500000000000001</v>
      </c>
      <c r="Y2088" s="3">
        <v>171000000</v>
      </c>
      <c r="Z2088" s="3">
        <v>265000000</v>
      </c>
      <c r="AA2088" t="str">
        <f>VLOOKUP($A2088,Mapping!$A:$D,2,FALSE)</f>
        <v>Cameroon</v>
      </c>
      <c r="AB2088" t="str">
        <f>VLOOKUP($A2088,Mapping!$A:$D,3,FALSE)</f>
        <v>CMR</v>
      </c>
      <c r="AC2088">
        <f>VLOOKUP($A2088,Mapping!$A:$D,4,FALSE)</f>
        <v>120</v>
      </c>
    </row>
    <row r="2089" spans="1:29" x14ac:dyDescent="0.2">
      <c r="A2089" t="s">
        <v>34</v>
      </c>
      <c r="B2089" t="s">
        <v>27</v>
      </c>
      <c r="C2089" s="1">
        <v>40513</v>
      </c>
      <c r="D2089" s="2">
        <v>3.5000000000000003E-2</v>
      </c>
      <c r="E2089" s="2">
        <v>2.0379999999999998</v>
      </c>
      <c r="F2089">
        <v>264</v>
      </c>
      <c r="G2089">
        <v>23</v>
      </c>
      <c r="J2089" s="3">
        <v>1986014759</v>
      </c>
      <c r="K2089" s="2">
        <v>3.9E-2</v>
      </c>
      <c r="L2089" s="3">
        <v>18</v>
      </c>
      <c r="M2089">
        <v>504</v>
      </c>
      <c r="N2089" s="2">
        <v>0.10299999999999999</v>
      </c>
      <c r="O2089">
        <v>0</v>
      </c>
      <c r="Q2089">
        <v>50</v>
      </c>
      <c r="R2089">
        <v>46</v>
      </c>
      <c r="S2089">
        <v>0.2</v>
      </c>
      <c r="T2089" s="2">
        <v>0.40600000000000003</v>
      </c>
      <c r="U2089" s="2">
        <v>0.55500000000000005</v>
      </c>
      <c r="V2089" s="2">
        <v>3.9E-2</v>
      </c>
      <c r="W2089" s="4">
        <v>4349921</v>
      </c>
      <c r="X2089" s="2">
        <v>0.38800000000000001</v>
      </c>
      <c r="Y2089" s="3">
        <v>7200000</v>
      </c>
      <c r="Z2089" s="3">
        <v>61000000</v>
      </c>
      <c r="AA2089" t="str">
        <f>VLOOKUP($A2089,Mapping!$A:$D,2,FALSE)</f>
        <v>Central African Republic</v>
      </c>
      <c r="AB2089" t="str">
        <f>VLOOKUP($A2089,Mapping!$A:$D,3,FALSE)</f>
        <v>CAF</v>
      </c>
      <c r="AC2089">
        <f>VLOOKUP($A2089,Mapping!$A:$D,4,FALSE)</f>
        <v>140</v>
      </c>
    </row>
    <row r="2090" spans="1:29" x14ac:dyDescent="0.2">
      <c r="A2090" t="s">
        <v>35</v>
      </c>
      <c r="B2090" t="s">
        <v>27</v>
      </c>
      <c r="C2090" s="1">
        <v>40513</v>
      </c>
      <c r="D2090" s="2">
        <v>4.7E-2</v>
      </c>
      <c r="E2090" s="2">
        <v>0.75800000000000001</v>
      </c>
      <c r="F2090">
        <v>469</v>
      </c>
      <c r="G2090">
        <v>64</v>
      </c>
      <c r="J2090" s="3">
        <v>10657705072</v>
      </c>
      <c r="K2090" s="2">
        <v>0.04</v>
      </c>
      <c r="L2090" s="3">
        <v>29</v>
      </c>
      <c r="M2090">
        <v>732</v>
      </c>
      <c r="N2090" s="2">
        <v>9.4E-2</v>
      </c>
      <c r="O2090">
        <v>0</v>
      </c>
      <c r="Q2090">
        <v>51</v>
      </c>
      <c r="R2090">
        <v>49</v>
      </c>
      <c r="S2090">
        <v>0.2</v>
      </c>
      <c r="T2090" s="2">
        <v>0.48799999999999999</v>
      </c>
      <c r="U2090" s="2">
        <v>0.48699999999999999</v>
      </c>
      <c r="V2090" s="2">
        <v>2.5000000000000001E-2</v>
      </c>
      <c r="W2090" s="4">
        <v>11720781</v>
      </c>
      <c r="X2090" s="2">
        <v>0.22</v>
      </c>
      <c r="AA2090" t="str">
        <f>VLOOKUP($A2090,Mapping!$A:$D,2,FALSE)</f>
        <v>Chad</v>
      </c>
      <c r="AB2090" t="str">
        <f>VLOOKUP($A2090,Mapping!$A:$D,3,FALSE)</f>
        <v>TCD</v>
      </c>
      <c r="AC2090">
        <f>VLOOKUP($A2090,Mapping!$A:$D,4,FALSE)</f>
        <v>148</v>
      </c>
    </row>
    <row r="2091" spans="1:29" x14ac:dyDescent="0.2">
      <c r="A2091" t="s">
        <v>36</v>
      </c>
      <c r="B2091" t="s">
        <v>27</v>
      </c>
      <c r="C2091" s="1">
        <v>40513</v>
      </c>
      <c r="D2091" s="2">
        <v>3.6999999999999998E-2</v>
      </c>
      <c r="E2091" s="2">
        <v>2.1789999999999998</v>
      </c>
      <c r="F2091">
        <v>139</v>
      </c>
      <c r="G2091">
        <v>22</v>
      </c>
      <c r="J2091" s="3">
        <v>543376206</v>
      </c>
      <c r="K2091" s="2">
        <v>3.4000000000000002E-2</v>
      </c>
      <c r="L2091" s="3">
        <v>27</v>
      </c>
      <c r="M2091">
        <v>100</v>
      </c>
      <c r="N2091" s="2">
        <v>6.3E-2</v>
      </c>
      <c r="O2091">
        <v>0.1</v>
      </c>
      <c r="P2091" s="2">
        <v>0.105</v>
      </c>
      <c r="Q2091">
        <v>62</v>
      </c>
      <c r="R2091">
        <v>59</v>
      </c>
      <c r="S2091">
        <v>0.2</v>
      </c>
      <c r="T2091" s="2">
        <v>0.42199999999999999</v>
      </c>
      <c r="U2091" s="2">
        <v>0.54900000000000004</v>
      </c>
      <c r="V2091" s="2">
        <v>2.9000000000000001E-2</v>
      </c>
      <c r="W2091" s="4">
        <v>683081</v>
      </c>
      <c r="X2091" s="2">
        <v>0.27900000000000003</v>
      </c>
      <c r="Y2091" s="3">
        <v>35000000</v>
      </c>
      <c r="Z2091" s="3">
        <v>19000000</v>
      </c>
      <c r="AA2091" t="str">
        <f>VLOOKUP($A2091,Mapping!$A:$D,2,FALSE)</f>
        <v>Comoros</v>
      </c>
      <c r="AB2091" t="str">
        <f>VLOOKUP($A2091,Mapping!$A:$D,3,FALSE)</f>
        <v>COM</v>
      </c>
      <c r="AC2091">
        <f>VLOOKUP($A2091,Mapping!$A:$D,4,FALSE)</f>
        <v>174</v>
      </c>
    </row>
    <row r="2092" spans="1:29" x14ac:dyDescent="0.2">
      <c r="A2092" t="s">
        <v>37</v>
      </c>
      <c r="B2092" t="s">
        <v>27</v>
      </c>
      <c r="C2092" s="1">
        <v>40513</v>
      </c>
      <c r="D2092" s="2">
        <v>4.3999999999999997E-2</v>
      </c>
      <c r="E2092" s="2">
        <v>3.391</v>
      </c>
      <c r="F2092" s="4">
        <v>3040</v>
      </c>
      <c r="G2092">
        <v>84</v>
      </c>
      <c r="I2092" s="4">
        <v>23766</v>
      </c>
      <c r="J2092" s="3">
        <v>20523286237</v>
      </c>
      <c r="K2092" s="2">
        <v>7.0000000000000007E-2</v>
      </c>
      <c r="L2092" s="3">
        <v>15</v>
      </c>
      <c r="M2092">
        <v>336</v>
      </c>
      <c r="N2092" s="2">
        <v>9.1999999999999998E-2</v>
      </c>
      <c r="O2092">
        <v>0</v>
      </c>
      <c r="P2092" s="2">
        <v>0.56499999999999995</v>
      </c>
      <c r="Q2092">
        <v>51</v>
      </c>
      <c r="R2092">
        <v>47</v>
      </c>
      <c r="S2092">
        <v>0.2</v>
      </c>
      <c r="T2092" s="2">
        <v>0.45500000000000002</v>
      </c>
      <c r="U2092" s="2">
        <v>0.51700000000000002</v>
      </c>
      <c r="V2092" s="2">
        <v>2.8000000000000001E-2</v>
      </c>
      <c r="W2092" s="4">
        <v>62191161</v>
      </c>
      <c r="X2092" s="2">
        <v>0.39900000000000002</v>
      </c>
      <c r="Y2092" s="3">
        <v>10700000</v>
      </c>
      <c r="Z2092" s="3">
        <v>150000000</v>
      </c>
      <c r="AA2092" t="str">
        <f>VLOOKUP($A2092,Mapping!$A:$D,2,FALSE)</f>
        <v>Congo (Democratic Republic of the)</v>
      </c>
      <c r="AB2092" t="str">
        <f>VLOOKUP($A2092,Mapping!$A:$D,3,FALSE)</f>
        <v>COD</v>
      </c>
      <c r="AC2092">
        <f>VLOOKUP($A2092,Mapping!$A:$D,4,FALSE)</f>
        <v>180</v>
      </c>
    </row>
    <row r="2093" spans="1:29" x14ac:dyDescent="0.2">
      <c r="A2093" t="s">
        <v>38</v>
      </c>
      <c r="B2093" t="s">
        <v>27</v>
      </c>
      <c r="C2093" s="1">
        <v>40513</v>
      </c>
      <c r="D2093" s="2">
        <v>3.9E-2</v>
      </c>
      <c r="E2093" s="2">
        <v>0.66300000000000003</v>
      </c>
      <c r="F2093" s="4">
        <v>2028</v>
      </c>
      <c r="G2093">
        <v>161</v>
      </c>
      <c r="I2093" s="4">
        <v>1511</v>
      </c>
      <c r="J2093" s="3">
        <v>12007880067</v>
      </c>
      <c r="K2093" s="2">
        <v>2.3E-2</v>
      </c>
      <c r="L2093" s="3">
        <v>67</v>
      </c>
      <c r="M2093">
        <v>606</v>
      </c>
      <c r="N2093" s="2">
        <v>4.2000000000000003E-2</v>
      </c>
      <c r="O2093">
        <v>0.1</v>
      </c>
      <c r="Q2093">
        <v>59</v>
      </c>
      <c r="R2093">
        <v>56</v>
      </c>
      <c r="S2093">
        <v>0.9</v>
      </c>
      <c r="T2093" s="2">
        <v>0.42199999999999999</v>
      </c>
      <c r="U2093" s="2">
        <v>0.54400000000000004</v>
      </c>
      <c r="V2093" s="2">
        <v>3.4000000000000002E-2</v>
      </c>
      <c r="W2093" s="4">
        <v>4111715</v>
      </c>
      <c r="X2093" s="2">
        <v>0.63200000000000001</v>
      </c>
      <c r="AA2093" t="str">
        <f>VLOOKUP($A2093,Mapping!$A:$D,2,FALSE)</f>
        <v>Congo</v>
      </c>
      <c r="AB2093" t="str">
        <f>VLOOKUP($A2093,Mapping!$A:$D,3,FALSE)</f>
        <v>COG</v>
      </c>
      <c r="AC2093">
        <f>VLOOKUP($A2093,Mapping!$A:$D,4,FALSE)</f>
        <v>178</v>
      </c>
    </row>
    <row r="2094" spans="1:29" x14ac:dyDescent="0.2">
      <c r="A2094" t="s">
        <v>39</v>
      </c>
      <c r="B2094" t="s">
        <v>27</v>
      </c>
      <c r="C2094" s="1">
        <v>40513</v>
      </c>
      <c r="D2094" s="2">
        <v>3.6999999999999998E-2</v>
      </c>
      <c r="E2094" s="2">
        <v>0.442</v>
      </c>
      <c r="F2094" s="4">
        <v>5805</v>
      </c>
      <c r="G2094">
        <v>40</v>
      </c>
      <c r="I2094" s="4">
        <v>9800</v>
      </c>
      <c r="J2094" s="3">
        <v>22920779598</v>
      </c>
      <c r="K2094" s="2">
        <v>6.9000000000000006E-2</v>
      </c>
      <c r="L2094" s="3">
        <v>83</v>
      </c>
      <c r="M2094">
        <v>270</v>
      </c>
      <c r="N2094" s="2">
        <v>7.6999999999999999E-2</v>
      </c>
      <c r="O2094">
        <v>0</v>
      </c>
      <c r="Q2094">
        <v>50</v>
      </c>
      <c r="R2094">
        <v>49</v>
      </c>
      <c r="S2094">
        <v>0.8</v>
      </c>
      <c r="T2094" s="2">
        <v>0.41799999999999998</v>
      </c>
      <c r="U2094" s="2">
        <v>0.55100000000000005</v>
      </c>
      <c r="V2094" s="2">
        <v>3.1E-2</v>
      </c>
      <c r="W2094" s="4">
        <v>18976588</v>
      </c>
      <c r="X2094" s="2">
        <v>0.50600000000000001</v>
      </c>
      <c r="Y2094" s="3">
        <v>213000000</v>
      </c>
      <c r="Z2094" s="3">
        <v>569000000</v>
      </c>
      <c r="AA2094" t="str">
        <f>VLOOKUP($A2094,Mapping!$A:$D,2,FALSE)</f>
        <v>Côte d'Ivoire</v>
      </c>
      <c r="AB2094" t="str">
        <f>VLOOKUP($A2094,Mapping!$A:$D,3,FALSE)</f>
        <v>CIV</v>
      </c>
      <c r="AC2094">
        <f>VLOOKUP($A2094,Mapping!$A:$D,4,FALSE)</f>
        <v>384</v>
      </c>
    </row>
    <row r="2095" spans="1:29" x14ac:dyDescent="0.2">
      <c r="A2095" t="s">
        <v>40</v>
      </c>
      <c r="B2095" t="s">
        <v>27</v>
      </c>
      <c r="C2095" s="1">
        <v>40513</v>
      </c>
      <c r="D2095" s="2">
        <v>2.8000000000000001E-2</v>
      </c>
      <c r="E2095" s="2">
        <v>0.378</v>
      </c>
      <c r="F2095">
        <v>539</v>
      </c>
      <c r="G2095">
        <v>37</v>
      </c>
      <c r="J2095" s="3">
        <v>1128611700</v>
      </c>
      <c r="K2095" s="2">
        <v>8.7999999999999995E-2</v>
      </c>
      <c r="L2095" s="3">
        <v>111</v>
      </c>
      <c r="M2095">
        <v>90</v>
      </c>
      <c r="N2095" s="2">
        <v>6.2E-2</v>
      </c>
      <c r="O2095">
        <v>0.1</v>
      </c>
      <c r="P2095" s="2">
        <v>0.10299999999999999</v>
      </c>
      <c r="Q2095">
        <v>62</v>
      </c>
      <c r="R2095">
        <v>59</v>
      </c>
      <c r="S2095">
        <v>0.2</v>
      </c>
      <c r="T2095" s="2">
        <v>0.34100000000000003</v>
      </c>
      <c r="U2095" s="2">
        <v>0.622</v>
      </c>
      <c r="V2095" s="2">
        <v>3.6999999999999998E-2</v>
      </c>
      <c r="W2095" s="4">
        <v>834036</v>
      </c>
      <c r="X2095" s="2">
        <v>0.77</v>
      </c>
      <c r="Y2095" s="3">
        <v>18000000</v>
      </c>
      <c r="Z2095" s="3">
        <v>20500000</v>
      </c>
      <c r="AA2095" t="str">
        <f>VLOOKUP($A2095,Mapping!$A:$D,2,FALSE)</f>
        <v>Djibouti</v>
      </c>
      <c r="AB2095" t="str">
        <f>VLOOKUP($A2095,Mapping!$A:$D,3,FALSE)</f>
        <v>DJI</v>
      </c>
      <c r="AC2095">
        <f>VLOOKUP($A2095,Mapping!$A:$D,4,FALSE)</f>
        <v>262</v>
      </c>
    </row>
    <row r="2096" spans="1:29" x14ac:dyDescent="0.2">
      <c r="A2096" t="s">
        <v>41</v>
      </c>
      <c r="B2096" t="s">
        <v>27</v>
      </c>
      <c r="C2096" s="1">
        <v>40513</v>
      </c>
      <c r="D2096" s="2">
        <v>2.4E-2</v>
      </c>
      <c r="E2096" s="2">
        <v>0.42599999999999999</v>
      </c>
      <c r="F2096" s="4">
        <v>204776</v>
      </c>
      <c r="G2096">
        <v>8</v>
      </c>
      <c r="I2096" s="4">
        <v>73575</v>
      </c>
      <c r="J2096" s="3">
        <v>218887812550</v>
      </c>
      <c r="K2096" s="2">
        <v>4.8000000000000001E-2</v>
      </c>
      <c r="L2096" s="3">
        <v>126</v>
      </c>
      <c r="M2096">
        <v>433</v>
      </c>
      <c r="N2096" s="2">
        <v>0.02</v>
      </c>
      <c r="O2096">
        <v>0.3</v>
      </c>
      <c r="P2096" s="2">
        <v>0.11</v>
      </c>
      <c r="Q2096">
        <v>73</v>
      </c>
      <c r="R2096">
        <v>68</v>
      </c>
      <c r="S2096">
        <v>0.9</v>
      </c>
      <c r="T2096" s="2">
        <v>0.315</v>
      </c>
      <c r="U2096" s="2">
        <v>0.63</v>
      </c>
      <c r="V2096" s="2">
        <v>5.5E-2</v>
      </c>
      <c r="W2096" s="4">
        <v>78075705</v>
      </c>
      <c r="X2096" s="2">
        <v>0.43</v>
      </c>
      <c r="Y2096" s="3">
        <v>13633000000</v>
      </c>
      <c r="Z2096" s="3">
        <v>2696000000</v>
      </c>
      <c r="AA2096" t="str">
        <f>VLOOKUP($A2096,Mapping!$A:$D,2,FALSE)</f>
        <v>Egypt</v>
      </c>
      <c r="AB2096" t="str">
        <f>VLOOKUP($A2096,Mapping!$A:$D,3,FALSE)</f>
        <v>EGY</v>
      </c>
      <c r="AC2096">
        <f>VLOOKUP($A2096,Mapping!$A:$D,4,FALSE)</f>
        <v>818</v>
      </c>
    </row>
    <row r="2097" spans="1:29" x14ac:dyDescent="0.2">
      <c r="A2097" t="s">
        <v>42</v>
      </c>
      <c r="B2097" t="s">
        <v>27</v>
      </c>
      <c r="C2097" s="1">
        <v>40513</v>
      </c>
      <c r="D2097" s="2">
        <v>3.6999999999999998E-2</v>
      </c>
      <c r="E2097" s="2">
        <v>0.441</v>
      </c>
      <c r="F2097" s="4">
        <v>4679</v>
      </c>
      <c r="G2097">
        <v>135</v>
      </c>
      <c r="J2097" s="3">
        <v>11586407487</v>
      </c>
      <c r="K2097" s="2">
        <v>4.2999999999999997E-2</v>
      </c>
      <c r="L2097" s="3">
        <v>757</v>
      </c>
      <c r="M2097">
        <v>492</v>
      </c>
      <c r="N2097" s="2">
        <v>7.5999999999999998E-2</v>
      </c>
      <c r="O2097">
        <v>0.1</v>
      </c>
      <c r="Q2097">
        <v>53</v>
      </c>
      <c r="R2097">
        <v>50</v>
      </c>
      <c r="S2097">
        <v>0.6</v>
      </c>
      <c r="T2097" s="2">
        <v>0.39300000000000002</v>
      </c>
      <c r="U2097" s="2">
        <v>0.57799999999999996</v>
      </c>
      <c r="V2097" s="2">
        <v>2.9000000000000001E-2</v>
      </c>
      <c r="W2097" s="4">
        <v>696167</v>
      </c>
      <c r="X2097" s="2">
        <v>0.39200000000000002</v>
      </c>
      <c r="AA2097" t="str">
        <f>VLOOKUP($A2097,Mapping!$A:$D,2,FALSE)</f>
        <v>Equatorial Guinea</v>
      </c>
      <c r="AB2097" t="str">
        <f>VLOOKUP($A2097,Mapping!$A:$D,3,FALSE)</f>
        <v>GNQ</v>
      </c>
      <c r="AC2097">
        <f>VLOOKUP($A2097,Mapping!$A:$D,4,FALSE)</f>
        <v>226</v>
      </c>
    </row>
    <row r="2098" spans="1:29" x14ac:dyDescent="0.2">
      <c r="A2098" t="s">
        <v>43</v>
      </c>
      <c r="B2098" t="s">
        <v>27</v>
      </c>
      <c r="C2098" s="1">
        <v>40513</v>
      </c>
      <c r="D2098" s="2">
        <v>3.7999999999999999E-2</v>
      </c>
      <c r="E2098" s="2">
        <v>0.84499999999999997</v>
      </c>
      <c r="F2098">
        <v>513</v>
      </c>
      <c r="G2098">
        <v>84</v>
      </c>
      <c r="I2098">
        <v>745</v>
      </c>
      <c r="J2098" s="3">
        <v>2117039511</v>
      </c>
      <c r="K2098" s="2">
        <v>3.2000000000000001E-2</v>
      </c>
      <c r="L2098" s="3">
        <v>12</v>
      </c>
      <c r="M2098">
        <v>216</v>
      </c>
      <c r="N2098" s="2">
        <v>3.9E-2</v>
      </c>
      <c r="O2098">
        <v>0</v>
      </c>
      <c r="Q2098">
        <v>64</v>
      </c>
      <c r="R2098">
        <v>59</v>
      </c>
      <c r="S2098">
        <v>0</v>
      </c>
      <c r="T2098" s="2">
        <v>0.43</v>
      </c>
      <c r="U2098" s="2">
        <v>0.54900000000000004</v>
      </c>
      <c r="V2098" s="2">
        <v>2.1000000000000001E-2</v>
      </c>
      <c r="W2098" s="4">
        <v>5741159</v>
      </c>
      <c r="X2098" s="2">
        <v>0.20599999999999999</v>
      </c>
      <c r="AA2098" t="str">
        <f>VLOOKUP($A2098,Mapping!$A:$D,2,FALSE)</f>
        <v>Eritrea</v>
      </c>
      <c r="AB2098" t="str">
        <f>VLOOKUP($A2098,Mapping!$A:$D,3,FALSE)</f>
        <v>ERI</v>
      </c>
      <c r="AC2098">
        <f>VLOOKUP($A2098,Mapping!$A:$D,4,FALSE)</f>
        <v>232</v>
      </c>
    </row>
    <row r="2099" spans="1:29" x14ac:dyDescent="0.2">
      <c r="A2099" t="s">
        <v>44</v>
      </c>
      <c r="B2099" t="s">
        <v>27</v>
      </c>
      <c r="C2099" s="1">
        <v>40513</v>
      </c>
      <c r="D2099" s="2">
        <v>3.5000000000000003E-2</v>
      </c>
      <c r="E2099" s="2">
        <v>0.30299999999999999</v>
      </c>
      <c r="F2099" s="4">
        <v>6494</v>
      </c>
      <c r="G2099">
        <v>15</v>
      </c>
      <c r="I2099" s="4">
        <v>33250</v>
      </c>
      <c r="J2099" s="3">
        <v>29385611867</v>
      </c>
      <c r="K2099" s="2">
        <v>4.7E-2</v>
      </c>
      <c r="L2099" s="3">
        <v>14</v>
      </c>
      <c r="M2099">
        <v>198</v>
      </c>
      <c r="N2099" s="2">
        <v>5.0999999999999997E-2</v>
      </c>
      <c r="O2099">
        <v>0</v>
      </c>
      <c r="Q2099">
        <v>63</v>
      </c>
      <c r="R2099">
        <v>60</v>
      </c>
      <c r="S2099">
        <v>0.1</v>
      </c>
      <c r="T2099" s="2">
        <v>0.44400000000000001</v>
      </c>
      <c r="U2099" s="2">
        <v>0.52300000000000002</v>
      </c>
      <c r="V2099" s="2">
        <v>3.3000000000000002E-2</v>
      </c>
      <c r="W2099" s="4">
        <v>87095281</v>
      </c>
      <c r="X2099" s="2">
        <v>0.17299999999999999</v>
      </c>
      <c r="Y2099" s="3">
        <v>1434000000</v>
      </c>
      <c r="Z2099" s="3">
        <v>143000000</v>
      </c>
      <c r="AA2099" t="str">
        <f>VLOOKUP($A2099,Mapping!$A:$D,2,FALSE)</f>
        <v>Ethiopia</v>
      </c>
      <c r="AB2099" t="str">
        <f>VLOOKUP($A2099,Mapping!$A:$D,3,FALSE)</f>
        <v>ETH</v>
      </c>
      <c r="AC2099">
        <f>VLOOKUP($A2099,Mapping!$A:$D,4,FALSE)</f>
        <v>231</v>
      </c>
    </row>
    <row r="2100" spans="1:29" x14ac:dyDescent="0.2">
      <c r="A2100" t="s">
        <v>45</v>
      </c>
      <c r="B2100" t="s">
        <v>27</v>
      </c>
      <c r="C2100" s="1">
        <v>40513</v>
      </c>
      <c r="D2100" s="2">
        <v>3.3000000000000002E-2</v>
      </c>
      <c r="E2100" s="2">
        <v>0.435</v>
      </c>
      <c r="F2100" s="4">
        <v>2574</v>
      </c>
      <c r="G2100">
        <v>57</v>
      </c>
      <c r="I2100" s="4">
        <v>1984</v>
      </c>
      <c r="J2100" s="3">
        <v>14569527125</v>
      </c>
      <c r="K2100" s="2">
        <v>3.5000000000000003E-2</v>
      </c>
      <c r="L2100" s="3">
        <v>322</v>
      </c>
      <c r="M2100">
        <v>488</v>
      </c>
      <c r="N2100" s="2">
        <v>4.2999999999999997E-2</v>
      </c>
      <c r="O2100">
        <v>0.1</v>
      </c>
      <c r="Q2100">
        <v>63</v>
      </c>
      <c r="R2100">
        <v>61</v>
      </c>
      <c r="S2100">
        <v>1</v>
      </c>
      <c r="T2100" s="2">
        <v>0.38600000000000001</v>
      </c>
      <c r="U2100" s="2">
        <v>0.56000000000000005</v>
      </c>
      <c r="V2100" s="2">
        <v>5.2999999999999999E-2</v>
      </c>
      <c r="W2100" s="4">
        <v>1556222</v>
      </c>
      <c r="X2100" s="2">
        <v>0.85699999999999998</v>
      </c>
      <c r="AA2100" t="str">
        <f>VLOOKUP($A2100,Mapping!$A:$D,2,FALSE)</f>
        <v>Gabon</v>
      </c>
      <c r="AB2100" t="str">
        <f>VLOOKUP($A2100,Mapping!$A:$D,3,FALSE)</f>
        <v>GAB</v>
      </c>
      <c r="AC2100">
        <f>VLOOKUP($A2100,Mapping!$A:$D,4,FALSE)</f>
        <v>266</v>
      </c>
    </row>
    <row r="2101" spans="1:29" x14ac:dyDescent="0.2">
      <c r="A2101" t="s">
        <v>46</v>
      </c>
      <c r="B2101" t="s">
        <v>27</v>
      </c>
      <c r="C2101" s="1">
        <v>40513</v>
      </c>
      <c r="D2101" s="2">
        <v>4.2999999999999997E-2</v>
      </c>
      <c r="E2101" s="2">
        <v>2.9209999999999998</v>
      </c>
      <c r="F2101">
        <v>473</v>
      </c>
      <c r="G2101">
        <v>27</v>
      </c>
      <c r="J2101" s="3">
        <v>951805801</v>
      </c>
      <c r="K2101" s="2">
        <v>4.7E-2</v>
      </c>
      <c r="L2101" s="3">
        <v>27</v>
      </c>
      <c r="M2101">
        <v>376</v>
      </c>
      <c r="N2101" s="2">
        <v>5.1999999999999998E-2</v>
      </c>
      <c r="O2101">
        <v>0.1</v>
      </c>
      <c r="P2101" s="2">
        <v>0.27</v>
      </c>
      <c r="Q2101">
        <v>59</v>
      </c>
      <c r="R2101">
        <v>57</v>
      </c>
      <c r="S2101">
        <v>0.9</v>
      </c>
      <c r="T2101" s="2">
        <v>0.46</v>
      </c>
      <c r="U2101" s="2">
        <v>0.51500000000000001</v>
      </c>
      <c r="V2101" s="2">
        <v>2.5000000000000001E-2</v>
      </c>
      <c r="W2101" s="4">
        <v>1680640</v>
      </c>
      <c r="X2101" s="2">
        <v>0.56299999999999994</v>
      </c>
      <c r="Y2101" s="3">
        <v>80000000</v>
      </c>
      <c r="Z2101" s="3">
        <v>11000000</v>
      </c>
      <c r="AA2101" t="str">
        <f>VLOOKUP($A2101,Mapping!$A:$D,2,FALSE)</f>
        <v>Gambia</v>
      </c>
      <c r="AB2101" t="str">
        <f>VLOOKUP($A2101,Mapping!$A:$D,3,FALSE)</f>
        <v>GMB</v>
      </c>
      <c r="AC2101">
        <f>VLOOKUP($A2101,Mapping!$A:$D,4,FALSE)</f>
        <v>270</v>
      </c>
    </row>
    <row r="2102" spans="1:29" x14ac:dyDescent="0.2">
      <c r="A2102" t="s">
        <v>47</v>
      </c>
      <c r="B2102" t="s">
        <v>27</v>
      </c>
      <c r="C2102" s="1">
        <v>40513</v>
      </c>
      <c r="D2102" s="2">
        <v>3.2000000000000001E-2</v>
      </c>
      <c r="E2102" s="2">
        <v>0.32500000000000001</v>
      </c>
      <c r="F2102" s="4">
        <v>8999</v>
      </c>
      <c r="G2102">
        <v>12</v>
      </c>
      <c r="I2102" s="4">
        <v>10011</v>
      </c>
      <c r="J2102" s="3">
        <v>32174210793</v>
      </c>
      <c r="K2102" s="2">
        <v>5.2999999999999999E-2</v>
      </c>
      <c r="L2102" s="3">
        <v>70</v>
      </c>
      <c r="M2102">
        <v>224</v>
      </c>
      <c r="N2102" s="2">
        <v>5.5E-2</v>
      </c>
      <c r="O2102">
        <v>0.1</v>
      </c>
      <c r="Q2102">
        <v>62</v>
      </c>
      <c r="R2102">
        <v>60</v>
      </c>
      <c r="S2102">
        <v>0.7</v>
      </c>
      <c r="T2102" s="2">
        <v>0.39</v>
      </c>
      <c r="U2102" s="2">
        <v>0.57499999999999996</v>
      </c>
      <c r="V2102" s="2">
        <v>3.5000000000000003E-2</v>
      </c>
      <c r="W2102" s="4">
        <v>24262901</v>
      </c>
      <c r="X2102" s="2">
        <v>0.50700000000000001</v>
      </c>
      <c r="Y2102" s="3">
        <v>706000000</v>
      </c>
      <c r="Z2102" s="3">
        <v>882000000</v>
      </c>
      <c r="AA2102" t="str">
        <f>VLOOKUP($A2102,Mapping!$A:$D,2,FALSE)</f>
        <v>Ghana</v>
      </c>
      <c r="AB2102" t="str">
        <f>VLOOKUP($A2102,Mapping!$A:$D,3,FALSE)</f>
        <v>GHA</v>
      </c>
      <c r="AC2102">
        <f>VLOOKUP($A2102,Mapping!$A:$D,4,FALSE)</f>
        <v>288</v>
      </c>
    </row>
    <row r="2103" spans="1:29" x14ac:dyDescent="0.2">
      <c r="A2103" t="s">
        <v>48</v>
      </c>
      <c r="B2103" t="s">
        <v>27</v>
      </c>
      <c r="C2103" s="1">
        <v>40513</v>
      </c>
      <c r="D2103" s="2">
        <v>3.7999999999999999E-2</v>
      </c>
      <c r="E2103" s="2">
        <v>0.879</v>
      </c>
      <c r="F2103" s="4">
        <v>1236</v>
      </c>
      <c r="G2103">
        <v>40</v>
      </c>
      <c r="J2103" s="3">
        <v>4735956476</v>
      </c>
      <c r="K2103" s="2">
        <v>6.2E-2</v>
      </c>
      <c r="L2103" s="3">
        <v>27</v>
      </c>
      <c r="M2103">
        <v>416</v>
      </c>
      <c r="N2103" s="2">
        <v>7.0999999999999994E-2</v>
      </c>
      <c r="O2103">
        <v>0</v>
      </c>
      <c r="Q2103">
        <v>56</v>
      </c>
      <c r="R2103">
        <v>55</v>
      </c>
      <c r="S2103">
        <v>0.4</v>
      </c>
      <c r="T2103" s="2">
        <v>0.42799999999999999</v>
      </c>
      <c r="U2103" s="2">
        <v>0.54</v>
      </c>
      <c r="V2103" s="2">
        <v>3.2000000000000001E-2</v>
      </c>
      <c r="W2103" s="4">
        <v>10876033</v>
      </c>
      <c r="X2103" s="2">
        <v>0.34899999999999998</v>
      </c>
      <c r="Y2103" s="3">
        <v>2000000</v>
      </c>
      <c r="Z2103" s="3">
        <v>17000000</v>
      </c>
      <c r="AA2103" t="str">
        <f>VLOOKUP($A2103,Mapping!$A:$D,2,FALSE)</f>
        <v>Guinea</v>
      </c>
      <c r="AB2103" t="str">
        <f>VLOOKUP($A2103,Mapping!$A:$D,3,FALSE)</f>
        <v>GIN</v>
      </c>
      <c r="AC2103">
        <f>VLOOKUP($A2103,Mapping!$A:$D,4,FALSE)</f>
        <v>324</v>
      </c>
    </row>
    <row r="2104" spans="1:29" x14ac:dyDescent="0.2">
      <c r="A2104" t="s">
        <v>49</v>
      </c>
      <c r="B2104" t="s">
        <v>27</v>
      </c>
      <c r="C2104" s="1">
        <v>40513</v>
      </c>
      <c r="D2104" s="2">
        <v>3.9E-2</v>
      </c>
      <c r="E2104" s="2">
        <v>0.45900000000000002</v>
      </c>
      <c r="F2104">
        <v>238</v>
      </c>
      <c r="G2104">
        <v>216</v>
      </c>
      <c r="J2104" s="3">
        <v>835390893</v>
      </c>
      <c r="K2104" s="2">
        <v>7.0999999999999994E-2</v>
      </c>
      <c r="L2104" s="3">
        <v>38</v>
      </c>
      <c r="M2104">
        <v>208</v>
      </c>
      <c r="N2104" s="2">
        <v>8.5000000000000006E-2</v>
      </c>
      <c r="O2104">
        <v>0</v>
      </c>
      <c r="Q2104">
        <v>55</v>
      </c>
      <c r="R2104">
        <v>52</v>
      </c>
      <c r="S2104">
        <v>0.4</v>
      </c>
      <c r="T2104" s="2">
        <v>0.41899999999999998</v>
      </c>
      <c r="U2104" s="2">
        <v>0.55100000000000005</v>
      </c>
      <c r="V2104" s="2">
        <v>0.03</v>
      </c>
      <c r="W2104" s="4">
        <v>1586624</v>
      </c>
      <c r="X2104" s="2">
        <v>0.45200000000000001</v>
      </c>
      <c r="Y2104" s="3">
        <v>13600000</v>
      </c>
      <c r="Z2104" s="3">
        <v>29500000</v>
      </c>
      <c r="AA2104" t="str">
        <f>VLOOKUP($A2104,Mapping!$A:$D,2,FALSE)</f>
        <v>Guinea-Bissau</v>
      </c>
      <c r="AB2104" t="str">
        <f>VLOOKUP($A2104,Mapping!$A:$D,3,FALSE)</f>
        <v>GNB</v>
      </c>
      <c r="AC2104">
        <f>VLOOKUP($A2104,Mapping!$A:$D,4,FALSE)</f>
        <v>624</v>
      </c>
    </row>
    <row r="2105" spans="1:29" x14ac:dyDescent="0.2">
      <c r="A2105" t="s">
        <v>50</v>
      </c>
      <c r="B2105" t="s">
        <v>27</v>
      </c>
      <c r="C2105" s="1">
        <v>40513</v>
      </c>
      <c r="D2105" s="2">
        <v>3.6999999999999998E-2</v>
      </c>
      <c r="E2105" s="2">
        <v>0.49299999999999999</v>
      </c>
      <c r="F2105" s="4">
        <v>12427</v>
      </c>
      <c r="G2105">
        <v>33</v>
      </c>
      <c r="I2105" s="4">
        <v>19719</v>
      </c>
      <c r="J2105" s="3">
        <v>32440133261</v>
      </c>
      <c r="K2105" s="2">
        <v>4.3999999999999997E-2</v>
      </c>
      <c r="L2105" s="3">
        <v>35</v>
      </c>
      <c r="M2105">
        <v>393</v>
      </c>
      <c r="N2105" s="2">
        <v>5.1999999999999998E-2</v>
      </c>
      <c r="O2105">
        <v>0.1</v>
      </c>
      <c r="P2105" s="2">
        <v>0.14399999999999999</v>
      </c>
      <c r="Q2105">
        <v>61</v>
      </c>
      <c r="R2105">
        <v>58</v>
      </c>
      <c r="S2105">
        <v>0.6</v>
      </c>
      <c r="T2105" s="2">
        <v>0.42599999999999999</v>
      </c>
      <c r="U2105" s="2">
        <v>0.54800000000000004</v>
      </c>
      <c r="V2105" s="2">
        <v>2.5999999999999999E-2</v>
      </c>
      <c r="W2105" s="4">
        <v>40909194</v>
      </c>
      <c r="X2105" s="2">
        <v>0.23599999999999999</v>
      </c>
      <c r="Y2105" s="3">
        <v>1620000000</v>
      </c>
      <c r="Z2105" s="3">
        <v>212000000</v>
      </c>
      <c r="AA2105" t="str">
        <f>VLOOKUP($A2105,Mapping!$A:$D,2,FALSE)</f>
        <v>Kenya</v>
      </c>
      <c r="AB2105" t="str">
        <f>VLOOKUP($A2105,Mapping!$A:$D,3,FALSE)</f>
        <v>KEN</v>
      </c>
      <c r="AC2105">
        <f>VLOOKUP($A2105,Mapping!$A:$D,4,FALSE)</f>
        <v>404</v>
      </c>
    </row>
    <row r="2106" spans="1:29" x14ac:dyDescent="0.2">
      <c r="A2106" t="s">
        <v>51</v>
      </c>
      <c r="B2106" t="s">
        <v>27</v>
      </c>
      <c r="C2106" s="1">
        <v>40513</v>
      </c>
      <c r="D2106" s="2">
        <v>2.8000000000000001E-2</v>
      </c>
      <c r="E2106" s="2">
        <v>0.19600000000000001</v>
      </c>
      <c r="F2106">
        <v>18</v>
      </c>
      <c r="G2106">
        <v>40</v>
      </c>
      <c r="J2106" s="3">
        <v>2175685681</v>
      </c>
      <c r="K2106" s="2">
        <v>0.108</v>
      </c>
      <c r="L2106" s="3">
        <v>118</v>
      </c>
      <c r="M2106">
        <v>324</v>
      </c>
      <c r="N2106" s="2">
        <v>7.6999999999999999E-2</v>
      </c>
      <c r="O2106">
        <v>0</v>
      </c>
      <c r="P2106" s="2">
        <v>0.112</v>
      </c>
      <c r="Q2106">
        <v>48</v>
      </c>
      <c r="R2106">
        <v>47</v>
      </c>
      <c r="S2106">
        <v>0.5</v>
      </c>
      <c r="T2106" s="2">
        <v>0.376</v>
      </c>
      <c r="U2106" s="2">
        <v>0.58099999999999996</v>
      </c>
      <c r="V2106" s="2">
        <v>4.2999999999999997E-2</v>
      </c>
      <c r="W2106" s="4">
        <v>2008921</v>
      </c>
      <c r="X2106" s="2">
        <v>0.248</v>
      </c>
      <c r="Y2106" s="3">
        <v>25000000</v>
      </c>
      <c r="Z2106" s="3">
        <v>278000000</v>
      </c>
      <c r="AA2106" t="str">
        <f>VLOOKUP($A2106,Mapping!$A:$D,2,FALSE)</f>
        <v>Lesotho</v>
      </c>
      <c r="AB2106" t="str">
        <f>VLOOKUP($A2106,Mapping!$A:$D,3,FALSE)</f>
        <v>LSO</v>
      </c>
      <c r="AC2106">
        <f>VLOOKUP($A2106,Mapping!$A:$D,4,FALSE)</f>
        <v>426</v>
      </c>
    </row>
    <row r="2107" spans="1:29" x14ac:dyDescent="0.2">
      <c r="A2107" t="s">
        <v>52</v>
      </c>
      <c r="B2107" t="s">
        <v>27</v>
      </c>
      <c r="C2107" s="1">
        <v>40513</v>
      </c>
      <c r="D2107" s="2">
        <v>3.6999999999999998E-2</v>
      </c>
      <c r="E2107" s="2">
        <v>0.42899999999999999</v>
      </c>
      <c r="F2107">
        <v>799</v>
      </c>
      <c r="G2107">
        <v>20</v>
      </c>
      <c r="J2107" s="3">
        <v>1292696476</v>
      </c>
      <c r="K2107" s="2">
        <v>0.13100000000000001</v>
      </c>
      <c r="L2107" s="3">
        <v>43</v>
      </c>
      <c r="M2107">
        <v>141</v>
      </c>
      <c r="N2107" s="2">
        <v>0.06</v>
      </c>
      <c r="O2107">
        <v>0</v>
      </c>
      <c r="P2107" s="2">
        <v>0.14199999999999999</v>
      </c>
      <c r="Q2107">
        <v>60</v>
      </c>
      <c r="R2107">
        <v>59</v>
      </c>
      <c r="S2107">
        <v>0.4</v>
      </c>
      <c r="T2107" s="2">
        <v>0.433</v>
      </c>
      <c r="U2107" s="2">
        <v>0.53600000000000003</v>
      </c>
      <c r="V2107" s="2">
        <v>3.1E-2</v>
      </c>
      <c r="W2107" s="4">
        <v>3957990</v>
      </c>
      <c r="X2107" s="2">
        <v>0.47799999999999998</v>
      </c>
      <c r="Y2107" s="3">
        <v>12000000</v>
      </c>
      <c r="Z2107" s="3">
        <v>134000000</v>
      </c>
      <c r="AA2107" t="str">
        <f>VLOOKUP($A2107,Mapping!$A:$D,2,FALSE)</f>
        <v>Liberia</v>
      </c>
      <c r="AB2107" t="str">
        <f>VLOOKUP($A2107,Mapping!$A:$D,3,FALSE)</f>
        <v>LBR</v>
      </c>
      <c r="AC2107">
        <f>VLOOKUP($A2107,Mapping!$A:$D,4,FALSE)</f>
        <v>430</v>
      </c>
    </row>
    <row r="2108" spans="1:29" x14ac:dyDescent="0.2">
      <c r="A2108" t="s">
        <v>53</v>
      </c>
      <c r="B2108" t="s">
        <v>27</v>
      </c>
      <c r="C2108" s="1">
        <v>40513</v>
      </c>
      <c r="D2108" s="2">
        <v>2.1999999999999999E-2</v>
      </c>
      <c r="F2108" s="4">
        <v>59035</v>
      </c>
      <c r="I2108" s="4">
        <v>21611</v>
      </c>
      <c r="J2108" s="3">
        <v>74755288917</v>
      </c>
      <c r="K2108" s="2">
        <v>3.3000000000000002E-2</v>
      </c>
      <c r="L2108" s="3">
        <v>389</v>
      </c>
      <c r="N2108" s="2">
        <v>1.4E-2</v>
      </c>
      <c r="O2108">
        <v>0.1</v>
      </c>
      <c r="P2108" s="2">
        <v>0.06</v>
      </c>
      <c r="Q2108">
        <v>77</v>
      </c>
      <c r="R2108">
        <v>73</v>
      </c>
      <c r="S2108">
        <v>1.8</v>
      </c>
      <c r="T2108" s="2">
        <v>0.29399999999999998</v>
      </c>
      <c r="U2108" s="2">
        <v>0.66</v>
      </c>
      <c r="V2108" s="2">
        <v>4.5999999999999999E-2</v>
      </c>
      <c r="W2108" s="4">
        <v>6040612</v>
      </c>
      <c r="X2108" s="2">
        <v>0.77600000000000002</v>
      </c>
      <c r="Y2108" s="3">
        <v>170000000</v>
      </c>
      <c r="Z2108" s="3">
        <v>2184000000</v>
      </c>
      <c r="AA2108" t="str">
        <f>VLOOKUP($A2108,Mapping!$A:$D,2,FALSE)</f>
        <v>Libya</v>
      </c>
      <c r="AB2108" t="str">
        <f>VLOOKUP($A2108,Mapping!$A:$D,3,FALSE)</f>
        <v>LBY</v>
      </c>
      <c r="AC2108">
        <f>VLOOKUP($A2108,Mapping!$A:$D,4,FALSE)</f>
        <v>434</v>
      </c>
    </row>
    <row r="2109" spans="1:29" x14ac:dyDescent="0.2">
      <c r="A2109" t="s">
        <v>54</v>
      </c>
      <c r="B2109" t="s">
        <v>27</v>
      </c>
      <c r="C2109" s="1">
        <v>40513</v>
      </c>
      <c r="D2109" s="2">
        <v>3.5000000000000003E-2</v>
      </c>
      <c r="E2109" s="2">
        <v>0.377</v>
      </c>
      <c r="F2109" s="4">
        <v>2013</v>
      </c>
      <c r="G2109">
        <v>7</v>
      </c>
      <c r="J2109" s="3">
        <v>8704983553</v>
      </c>
      <c r="K2109" s="2">
        <v>4.4999999999999998E-2</v>
      </c>
      <c r="L2109" s="3">
        <v>19</v>
      </c>
      <c r="M2109">
        <v>201</v>
      </c>
      <c r="N2109" s="2">
        <v>4.3999999999999997E-2</v>
      </c>
      <c r="O2109">
        <v>0</v>
      </c>
      <c r="P2109" s="2">
        <v>0.49</v>
      </c>
      <c r="Q2109">
        <v>65</v>
      </c>
      <c r="R2109">
        <v>62</v>
      </c>
      <c r="S2109">
        <v>0.4</v>
      </c>
      <c r="T2109" s="2">
        <v>0.434</v>
      </c>
      <c r="U2109" s="2">
        <v>0.53700000000000003</v>
      </c>
      <c r="V2109" s="2">
        <v>2.8000000000000001E-2</v>
      </c>
      <c r="W2109" s="4">
        <v>21079532</v>
      </c>
      <c r="X2109" s="2">
        <v>0.31900000000000001</v>
      </c>
      <c r="Y2109" s="3">
        <v>633000000</v>
      </c>
      <c r="Z2109" s="3">
        <v>110000000</v>
      </c>
      <c r="AA2109" t="str">
        <f>VLOOKUP($A2109,Mapping!$A:$D,2,FALSE)</f>
        <v>Madagascar</v>
      </c>
      <c r="AB2109" t="str">
        <f>VLOOKUP($A2109,Mapping!$A:$D,3,FALSE)</f>
        <v>MDG</v>
      </c>
      <c r="AC2109">
        <f>VLOOKUP($A2109,Mapping!$A:$D,4,FALSE)</f>
        <v>450</v>
      </c>
    </row>
    <row r="2110" spans="1:29" x14ac:dyDescent="0.2">
      <c r="A2110" t="s">
        <v>55</v>
      </c>
      <c r="B2110" t="s">
        <v>27</v>
      </c>
      <c r="C2110" s="1">
        <v>40513</v>
      </c>
      <c r="D2110" s="2">
        <v>4.1000000000000002E-2</v>
      </c>
      <c r="E2110" s="2">
        <v>0.25900000000000001</v>
      </c>
      <c r="F2110" s="4">
        <v>1239</v>
      </c>
      <c r="G2110">
        <v>39</v>
      </c>
      <c r="J2110" s="3">
        <v>5398616985</v>
      </c>
      <c r="K2110" s="2">
        <v>8.5000000000000006E-2</v>
      </c>
      <c r="L2110" s="3">
        <v>30</v>
      </c>
      <c r="M2110">
        <v>157</v>
      </c>
      <c r="N2110" s="2">
        <v>5.2999999999999999E-2</v>
      </c>
      <c r="O2110">
        <v>0</v>
      </c>
      <c r="P2110" s="2">
        <v>0.246</v>
      </c>
      <c r="Q2110">
        <v>54</v>
      </c>
      <c r="R2110">
        <v>53</v>
      </c>
      <c r="S2110">
        <v>0.2</v>
      </c>
      <c r="T2110" s="2">
        <v>0.45800000000000002</v>
      </c>
      <c r="U2110" s="2">
        <v>0.51100000000000001</v>
      </c>
      <c r="V2110" s="2">
        <v>3.1E-2</v>
      </c>
      <c r="W2110" s="4">
        <v>15013694</v>
      </c>
      <c r="X2110" s="2">
        <v>0.155</v>
      </c>
      <c r="Y2110" s="3">
        <v>47000000</v>
      </c>
      <c r="Z2110" s="3">
        <v>93000000</v>
      </c>
      <c r="AA2110" t="str">
        <f>VLOOKUP($A2110,Mapping!$A:$D,2,FALSE)</f>
        <v>Malawi</v>
      </c>
      <c r="AB2110" t="str">
        <f>VLOOKUP($A2110,Mapping!$A:$D,3,FALSE)</f>
        <v>MWI</v>
      </c>
      <c r="AC2110">
        <f>VLOOKUP($A2110,Mapping!$A:$D,4,FALSE)</f>
        <v>454</v>
      </c>
    </row>
    <row r="2111" spans="1:29" x14ac:dyDescent="0.2">
      <c r="A2111" t="s">
        <v>56</v>
      </c>
      <c r="B2111" t="s">
        <v>27</v>
      </c>
      <c r="C2111" s="1">
        <v>40513</v>
      </c>
      <c r="D2111" s="2">
        <v>4.8000000000000001E-2</v>
      </c>
      <c r="E2111" s="2">
        <v>0.51400000000000001</v>
      </c>
      <c r="F2111">
        <v>623</v>
      </c>
      <c r="G2111">
        <v>8</v>
      </c>
      <c r="J2111" s="3">
        <v>9422267260</v>
      </c>
      <c r="K2111" s="2">
        <v>6.9000000000000006E-2</v>
      </c>
      <c r="L2111" s="3">
        <v>46</v>
      </c>
      <c r="M2111">
        <v>270</v>
      </c>
      <c r="N2111" s="2">
        <v>8.3000000000000004E-2</v>
      </c>
      <c r="O2111">
        <v>0</v>
      </c>
      <c r="Q2111">
        <v>54</v>
      </c>
      <c r="R2111">
        <v>54</v>
      </c>
      <c r="S2111">
        <v>0.5</v>
      </c>
      <c r="T2111" s="2">
        <v>0.46800000000000003</v>
      </c>
      <c r="U2111" s="2">
        <v>0.503</v>
      </c>
      <c r="V2111" s="2">
        <v>2.9000000000000001E-2</v>
      </c>
      <c r="W2111" s="4">
        <v>13985961</v>
      </c>
      <c r="X2111" s="2">
        <v>0.36</v>
      </c>
      <c r="Y2111" s="3">
        <v>296000000</v>
      </c>
      <c r="Z2111" s="3">
        <v>235000000</v>
      </c>
      <c r="AA2111" t="str">
        <f>VLOOKUP($A2111,Mapping!$A:$D,2,FALSE)</f>
        <v>Mali</v>
      </c>
      <c r="AB2111" t="str">
        <f>VLOOKUP($A2111,Mapping!$A:$D,3,FALSE)</f>
        <v>MLI</v>
      </c>
      <c r="AC2111">
        <f>VLOOKUP($A2111,Mapping!$A:$D,4,FALSE)</f>
        <v>466</v>
      </c>
    </row>
    <row r="2112" spans="1:29" x14ac:dyDescent="0.2">
      <c r="A2112" t="s">
        <v>57</v>
      </c>
      <c r="B2112" t="s">
        <v>27</v>
      </c>
      <c r="C2112" s="1">
        <v>40513</v>
      </c>
      <c r="D2112" s="2">
        <v>3.5000000000000003E-2</v>
      </c>
      <c r="E2112" s="2">
        <v>0.68200000000000005</v>
      </c>
      <c r="F2112" s="4">
        <v>2215</v>
      </c>
      <c r="G2112">
        <v>19</v>
      </c>
      <c r="J2112" s="3">
        <v>3526946625</v>
      </c>
      <c r="K2112" s="2">
        <v>0.06</v>
      </c>
      <c r="L2112" s="3">
        <v>58</v>
      </c>
      <c r="M2112">
        <v>696</v>
      </c>
      <c r="N2112" s="2">
        <v>7.0000000000000007E-2</v>
      </c>
      <c r="O2112">
        <v>0</v>
      </c>
      <c r="P2112" s="2">
        <v>0.17</v>
      </c>
      <c r="Q2112">
        <v>63</v>
      </c>
      <c r="R2112">
        <v>60</v>
      </c>
      <c r="S2112">
        <v>0.8</v>
      </c>
      <c r="T2112" s="2">
        <v>0.40600000000000003</v>
      </c>
      <c r="U2112" s="2">
        <v>0.56299999999999994</v>
      </c>
      <c r="V2112" s="2">
        <v>3.1E-2</v>
      </c>
      <c r="W2112" s="4">
        <v>3609420</v>
      </c>
      <c r="X2112" s="2">
        <v>0.56699999999999995</v>
      </c>
      <c r="AA2112" t="str">
        <f>VLOOKUP($A2112,Mapping!$A:$D,2,FALSE)</f>
        <v>Mauritania</v>
      </c>
      <c r="AB2112" t="str">
        <f>VLOOKUP($A2112,Mapping!$A:$D,3,FALSE)</f>
        <v>MRT</v>
      </c>
      <c r="AC2112">
        <f>VLOOKUP($A2112,Mapping!$A:$D,4,FALSE)</f>
        <v>478</v>
      </c>
    </row>
    <row r="2113" spans="1:29" x14ac:dyDescent="0.2">
      <c r="A2113" t="s">
        <v>58</v>
      </c>
      <c r="B2113" t="s">
        <v>27</v>
      </c>
      <c r="C2113" s="1">
        <v>40513</v>
      </c>
      <c r="D2113" s="2">
        <v>1.2E-2</v>
      </c>
      <c r="E2113" s="2">
        <v>0.27200000000000002</v>
      </c>
      <c r="F2113" s="4">
        <v>4118</v>
      </c>
      <c r="G2113">
        <v>6</v>
      </c>
      <c r="J2113" s="3">
        <v>9718331363</v>
      </c>
      <c r="K2113" s="2">
        <v>5.3999999999999999E-2</v>
      </c>
      <c r="L2113" s="3">
        <v>427</v>
      </c>
      <c r="M2113">
        <v>161</v>
      </c>
      <c r="N2113" s="2">
        <v>1.2999999999999999E-2</v>
      </c>
      <c r="O2113">
        <v>0.3</v>
      </c>
      <c r="P2113" s="2">
        <v>8.8999999999999996E-2</v>
      </c>
      <c r="Q2113">
        <v>77</v>
      </c>
      <c r="R2113">
        <v>69</v>
      </c>
      <c r="S2113">
        <v>1</v>
      </c>
      <c r="T2113" s="2">
        <v>0.21199999999999999</v>
      </c>
      <c r="U2113" s="2">
        <v>0.71099999999999997</v>
      </c>
      <c r="V2113" s="2">
        <v>7.6999999999999999E-2</v>
      </c>
      <c r="W2113" s="4">
        <v>1280924</v>
      </c>
      <c r="X2113" s="2">
        <v>0.40600000000000003</v>
      </c>
      <c r="Y2113" s="3">
        <v>1585000000</v>
      </c>
      <c r="Z2113" s="3">
        <v>423000000</v>
      </c>
      <c r="AA2113" t="str">
        <f>VLOOKUP($A2113,Mapping!$A:$D,2,FALSE)</f>
        <v>Mauritius</v>
      </c>
      <c r="AB2113" t="str">
        <f>VLOOKUP($A2113,Mapping!$A:$D,3,FALSE)</f>
        <v>MUS</v>
      </c>
      <c r="AC2113">
        <f>VLOOKUP($A2113,Mapping!$A:$D,4,FALSE)</f>
        <v>480</v>
      </c>
    </row>
    <row r="2114" spans="1:29" x14ac:dyDescent="0.2">
      <c r="A2114" t="s">
        <v>59</v>
      </c>
      <c r="B2114" t="s">
        <v>27</v>
      </c>
      <c r="C2114" s="1">
        <v>40513</v>
      </c>
      <c r="D2114" s="2">
        <v>2.1999999999999999E-2</v>
      </c>
      <c r="E2114" s="2">
        <v>0.496</v>
      </c>
      <c r="F2114" s="4">
        <v>50608</v>
      </c>
      <c r="G2114">
        <v>12</v>
      </c>
      <c r="I2114" s="4">
        <v>16183</v>
      </c>
      <c r="J2114" s="3">
        <v>90770671432</v>
      </c>
      <c r="K2114" s="2">
        <v>5.8999999999999997E-2</v>
      </c>
      <c r="L2114" s="3">
        <v>168</v>
      </c>
      <c r="M2114">
        <v>358</v>
      </c>
      <c r="N2114" s="2">
        <v>2.9000000000000001E-2</v>
      </c>
      <c r="O2114">
        <v>0.5</v>
      </c>
      <c r="Q2114">
        <v>72</v>
      </c>
      <c r="R2114">
        <v>68</v>
      </c>
      <c r="S2114">
        <v>1</v>
      </c>
      <c r="T2114" s="2">
        <v>0.28100000000000003</v>
      </c>
      <c r="U2114" s="2">
        <v>0.66900000000000004</v>
      </c>
      <c r="V2114" s="2">
        <v>0.05</v>
      </c>
      <c r="W2114" s="4">
        <v>31642360</v>
      </c>
      <c r="X2114" s="2">
        <v>0.57699999999999996</v>
      </c>
      <c r="Y2114" s="3">
        <v>8176000000</v>
      </c>
      <c r="Z2114" s="3">
        <v>1879000000</v>
      </c>
      <c r="AA2114" t="str">
        <f>VLOOKUP($A2114,Mapping!$A:$D,2,FALSE)</f>
        <v>Morocco</v>
      </c>
      <c r="AB2114" t="str">
        <f>VLOOKUP($A2114,Mapping!$A:$D,3,FALSE)</f>
        <v>MAR</v>
      </c>
      <c r="AC2114">
        <f>VLOOKUP($A2114,Mapping!$A:$D,4,FALSE)</f>
        <v>504</v>
      </c>
    </row>
    <row r="2115" spans="1:29" x14ac:dyDescent="0.2">
      <c r="A2115" t="s">
        <v>60</v>
      </c>
      <c r="B2115" t="s">
        <v>27</v>
      </c>
      <c r="C2115" s="1">
        <v>40513</v>
      </c>
      <c r="D2115" s="2">
        <v>4.1000000000000002E-2</v>
      </c>
      <c r="E2115" s="2">
        <v>0.375</v>
      </c>
      <c r="F2115" s="4">
        <v>2882</v>
      </c>
      <c r="G2115">
        <v>13</v>
      </c>
      <c r="I2115" s="4">
        <v>9875</v>
      </c>
      <c r="J2115" s="3">
        <v>9274448732</v>
      </c>
      <c r="K2115" s="2">
        <v>5.7000000000000002E-2</v>
      </c>
      <c r="L2115" s="3">
        <v>22</v>
      </c>
      <c r="M2115">
        <v>230</v>
      </c>
      <c r="N2115" s="2">
        <v>7.1999999999999995E-2</v>
      </c>
      <c r="O2115">
        <v>0</v>
      </c>
      <c r="P2115" s="2">
        <v>0.16300000000000001</v>
      </c>
      <c r="Q2115">
        <v>50</v>
      </c>
      <c r="R2115">
        <v>48</v>
      </c>
      <c r="S2115">
        <v>0.3</v>
      </c>
      <c r="T2115" s="2">
        <v>0.45300000000000001</v>
      </c>
      <c r="U2115" s="2">
        <v>0.51400000000000001</v>
      </c>
      <c r="V2115" s="2">
        <v>3.2000000000000001E-2</v>
      </c>
      <c r="W2115" s="4">
        <v>23967265</v>
      </c>
      <c r="X2115" s="2">
        <v>0.31</v>
      </c>
      <c r="Y2115" s="3">
        <v>224000000</v>
      </c>
      <c r="Z2115" s="3">
        <v>260000000</v>
      </c>
      <c r="AA2115" t="str">
        <f>VLOOKUP($A2115,Mapping!$A:$D,2,FALSE)</f>
        <v>Mozambique</v>
      </c>
      <c r="AB2115" t="str">
        <f>VLOOKUP($A2115,Mapping!$A:$D,3,FALSE)</f>
        <v>MOZ</v>
      </c>
      <c r="AC2115">
        <f>VLOOKUP($A2115,Mapping!$A:$D,4,FALSE)</f>
        <v>508</v>
      </c>
    </row>
    <row r="2116" spans="1:29" x14ac:dyDescent="0.2">
      <c r="A2116" t="s">
        <v>61</v>
      </c>
      <c r="B2116" t="s">
        <v>27</v>
      </c>
      <c r="C2116" s="1">
        <v>40513</v>
      </c>
      <c r="D2116" s="2">
        <v>2.7E-2</v>
      </c>
      <c r="E2116" s="2">
        <v>0.223</v>
      </c>
      <c r="F2116" s="4">
        <v>3176</v>
      </c>
      <c r="G2116">
        <v>66</v>
      </c>
      <c r="I2116" s="4">
        <v>1552</v>
      </c>
      <c r="J2116" s="3">
        <v>11141417478</v>
      </c>
      <c r="K2116" s="2">
        <v>8.2000000000000003E-2</v>
      </c>
      <c r="L2116" s="3">
        <v>416</v>
      </c>
      <c r="M2116">
        <v>339</v>
      </c>
      <c r="N2116" s="2">
        <v>3.7999999999999999E-2</v>
      </c>
      <c r="O2116">
        <v>0.1</v>
      </c>
      <c r="P2116" s="2">
        <v>9.7000000000000003E-2</v>
      </c>
      <c r="Q2116">
        <v>65</v>
      </c>
      <c r="R2116">
        <v>60</v>
      </c>
      <c r="S2116">
        <v>0.9</v>
      </c>
      <c r="T2116" s="2">
        <v>0.377</v>
      </c>
      <c r="U2116" s="2">
        <v>0.58899999999999997</v>
      </c>
      <c r="V2116" s="2">
        <v>3.4000000000000002E-2</v>
      </c>
      <c r="W2116" s="4">
        <v>2178967</v>
      </c>
      <c r="X2116" s="2">
        <v>0.41599999999999998</v>
      </c>
      <c r="Y2116" s="3">
        <v>560000000</v>
      </c>
      <c r="Z2116" s="3">
        <v>145000000</v>
      </c>
      <c r="AA2116" t="str">
        <f>VLOOKUP($A2116,Mapping!$A:$D,2,FALSE)</f>
        <v>Namibia</v>
      </c>
      <c r="AB2116" t="str">
        <f>VLOOKUP($A2116,Mapping!$A:$D,3,FALSE)</f>
        <v>NAM</v>
      </c>
      <c r="AC2116">
        <f>VLOOKUP($A2116,Mapping!$A:$D,4,FALSE)</f>
        <v>516</v>
      </c>
    </row>
    <row r="2117" spans="1:29" x14ac:dyDescent="0.2">
      <c r="A2117" t="s">
        <v>62</v>
      </c>
      <c r="B2117" t="s">
        <v>27</v>
      </c>
      <c r="C2117" s="1">
        <v>40513</v>
      </c>
      <c r="D2117" s="2">
        <v>0.05</v>
      </c>
      <c r="E2117" s="2">
        <v>0.46500000000000002</v>
      </c>
      <c r="F2117" s="4">
        <v>1412</v>
      </c>
      <c r="G2117">
        <v>17</v>
      </c>
      <c r="J2117" s="3">
        <v>5718589550</v>
      </c>
      <c r="K2117" s="2">
        <v>6.9000000000000006E-2</v>
      </c>
      <c r="L2117" s="3">
        <v>24</v>
      </c>
      <c r="M2117">
        <v>270</v>
      </c>
      <c r="N2117" s="2">
        <v>6.6000000000000003E-2</v>
      </c>
      <c r="O2117">
        <v>0</v>
      </c>
      <c r="Q2117">
        <v>57</v>
      </c>
      <c r="R2117">
        <v>57</v>
      </c>
      <c r="S2117">
        <v>0.2</v>
      </c>
      <c r="T2117" s="2">
        <v>0.498</v>
      </c>
      <c r="U2117" s="2">
        <v>0.47599999999999998</v>
      </c>
      <c r="V2117" s="2">
        <v>2.5999999999999999E-2</v>
      </c>
      <c r="W2117" s="4">
        <v>15893746</v>
      </c>
      <c r="X2117" s="2">
        <v>0.17599999999999999</v>
      </c>
      <c r="Y2117" s="3">
        <v>86000000</v>
      </c>
      <c r="AA2117" t="str">
        <f>VLOOKUP($A2117,Mapping!$A:$D,2,FALSE)</f>
        <v>Niger</v>
      </c>
      <c r="AB2117" t="str">
        <f>VLOOKUP($A2117,Mapping!$A:$D,3,FALSE)</f>
        <v>NER</v>
      </c>
      <c r="AC2117">
        <f>VLOOKUP($A2117,Mapping!$A:$D,4,FALSE)</f>
        <v>562</v>
      </c>
    </row>
    <row r="2118" spans="1:29" x14ac:dyDescent="0.2">
      <c r="A2118" t="s">
        <v>63</v>
      </c>
      <c r="B2118" t="s">
        <v>27</v>
      </c>
      <c r="C2118" s="1">
        <v>40513</v>
      </c>
      <c r="D2118" s="2">
        <v>4.2000000000000003E-2</v>
      </c>
      <c r="E2118" s="2">
        <v>0.32200000000000001</v>
      </c>
      <c r="F2118" s="4">
        <v>78910</v>
      </c>
      <c r="G2118">
        <v>25</v>
      </c>
      <c r="I2118" s="4">
        <v>115138</v>
      </c>
      <c r="J2118" s="3">
        <v>369062403182</v>
      </c>
      <c r="K2118" s="2">
        <v>5.6000000000000001E-2</v>
      </c>
      <c r="L2118" s="3">
        <v>80</v>
      </c>
      <c r="M2118">
        <v>938</v>
      </c>
      <c r="N2118" s="2">
        <v>8.2000000000000003E-2</v>
      </c>
      <c r="O2118">
        <v>0.2</v>
      </c>
      <c r="P2118" s="2">
        <v>0.17599999999999999</v>
      </c>
      <c r="Q2118">
        <v>52</v>
      </c>
      <c r="R2118">
        <v>51</v>
      </c>
      <c r="S2118">
        <v>0.5</v>
      </c>
      <c r="T2118" s="2">
        <v>0.44</v>
      </c>
      <c r="U2118" s="2">
        <v>0.53200000000000003</v>
      </c>
      <c r="V2118" s="2">
        <v>2.7E-2</v>
      </c>
      <c r="W2118" s="4">
        <v>159707780</v>
      </c>
      <c r="X2118" s="2">
        <v>0.435</v>
      </c>
      <c r="Y2118" s="3">
        <v>738000000</v>
      </c>
      <c r="Z2118" s="3">
        <v>8379000000</v>
      </c>
      <c r="AA2118" t="str">
        <f>VLOOKUP($A2118,Mapping!$A:$D,2,FALSE)</f>
        <v>Nigeria</v>
      </c>
      <c r="AB2118" t="str">
        <f>VLOOKUP($A2118,Mapping!$A:$D,3,FALSE)</f>
        <v>NGA</v>
      </c>
      <c r="AC2118">
        <f>VLOOKUP($A2118,Mapping!$A:$D,4,FALSE)</f>
        <v>566</v>
      </c>
    </row>
    <row r="2119" spans="1:29" x14ac:dyDescent="0.2">
      <c r="A2119" t="s">
        <v>64</v>
      </c>
      <c r="B2119" t="s">
        <v>27</v>
      </c>
      <c r="C2119" s="1">
        <v>40513</v>
      </c>
      <c r="D2119" s="2">
        <v>3.6999999999999998E-2</v>
      </c>
      <c r="E2119" s="2">
        <v>0.31</v>
      </c>
      <c r="F2119">
        <v>594</v>
      </c>
      <c r="G2119">
        <v>3</v>
      </c>
      <c r="J2119" s="3">
        <v>5624809049</v>
      </c>
      <c r="K2119" s="2">
        <v>0.108</v>
      </c>
      <c r="L2119" s="3">
        <v>56</v>
      </c>
      <c r="M2119">
        <v>148</v>
      </c>
      <c r="N2119" s="2">
        <v>4.3999999999999997E-2</v>
      </c>
      <c r="O2119">
        <v>0.1</v>
      </c>
      <c r="P2119" s="2">
        <v>0.16700000000000001</v>
      </c>
      <c r="Q2119">
        <v>64</v>
      </c>
      <c r="R2119">
        <v>61</v>
      </c>
      <c r="S2119">
        <v>0.3</v>
      </c>
      <c r="T2119" s="2">
        <v>0.44700000000000001</v>
      </c>
      <c r="U2119" s="2">
        <v>0.53</v>
      </c>
      <c r="V2119" s="2">
        <v>2.3E-2</v>
      </c>
      <c r="W2119" s="4">
        <v>10836732</v>
      </c>
      <c r="X2119" s="2">
        <v>0.24</v>
      </c>
      <c r="Y2119" s="3">
        <v>224000000</v>
      </c>
      <c r="Z2119" s="3">
        <v>120000000</v>
      </c>
      <c r="AA2119" t="str">
        <f>VLOOKUP($A2119,Mapping!$A:$D,2,FALSE)</f>
        <v>Rwanda</v>
      </c>
      <c r="AB2119" t="str">
        <f>VLOOKUP($A2119,Mapping!$A:$D,3,FALSE)</f>
        <v>RWA</v>
      </c>
      <c r="AC2119">
        <f>VLOOKUP($A2119,Mapping!$A:$D,4,FALSE)</f>
        <v>646</v>
      </c>
    </row>
    <row r="2120" spans="1:29" x14ac:dyDescent="0.2">
      <c r="A2120" t="s">
        <v>65</v>
      </c>
      <c r="B2120" t="s">
        <v>27</v>
      </c>
      <c r="C2120" s="1">
        <v>40513</v>
      </c>
      <c r="D2120" s="2">
        <v>3.5999999999999997E-2</v>
      </c>
      <c r="E2120" s="2">
        <v>0.33300000000000002</v>
      </c>
      <c r="F2120">
        <v>99</v>
      </c>
      <c r="G2120">
        <v>144</v>
      </c>
      <c r="J2120" s="3">
        <v>201037917</v>
      </c>
      <c r="K2120" s="2">
        <v>7.0999999999999994E-2</v>
      </c>
      <c r="L2120" s="3">
        <v>86</v>
      </c>
      <c r="M2120">
        <v>424</v>
      </c>
      <c r="N2120" s="2">
        <v>0.04</v>
      </c>
      <c r="O2120">
        <v>0.2</v>
      </c>
      <c r="P2120" s="2">
        <v>0.28899999999999998</v>
      </c>
      <c r="Q2120">
        <v>68</v>
      </c>
      <c r="R2120">
        <v>64</v>
      </c>
      <c r="S2120">
        <v>0.6</v>
      </c>
      <c r="T2120" s="2">
        <v>0.41599999999999998</v>
      </c>
      <c r="U2120" s="2">
        <v>0.54800000000000004</v>
      </c>
      <c r="V2120" s="2">
        <v>3.5999999999999997E-2</v>
      </c>
      <c r="W2120" s="4">
        <v>178228</v>
      </c>
      <c r="X2120" s="2">
        <v>0.61899999999999999</v>
      </c>
      <c r="Y2120" s="3">
        <v>11100000</v>
      </c>
      <c r="Z2120" s="3">
        <v>600000</v>
      </c>
      <c r="AA2120" t="str">
        <f>VLOOKUP($A2120,Mapping!$A:$D,2,FALSE)</f>
        <v>Sao Tome and Principe</v>
      </c>
      <c r="AB2120" t="str">
        <f>VLOOKUP($A2120,Mapping!$A:$D,3,FALSE)</f>
        <v>STP</v>
      </c>
      <c r="AC2120">
        <f>VLOOKUP($A2120,Mapping!$A:$D,4,FALSE)</f>
        <v>678</v>
      </c>
    </row>
    <row r="2121" spans="1:29" x14ac:dyDescent="0.2">
      <c r="A2121" t="s">
        <v>66</v>
      </c>
      <c r="B2121" t="s">
        <v>27</v>
      </c>
      <c r="C2121" s="1">
        <v>40513</v>
      </c>
      <c r="D2121" s="2">
        <v>3.9E-2</v>
      </c>
      <c r="E2121" s="2">
        <v>0.45500000000000002</v>
      </c>
      <c r="F2121" s="4">
        <v>7059</v>
      </c>
      <c r="G2121">
        <v>9</v>
      </c>
      <c r="I2121" s="4">
        <v>3426</v>
      </c>
      <c r="J2121" s="3">
        <v>12932427724</v>
      </c>
      <c r="K2121" s="2">
        <v>4.8000000000000001E-2</v>
      </c>
      <c r="L2121" s="3">
        <v>48</v>
      </c>
      <c r="M2121">
        <v>666</v>
      </c>
      <c r="N2121" s="2">
        <v>4.7E-2</v>
      </c>
      <c r="O2121">
        <v>0.2</v>
      </c>
      <c r="Q2121">
        <v>64</v>
      </c>
      <c r="R2121">
        <v>61</v>
      </c>
      <c r="S2121">
        <v>0.6</v>
      </c>
      <c r="T2121" s="2">
        <v>0.436</v>
      </c>
      <c r="U2121" s="2">
        <v>0.53300000000000003</v>
      </c>
      <c r="V2121" s="2">
        <v>3.1E-2</v>
      </c>
      <c r="W2121" s="4">
        <v>12950564</v>
      </c>
      <c r="X2121" s="2">
        <v>0.42199999999999999</v>
      </c>
      <c r="Y2121" s="3">
        <v>464000000</v>
      </c>
      <c r="Z2121" s="3">
        <v>217000000</v>
      </c>
      <c r="AA2121" t="str">
        <f>VLOOKUP($A2121,Mapping!$A:$D,2,FALSE)</f>
        <v>Senegal</v>
      </c>
      <c r="AB2121" t="str">
        <f>VLOOKUP($A2121,Mapping!$A:$D,3,FALSE)</f>
        <v>SEN</v>
      </c>
      <c r="AC2121">
        <f>VLOOKUP($A2121,Mapping!$A:$D,4,FALSE)</f>
        <v>686</v>
      </c>
    </row>
    <row r="2122" spans="1:29" x14ac:dyDescent="0.2">
      <c r="A2122" t="s">
        <v>67</v>
      </c>
      <c r="B2122" t="s">
        <v>27</v>
      </c>
      <c r="C2122" s="1">
        <v>40513</v>
      </c>
      <c r="D2122" s="2">
        <v>1.7000000000000001E-2</v>
      </c>
      <c r="E2122" s="2">
        <v>0.441</v>
      </c>
      <c r="F2122">
        <v>704</v>
      </c>
      <c r="G2122">
        <v>39</v>
      </c>
      <c r="J2122" s="3">
        <v>973355738</v>
      </c>
      <c r="K2122" s="2">
        <v>3.6999999999999998E-2</v>
      </c>
      <c r="L2122" s="3">
        <v>394</v>
      </c>
      <c r="M2122">
        <v>76</v>
      </c>
      <c r="N2122" s="2">
        <v>1.2E-2</v>
      </c>
      <c r="O2122">
        <v>0.4</v>
      </c>
      <c r="P2122" s="2">
        <v>0.127</v>
      </c>
      <c r="Q2122">
        <v>78</v>
      </c>
      <c r="R2122">
        <v>69</v>
      </c>
      <c r="S2122">
        <v>1.3</v>
      </c>
      <c r="T2122" s="2">
        <v>0.223</v>
      </c>
      <c r="U2122" s="2">
        <v>0.70099999999999996</v>
      </c>
      <c r="V2122" s="2">
        <v>7.5999999999999998E-2</v>
      </c>
      <c r="W2122" s="4">
        <v>89770</v>
      </c>
      <c r="X2122" s="2">
        <v>0.52300000000000002</v>
      </c>
      <c r="Y2122" s="3">
        <v>29000000</v>
      </c>
      <c r="Z2122" s="3">
        <v>5000000</v>
      </c>
      <c r="AA2122" t="str">
        <f>VLOOKUP($A2122,Mapping!$A:$D,2,FALSE)</f>
        <v>Seychelles</v>
      </c>
      <c r="AB2122" t="str">
        <f>VLOOKUP($A2122,Mapping!$A:$D,3,FALSE)</f>
        <v>SYC</v>
      </c>
      <c r="AC2122">
        <f>VLOOKUP($A2122,Mapping!$A:$D,4,FALSE)</f>
        <v>690</v>
      </c>
    </row>
    <row r="2123" spans="1:29" x14ac:dyDescent="0.2">
      <c r="A2123" t="s">
        <v>68</v>
      </c>
      <c r="B2123" t="s">
        <v>27</v>
      </c>
      <c r="C2123" s="1">
        <v>40513</v>
      </c>
      <c r="D2123" s="2">
        <v>3.7999999999999999E-2</v>
      </c>
      <c r="E2123" s="2">
        <v>2.3519999999999999</v>
      </c>
      <c r="F2123">
        <v>689</v>
      </c>
      <c r="G2123">
        <v>12</v>
      </c>
      <c r="J2123" s="3">
        <v>2578159463</v>
      </c>
      <c r="K2123" s="2">
        <v>0.154</v>
      </c>
      <c r="L2123" s="3">
        <v>69</v>
      </c>
      <c r="M2123">
        <v>357</v>
      </c>
      <c r="N2123" s="2">
        <v>0.114</v>
      </c>
      <c r="O2123">
        <v>0</v>
      </c>
      <c r="P2123" s="2">
        <v>0.21299999999999999</v>
      </c>
      <c r="Q2123">
        <v>45</v>
      </c>
      <c r="R2123">
        <v>45</v>
      </c>
      <c r="S2123">
        <v>0.3</v>
      </c>
      <c r="T2123" s="2">
        <v>0.42199999999999999</v>
      </c>
      <c r="U2123" s="2">
        <v>0.55300000000000005</v>
      </c>
      <c r="V2123" s="2">
        <v>2.5999999999999999E-2</v>
      </c>
      <c r="W2123" s="4">
        <v>5751976</v>
      </c>
      <c r="X2123" s="2">
        <v>0.38200000000000001</v>
      </c>
      <c r="Y2123" s="3">
        <v>26000000</v>
      </c>
      <c r="Z2123" s="3">
        <v>22000000</v>
      </c>
      <c r="AA2123" t="str">
        <f>VLOOKUP($A2123,Mapping!$A:$D,2,FALSE)</f>
        <v>Sierra Leone</v>
      </c>
      <c r="AB2123" t="str">
        <f>VLOOKUP($A2123,Mapping!$A:$D,3,FALSE)</f>
        <v>SLE</v>
      </c>
      <c r="AC2123">
        <f>VLOOKUP($A2123,Mapping!$A:$D,4,FALSE)</f>
        <v>694</v>
      </c>
    </row>
    <row r="2124" spans="1:29" x14ac:dyDescent="0.2">
      <c r="A2124" t="s">
        <v>69</v>
      </c>
      <c r="B2124" t="s">
        <v>27</v>
      </c>
      <c r="C2124" s="1">
        <v>40513</v>
      </c>
      <c r="D2124" s="2">
        <v>4.4999999999999998E-2</v>
      </c>
      <c r="F2124">
        <v>609</v>
      </c>
      <c r="N2124" s="2">
        <v>9.7000000000000003E-2</v>
      </c>
      <c r="Q2124">
        <v>56</v>
      </c>
      <c r="R2124">
        <v>52</v>
      </c>
      <c r="S2124">
        <v>0.1</v>
      </c>
      <c r="T2124" s="2">
        <v>0.47699999999999998</v>
      </c>
      <c r="U2124" s="2">
        <v>0.495</v>
      </c>
      <c r="V2124" s="2">
        <v>2.8000000000000001E-2</v>
      </c>
      <c r="W2124" s="4">
        <v>9636173</v>
      </c>
      <c r="X2124" s="2">
        <v>0.373</v>
      </c>
      <c r="AA2124" t="str">
        <f>VLOOKUP($A2124,Mapping!$A:$D,2,FALSE)</f>
        <v>Somalia</v>
      </c>
      <c r="AB2124" t="str">
        <f>VLOOKUP($A2124,Mapping!$A:$D,3,FALSE)</f>
        <v>SOM</v>
      </c>
      <c r="AC2124">
        <f>VLOOKUP($A2124,Mapping!$A:$D,4,FALSE)</f>
        <v>706</v>
      </c>
    </row>
    <row r="2125" spans="1:29" x14ac:dyDescent="0.2">
      <c r="A2125" t="s">
        <v>70</v>
      </c>
      <c r="B2125" t="s">
        <v>27</v>
      </c>
      <c r="C2125" s="1">
        <v>40513</v>
      </c>
      <c r="D2125" s="2">
        <v>2.1999999999999999E-2</v>
      </c>
      <c r="E2125" s="2">
        <v>0.3</v>
      </c>
      <c r="F2125" s="4">
        <v>460124</v>
      </c>
      <c r="G2125">
        <v>22</v>
      </c>
      <c r="I2125" s="4">
        <v>142291</v>
      </c>
      <c r="J2125" s="3">
        <v>365208432989</v>
      </c>
      <c r="K2125" s="2">
        <v>8.6999999999999994E-2</v>
      </c>
      <c r="L2125" s="3">
        <v>615</v>
      </c>
      <c r="M2125">
        <v>200</v>
      </c>
      <c r="N2125" s="2">
        <v>3.5000000000000003E-2</v>
      </c>
      <c r="O2125">
        <v>0.2</v>
      </c>
      <c r="P2125" s="2">
        <v>9.8000000000000004E-2</v>
      </c>
      <c r="Q2125">
        <v>56</v>
      </c>
      <c r="R2125">
        <v>53</v>
      </c>
      <c r="S2125">
        <v>1</v>
      </c>
      <c r="T2125" s="2">
        <v>0.29699999999999999</v>
      </c>
      <c r="U2125" s="2">
        <v>0.65100000000000002</v>
      </c>
      <c r="V2125" s="2">
        <v>5.1999999999999998E-2</v>
      </c>
      <c r="W2125" s="4">
        <v>50895698</v>
      </c>
      <c r="X2125" s="2">
        <v>0.622</v>
      </c>
      <c r="Y2125" s="3">
        <v>10308000000</v>
      </c>
      <c r="Z2125" s="3">
        <v>8139000000</v>
      </c>
      <c r="AA2125" t="str">
        <f>VLOOKUP($A2125,Mapping!$A:$D,2,FALSE)</f>
        <v>South Africa</v>
      </c>
      <c r="AB2125" t="str">
        <f>VLOOKUP($A2125,Mapping!$A:$D,3,FALSE)</f>
        <v>ZAF</v>
      </c>
      <c r="AC2125">
        <f>VLOOKUP($A2125,Mapping!$A:$D,4,FALSE)</f>
        <v>710</v>
      </c>
    </row>
    <row r="2126" spans="1:29" x14ac:dyDescent="0.2">
      <c r="A2126" t="s">
        <v>71</v>
      </c>
      <c r="B2126" t="s">
        <v>27</v>
      </c>
      <c r="C2126" s="1">
        <v>40513</v>
      </c>
      <c r="D2126" s="2">
        <v>3.6999999999999998E-2</v>
      </c>
      <c r="J2126" s="3">
        <v>16338510934</v>
      </c>
      <c r="K2126" s="2">
        <v>2.1000000000000001E-2</v>
      </c>
      <c r="L2126" s="3">
        <v>32</v>
      </c>
      <c r="N2126" s="2">
        <v>7.0999999999999994E-2</v>
      </c>
      <c r="Q2126">
        <v>54</v>
      </c>
      <c r="R2126">
        <v>52</v>
      </c>
      <c r="T2126" s="2">
        <v>0.42799999999999999</v>
      </c>
      <c r="U2126" s="2">
        <v>0.53800000000000003</v>
      </c>
      <c r="V2126" s="2">
        <v>3.4000000000000002E-2</v>
      </c>
      <c r="W2126" s="4">
        <v>9940929</v>
      </c>
      <c r="X2126" s="2">
        <v>0.17899999999999999</v>
      </c>
      <c r="AA2126" t="str">
        <f>VLOOKUP($A2126,Mapping!$A:$D,2,FALSE)</f>
        <v>South Sudan</v>
      </c>
      <c r="AB2126" t="str">
        <f>VLOOKUP($A2126,Mapping!$A:$D,3,FALSE)</f>
        <v>SSD</v>
      </c>
      <c r="AC2126">
        <f>VLOOKUP($A2126,Mapping!$A:$D,4,FALSE)</f>
        <v>728</v>
      </c>
    </row>
    <row r="2127" spans="1:29" x14ac:dyDescent="0.2">
      <c r="A2127" t="s">
        <v>72</v>
      </c>
      <c r="B2127" t="s">
        <v>27</v>
      </c>
      <c r="C2127" s="1">
        <v>40513</v>
      </c>
      <c r="D2127" s="2">
        <v>3.5000000000000003E-2</v>
      </c>
      <c r="E2127" s="2">
        <v>0.36099999999999999</v>
      </c>
      <c r="F2127" s="4">
        <v>14173</v>
      </c>
      <c r="G2127">
        <v>36</v>
      </c>
      <c r="I2127" s="4">
        <v>16605</v>
      </c>
      <c r="J2127" s="3">
        <v>65632237471</v>
      </c>
      <c r="K2127" s="2">
        <v>6.5000000000000002E-2</v>
      </c>
      <c r="L2127" s="3">
        <v>119</v>
      </c>
      <c r="M2127">
        <v>180</v>
      </c>
      <c r="N2127" s="2">
        <v>5.5E-2</v>
      </c>
      <c r="O2127">
        <v>0.2</v>
      </c>
      <c r="Q2127">
        <v>63</v>
      </c>
      <c r="R2127">
        <v>60</v>
      </c>
      <c r="S2127">
        <v>0.4</v>
      </c>
      <c r="T2127" s="2">
        <v>0.42099999999999999</v>
      </c>
      <c r="U2127" s="2">
        <v>0.54800000000000004</v>
      </c>
      <c r="V2127" s="2">
        <v>3.1E-2</v>
      </c>
      <c r="W2127" s="4">
        <v>35652002</v>
      </c>
      <c r="X2127" s="2">
        <v>0.33100000000000002</v>
      </c>
      <c r="Y2127" s="3">
        <v>94000000</v>
      </c>
      <c r="Z2127" s="3">
        <v>1116000000</v>
      </c>
      <c r="AA2127" t="str">
        <f>VLOOKUP($A2127,Mapping!$A:$D,2,FALSE)</f>
        <v>Sudan</v>
      </c>
      <c r="AB2127" t="str">
        <f>VLOOKUP($A2127,Mapping!$A:$D,3,FALSE)</f>
        <v>SDN</v>
      </c>
      <c r="AC2127">
        <f>VLOOKUP($A2127,Mapping!$A:$D,4,FALSE)</f>
        <v>729</v>
      </c>
    </row>
    <row r="2128" spans="1:29" x14ac:dyDescent="0.2">
      <c r="A2128" t="s">
        <v>73</v>
      </c>
      <c r="B2128" t="s">
        <v>27</v>
      </c>
      <c r="C2128" s="1">
        <v>40513</v>
      </c>
      <c r="D2128" s="2">
        <v>3.1E-2</v>
      </c>
      <c r="E2128" s="2">
        <v>0.36499999999999999</v>
      </c>
      <c r="F2128" s="4">
        <v>1023</v>
      </c>
      <c r="G2128">
        <v>56</v>
      </c>
      <c r="J2128" s="3">
        <v>3891563478</v>
      </c>
      <c r="K2128" s="2">
        <v>8.4000000000000005E-2</v>
      </c>
      <c r="L2128" s="3">
        <v>261</v>
      </c>
      <c r="M2128">
        <v>104</v>
      </c>
      <c r="N2128" s="2">
        <v>6.3E-2</v>
      </c>
      <c r="O2128">
        <v>0.1</v>
      </c>
      <c r="P2128" s="2">
        <v>9.8000000000000004E-2</v>
      </c>
      <c r="Q2128">
        <v>48</v>
      </c>
      <c r="R2128">
        <v>49</v>
      </c>
      <c r="S2128">
        <v>0.6</v>
      </c>
      <c r="T2128" s="2">
        <v>0.38800000000000001</v>
      </c>
      <c r="U2128" s="2">
        <v>0.57799999999999996</v>
      </c>
      <c r="V2128" s="2">
        <v>3.3000000000000002E-2</v>
      </c>
      <c r="W2128" s="4">
        <v>1193148</v>
      </c>
      <c r="X2128" s="2">
        <v>0.215</v>
      </c>
      <c r="Y2128" s="3">
        <v>51000000</v>
      </c>
      <c r="Z2128" s="3">
        <v>87000000</v>
      </c>
      <c r="AA2128" t="str">
        <f>VLOOKUP($A2128,Mapping!$A:$D,2,FALSE)</f>
        <v>Swaziland</v>
      </c>
      <c r="AB2128" t="str">
        <f>VLOOKUP($A2128,Mapping!$A:$D,3,FALSE)</f>
        <v>SWZ</v>
      </c>
      <c r="AC2128">
        <f>VLOOKUP($A2128,Mapping!$A:$D,4,FALSE)</f>
        <v>748</v>
      </c>
    </row>
    <row r="2129" spans="1:29" x14ac:dyDescent="0.2">
      <c r="A2129" t="s">
        <v>74</v>
      </c>
      <c r="B2129" t="s">
        <v>27</v>
      </c>
      <c r="C2129" s="1">
        <v>40513</v>
      </c>
      <c r="D2129" s="2">
        <v>4.1000000000000002E-2</v>
      </c>
      <c r="E2129" s="2">
        <v>0.44400000000000001</v>
      </c>
      <c r="F2129" s="4">
        <v>6846</v>
      </c>
      <c r="G2129">
        <v>26</v>
      </c>
      <c r="I2129" s="4">
        <v>20043</v>
      </c>
      <c r="J2129" s="3">
        <v>22915004297</v>
      </c>
      <c r="K2129" s="2">
        <v>7.1999999999999995E-2</v>
      </c>
      <c r="L2129" s="3">
        <v>37</v>
      </c>
      <c r="M2129">
        <v>172</v>
      </c>
      <c r="N2129" s="2">
        <v>4.1000000000000002E-2</v>
      </c>
      <c r="O2129">
        <v>0</v>
      </c>
      <c r="P2129" s="2">
        <v>0.14499999999999999</v>
      </c>
      <c r="Q2129">
        <v>60</v>
      </c>
      <c r="R2129">
        <v>58</v>
      </c>
      <c r="S2129">
        <v>0.5</v>
      </c>
      <c r="T2129" s="2">
        <v>0.44800000000000001</v>
      </c>
      <c r="U2129" s="2">
        <v>0.52</v>
      </c>
      <c r="V2129" s="2">
        <v>3.1E-2</v>
      </c>
      <c r="W2129" s="4">
        <v>44973330</v>
      </c>
      <c r="X2129" s="2">
        <v>0.28100000000000003</v>
      </c>
      <c r="Y2129" s="3">
        <v>1279000000</v>
      </c>
      <c r="Z2129" s="3">
        <v>861000000</v>
      </c>
      <c r="AA2129" t="str">
        <f>VLOOKUP($A2129,Mapping!$A:$D,2,FALSE)</f>
        <v>Tanzania, United Republic of</v>
      </c>
      <c r="AB2129" t="str">
        <f>VLOOKUP($A2129,Mapping!$A:$D,3,FALSE)</f>
        <v>TZA</v>
      </c>
      <c r="AC2129">
        <f>VLOOKUP($A2129,Mapping!$A:$D,4,FALSE)</f>
        <v>834</v>
      </c>
    </row>
    <row r="2130" spans="1:29" x14ac:dyDescent="0.2">
      <c r="A2130" t="s">
        <v>75</v>
      </c>
      <c r="B2130" t="s">
        <v>27</v>
      </c>
      <c r="C2130" s="1">
        <v>40513</v>
      </c>
      <c r="D2130" s="2">
        <v>3.6999999999999998E-2</v>
      </c>
      <c r="E2130" s="2">
        <v>0.503</v>
      </c>
      <c r="F2130" s="4">
        <v>1540</v>
      </c>
      <c r="G2130">
        <v>84</v>
      </c>
      <c r="I2130" s="4">
        <v>2692</v>
      </c>
      <c r="J2130" s="3">
        <v>3172945506</v>
      </c>
      <c r="K2130" s="2">
        <v>7.4999999999999997E-2</v>
      </c>
      <c r="L2130" s="3">
        <v>37</v>
      </c>
      <c r="M2130">
        <v>270</v>
      </c>
      <c r="N2130" s="2">
        <v>6.0999999999999999E-2</v>
      </c>
      <c r="O2130">
        <v>0</v>
      </c>
      <c r="Q2130">
        <v>56</v>
      </c>
      <c r="R2130">
        <v>55</v>
      </c>
      <c r="S2130">
        <v>0.4</v>
      </c>
      <c r="T2130" s="2">
        <v>0.42099999999999999</v>
      </c>
      <c r="U2130" s="2">
        <v>0.55200000000000005</v>
      </c>
      <c r="V2130" s="2">
        <v>2.7E-2</v>
      </c>
      <c r="W2130" s="4">
        <v>6306014</v>
      </c>
      <c r="X2130" s="2">
        <v>0.375</v>
      </c>
      <c r="Y2130" s="3">
        <v>105000000</v>
      </c>
      <c r="Z2130" s="3">
        <v>89000000</v>
      </c>
      <c r="AA2130" t="str">
        <f>VLOOKUP($A2130,Mapping!$A:$D,2,FALSE)</f>
        <v>Togo</v>
      </c>
      <c r="AB2130" t="str">
        <f>VLOOKUP($A2130,Mapping!$A:$D,3,FALSE)</f>
        <v>TGO</v>
      </c>
      <c r="AC2130">
        <f>VLOOKUP($A2130,Mapping!$A:$D,4,FALSE)</f>
        <v>768</v>
      </c>
    </row>
    <row r="2131" spans="1:29" x14ac:dyDescent="0.2">
      <c r="A2131" t="s">
        <v>76</v>
      </c>
      <c r="B2131" t="s">
        <v>27</v>
      </c>
      <c r="C2131" s="1">
        <v>40513</v>
      </c>
      <c r="D2131" s="2">
        <v>1.9E-2</v>
      </c>
      <c r="E2131" s="2">
        <v>0.623</v>
      </c>
      <c r="F2131" s="4">
        <v>25878</v>
      </c>
      <c r="G2131">
        <v>11</v>
      </c>
      <c r="I2131" s="4">
        <v>9674</v>
      </c>
      <c r="J2131" s="3">
        <v>44054072936</v>
      </c>
      <c r="K2131" s="2">
        <v>6.7000000000000004E-2</v>
      </c>
      <c r="L2131" s="3">
        <v>282</v>
      </c>
      <c r="M2131">
        <v>144</v>
      </c>
      <c r="N2131" s="2">
        <v>1.4999999999999999E-2</v>
      </c>
      <c r="O2131">
        <v>0.4</v>
      </c>
      <c r="Q2131">
        <v>77</v>
      </c>
      <c r="R2131">
        <v>73</v>
      </c>
      <c r="S2131">
        <v>1</v>
      </c>
      <c r="T2131" s="2">
        <v>0.23499999999999999</v>
      </c>
      <c r="U2131" s="2">
        <v>0.69599999999999995</v>
      </c>
      <c r="V2131" s="2">
        <v>6.9000000000000006E-2</v>
      </c>
      <c r="W2131" s="4">
        <v>10549100</v>
      </c>
      <c r="X2131" s="2">
        <v>0.65900000000000003</v>
      </c>
      <c r="Y2131" s="3">
        <v>3477000000</v>
      </c>
      <c r="Z2131" s="3">
        <v>611000000</v>
      </c>
      <c r="AA2131" t="str">
        <f>VLOOKUP($A2131,Mapping!$A:$D,2,FALSE)</f>
        <v>Tunisia</v>
      </c>
      <c r="AB2131" t="str">
        <f>VLOOKUP($A2131,Mapping!$A:$D,3,FALSE)</f>
        <v>TUN</v>
      </c>
      <c r="AC2131">
        <f>VLOOKUP($A2131,Mapping!$A:$D,4,FALSE)</f>
        <v>788</v>
      </c>
    </row>
    <row r="2132" spans="1:29" x14ac:dyDescent="0.2">
      <c r="A2132" t="s">
        <v>77</v>
      </c>
      <c r="B2132" t="s">
        <v>27</v>
      </c>
      <c r="C2132" s="1">
        <v>40513</v>
      </c>
      <c r="D2132" s="2">
        <v>4.4999999999999998E-2</v>
      </c>
      <c r="E2132" s="2">
        <v>0.35</v>
      </c>
      <c r="F2132" s="4">
        <v>3784</v>
      </c>
      <c r="G2132">
        <v>24</v>
      </c>
      <c r="J2132" s="3">
        <v>16030996179</v>
      </c>
      <c r="K2132" s="2">
        <v>9.1999999999999998E-2</v>
      </c>
      <c r="L2132" s="3">
        <v>43</v>
      </c>
      <c r="M2132">
        <v>161</v>
      </c>
      <c r="N2132" s="2">
        <v>5.0999999999999997E-2</v>
      </c>
      <c r="O2132">
        <v>0.1</v>
      </c>
      <c r="P2132" s="2">
        <v>0.20200000000000001</v>
      </c>
      <c r="Q2132">
        <v>58</v>
      </c>
      <c r="R2132">
        <v>56</v>
      </c>
      <c r="S2132">
        <v>0.4</v>
      </c>
      <c r="T2132" s="2">
        <v>0.48899999999999999</v>
      </c>
      <c r="U2132" s="2">
        <v>0.48699999999999999</v>
      </c>
      <c r="V2132" s="2">
        <v>2.4E-2</v>
      </c>
      <c r="W2132" s="4">
        <v>33987213</v>
      </c>
      <c r="X2132" s="2">
        <v>0.14499999999999999</v>
      </c>
      <c r="Y2132" s="3">
        <v>802000000</v>
      </c>
      <c r="Z2132" s="3">
        <v>464000000</v>
      </c>
      <c r="AA2132" t="str">
        <f>VLOOKUP($A2132,Mapping!$A:$D,2,FALSE)</f>
        <v>Uganda</v>
      </c>
      <c r="AB2132" t="str">
        <f>VLOOKUP($A2132,Mapping!$A:$D,3,FALSE)</f>
        <v>UGA</v>
      </c>
      <c r="AC2132">
        <f>VLOOKUP($A2132,Mapping!$A:$D,4,FALSE)</f>
        <v>800</v>
      </c>
    </row>
    <row r="2133" spans="1:29" x14ac:dyDescent="0.2">
      <c r="A2133" t="s">
        <v>78</v>
      </c>
      <c r="B2133" t="s">
        <v>27</v>
      </c>
      <c r="C2133" s="1">
        <v>40513</v>
      </c>
      <c r="D2133" s="2">
        <v>4.2999999999999997E-2</v>
      </c>
      <c r="E2133" s="2">
        <v>0.14299999999999999</v>
      </c>
      <c r="F2133" s="4">
        <v>2428</v>
      </c>
      <c r="G2133">
        <v>18</v>
      </c>
      <c r="I2133" s="4">
        <v>8054</v>
      </c>
      <c r="J2133" s="3">
        <v>16190196832</v>
      </c>
      <c r="K2133" s="2">
        <v>6.0999999999999999E-2</v>
      </c>
      <c r="L2133" s="3">
        <v>75</v>
      </c>
      <c r="M2133">
        <v>183</v>
      </c>
      <c r="N2133" s="2">
        <v>6.4000000000000001E-2</v>
      </c>
      <c r="O2133">
        <v>0.1</v>
      </c>
      <c r="P2133" s="2">
        <v>0.20899999999999999</v>
      </c>
      <c r="Q2133">
        <v>56</v>
      </c>
      <c r="R2133">
        <v>53</v>
      </c>
      <c r="S2133">
        <v>0.4</v>
      </c>
      <c r="T2133" s="2">
        <v>0.46899999999999997</v>
      </c>
      <c r="U2133" s="2">
        <v>0.504</v>
      </c>
      <c r="V2133" s="2">
        <v>2.7E-2</v>
      </c>
      <c r="W2133" s="4">
        <v>13216985</v>
      </c>
      <c r="X2133" s="2">
        <v>0.38700000000000001</v>
      </c>
      <c r="Y2133" s="3">
        <v>125000000</v>
      </c>
      <c r="Z2133" s="3">
        <v>128000000</v>
      </c>
      <c r="AA2133" t="str">
        <f>VLOOKUP($A2133,Mapping!$A:$D,2,FALSE)</f>
        <v>Zambia</v>
      </c>
      <c r="AB2133" t="str">
        <f>VLOOKUP($A2133,Mapping!$A:$D,3,FALSE)</f>
        <v>ZMB</v>
      </c>
      <c r="AC2133">
        <f>VLOOKUP($A2133,Mapping!$A:$D,4,FALSE)</f>
        <v>894</v>
      </c>
    </row>
    <row r="2134" spans="1:29" x14ac:dyDescent="0.2">
      <c r="A2134" t="s">
        <v>79</v>
      </c>
      <c r="B2134" t="s">
        <v>27</v>
      </c>
      <c r="C2134" s="1">
        <v>40513</v>
      </c>
      <c r="D2134" s="2">
        <v>3.2000000000000001E-2</v>
      </c>
      <c r="E2134" s="2">
        <v>0.39100000000000001</v>
      </c>
      <c r="F2134" s="4">
        <v>9428</v>
      </c>
      <c r="G2134">
        <v>90</v>
      </c>
      <c r="I2134" s="4">
        <v>9000</v>
      </c>
      <c r="J2134" s="3">
        <v>9456808151</v>
      </c>
      <c r="M2134">
        <v>242</v>
      </c>
      <c r="N2134" s="2">
        <v>5.8999999999999997E-2</v>
      </c>
      <c r="O2134">
        <v>0.1</v>
      </c>
      <c r="Q2134">
        <v>54</v>
      </c>
      <c r="R2134">
        <v>53</v>
      </c>
      <c r="S2134">
        <v>0.6</v>
      </c>
      <c r="T2134" s="2">
        <v>0.41199999999999998</v>
      </c>
      <c r="U2134" s="2">
        <v>0.54800000000000004</v>
      </c>
      <c r="V2134" s="2">
        <v>0.04</v>
      </c>
      <c r="W2134" s="4">
        <v>13076978</v>
      </c>
      <c r="X2134" s="2">
        <v>0.33200000000000002</v>
      </c>
      <c r="Y2134" s="3">
        <v>634000000</v>
      </c>
      <c r="AA2134" t="str">
        <f>VLOOKUP($A2134,Mapping!$A:$D,2,FALSE)</f>
        <v>Zimbabwe</v>
      </c>
      <c r="AB2134" t="str">
        <f>VLOOKUP($A2134,Mapping!$A:$D,3,FALSE)</f>
        <v>ZWE</v>
      </c>
      <c r="AC2134">
        <f>VLOOKUP($A2134,Mapping!$A:$D,4,FALSE)</f>
        <v>716</v>
      </c>
    </row>
    <row r="2135" spans="1:29" x14ac:dyDescent="0.2">
      <c r="A2135" t="s">
        <v>80</v>
      </c>
      <c r="B2135" t="s">
        <v>81</v>
      </c>
      <c r="C2135" s="1">
        <v>40513</v>
      </c>
      <c r="D2135" s="2">
        <v>3.7999999999999999E-2</v>
      </c>
      <c r="E2135" s="2">
        <v>0.36299999999999999</v>
      </c>
      <c r="F2135" s="4">
        <v>8236</v>
      </c>
      <c r="G2135">
        <v>7</v>
      </c>
      <c r="J2135" s="3">
        <v>15936784436</v>
      </c>
      <c r="K2135" s="2">
        <v>8.6999999999999994E-2</v>
      </c>
      <c r="L2135" s="3">
        <v>43</v>
      </c>
      <c r="M2135">
        <v>275</v>
      </c>
      <c r="N2135" s="2">
        <v>7.4999999999999997E-2</v>
      </c>
      <c r="O2135">
        <v>0</v>
      </c>
      <c r="P2135" s="2">
        <v>0.157</v>
      </c>
      <c r="Q2135">
        <v>61</v>
      </c>
      <c r="R2135">
        <v>58</v>
      </c>
      <c r="S2135">
        <v>0.5</v>
      </c>
      <c r="T2135" s="2">
        <v>0.48599999999999999</v>
      </c>
      <c r="U2135" s="2">
        <v>0.49199999999999999</v>
      </c>
      <c r="V2135" s="2">
        <v>2.1999999999999999E-2</v>
      </c>
      <c r="W2135" s="4">
        <v>28397812</v>
      </c>
      <c r="X2135" s="2">
        <v>0.247</v>
      </c>
      <c r="Y2135" s="3">
        <v>138000000</v>
      </c>
      <c r="Z2135" s="3">
        <v>86000000</v>
      </c>
      <c r="AA2135" t="str">
        <f>VLOOKUP($A2135,Mapping!$A:$D,2,FALSE)</f>
        <v>Afghanistan</v>
      </c>
      <c r="AB2135" t="str">
        <f>VLOOKUP($A2135,Mapping!$A:$D,3,FALSE)</f>
        <v>AFG</v>
      </c>
      <c r="AC2135">
        <f>VLOOKUP($A2135,Mapping!$A:$D,4,FALSE)</f>
        <v>4</v>
      </c>
    </row>
    <row r="2136" spans="1:29" x14ac:dyDescent="0.2">
      <c r="A2136" t="s">
        <v>82</v>
      </c>
      <c r="B2136" t="s">
        <v>81</v>
      </c>
      <c r="C2136" s="1">
        <v>40513</v>
      </c>
      <c r="D2136" s="2">
        <v>1.4E-2</v>
      </c>
      <c r="E2136" s="2">
        <v>0.38600000000000001</v>
      </c>
      <c r="F2136" s="4">
        <v>4221</v>
      </c>
      <c r="G2136">
        <v>14</v>
      </c>
      <c r="I2136" s="4">
        <v>2483</v>
      </c>
      <c r="J2136" s="3">
        <v>9260287416</v>
      </c>
      <c r="K2136" s="2">
        <v>4.5999999999999999E-2</v>
      </c>
      <c r="L2136" s="3">
        <v>143</v>
      </c>
      <c r="M2136">
        <v>581</v>
      </c>
      <c r="N2136" s="2">
        <v>1.6E-2</v>
      </c>
      <c r="O2136">
        <v>0.3</v>
      </c>
      <c r="P2136" s="2">
        <v>0.192</v>
      </c>
      <c r="Q2136">
        <v>78</v>
      </c>
      <c r="R2136">
        <v>71</v>
      </c>
      <c r="S2136">
        <v>1.3</v>
      </c>
      <c r="T2136" s="2">
        <v>0.20499999999999999</v>
      </c>
      <c r="U2136" s="2">
        <v>0.68899999999999995</v>
      </c>
      <c r="V2136" s="2">
        <v>0.105</v>
      </c>
      <c r="W2136" s="4">
        <v>2963496</v>
      </c>
      <c r="X2136" s="2">
        <v>0.63600000000000001</v>
      </c>
      <c r="Y2136" s="3">
        <v>456000000</v>
      </c>
      <c r="Z2136" s="3">
        <v>466000000</v>
      </c>
      <c r="AA2136" t="str">
        <f>VLOOKUP($A2136,Mapping!$A:$D,2,FALSE)</f>
        <v>Armenia</v>
      </c>
      <c r="AB2136" t="str">
        <f>VLOOKUP($A2136,Mapping!$A:$D,3,FALSE)</f>
        <v>ARM</v>
      </c>
      <c r="AC2136">
        <f>VLOOKUP($A2136,Mapping!$A:$D,4,FALSE)</f>
        <v>51</v>
      </c>
    </row>
    <row r="2137" spans="1:29" x14ac:dyDescent="0.2">
      <c r="A2137" t="s">
        <v>83</v>
      </c>
      <c r="B2137" t="s">
        <v>81</v>
      </c>
      <c r="C2137" s="1">
        <v>40513</v>
      </c>
      <c r="D2137" s="2">
        <v>1.7999999999999999E-2</v>
      </c>
      <c r="E2137" s="2">
        <v>0.40899999999999997</v>
      </c>
      <c r="F2137" s="4">
        <v>45731</v>
      </c>
      <c r="G2137">
        <v>8</v>
      </c>
      <c r="I2137" s="4">
        <v>11586</v>
      </c>
      <c r="J2137" s="3">
        <v>52902703376</v>
      </c>
      <c r="K2137" s="2">
        <v>5.2999999999999999E-2</v>
      </c>
      <c r="L2137" s="3">
        <v>310</v>
      </c>
      <c r="M2137">
        <v>306</v>
      </c>
      <c r="N2137" s="2">
        <v>3.4000000000000002E-2</v>
      </c>
      <c r="O2137">
        <v>0.5</v>
      </c>
      <c r="P2137" s="2">
        <v>0.20699999999999999</v>
      </c>
      <c r="Q2137">
        <v>74</v>
      </c>
      <c r="R2137">
        <v>67</v>
      </c>
      <c r="S2137">
        <v>1</v>
      </c>
      <c r="T2137" s="2">
        <v>0.22700000000000001</v>
      </c>
      <c r="U2137" s="2">
        <v>0.71399999999999997</v>
      </c>
      <c r="V2137" s="2">
        <v>5.8999999999999997E-2</v>
      </c>
      <c r="W2137" s="4">
        <v>9054332</v>
      </c>
      <c r="X2137" s="2">
        <v>0.53400000000000003</v>
      </c>
      <c r="Y2137" s="3">
        <v>792000000</v>
      </c>
      <c r="Z2137" s="3">
        <v>856000000</v>
      </c>
      <c r="AA2137" t="str">
        <f>VLOOKUP($A2137,Mapping!$A:$D,2,FALSE)</f>
        <v>Azerbaijan</v>
      </c>
      <c r="AB2137" t="str">
        <f>VLOOKUP($A2137,Mapping!$A:$D,3,FALSE)</f>
        <v>AZE</v>
      </c>
      <c r="AC2137">
        <f>VLOOKUP($A2137,Mapping!$A:$D,4,FALSE)</f>
        <v>31</v>
      </c>
    </row>
    <row r="2138" spans="1:29" x14ac:dyDescent="0.2">
      <c r="A2138" t="s">
        <v>84</v>
      </c>
      <c r="B2138" t="s">
        <v>81</v>
      </c>
      <c r="C2138" s="1">
        <v>40513</v>
      </c>
      <c r="D2138" s="2">
        <v>2.1000000000000001E-2</v>
      </c>
      <c r="E2138" s="2">
        <v>0.35</v>
      </c>
      <c r="F2138" s="4">
        <v>56153</v>
      </c>
      <c r="G2138">
        <v>19</v>
      </c>
      <c r="I2138" s="4">
        <v>30756</v>
      </c>
      <c r="J2138" s="3">
        <v>100360101354</v>
      </c>
      <c r="K2138" s="2">
        <v>3.6999999999999998E-2</v>
      </c>
      <c r="L2138" s="3">
        <v>24</v>
      </c>
      <c r="M2138">
        <v>302</v>
      </c>
      <c r="N2138" s="2">
        <v>3.9E-2</v>
      </c>
      <c r="O2138">
        <v>0</v>
      </c>
      <c r="P2138" s="2">
        <v>0.13</v>
      </c>
      <c r="Q2138">
        <v>70</v>
      </c>
      <c r="R2138">
        <v>69</v>
      </c>
      <c r="S2138">
        <v>0.4</v>
      </c>
      <c r="T2138" s="2">
        <v>0.317</v>
      </c>
      <c r="U2138" s="2">
        <v>0.63700000000000001</v>
      </c>
      <c r="V2138" s="2">
        <v>4.5999999999999999E-2</v>
      </c>
      <c r="W2138" s="4">
        <v>151125475</v>
      </c>
      <c r="X2138" s="2">
        <v>0.30499999999999999</v>
      </c>
      <c r="Y2138" s="3">
        <v>103000000</v>
      </c>
      <c r="Z2138" s="3">
        <v>835000000</v>
      </c>
      <c r="AA2138" t="str">
        <f>VLOOKUP($A2138,Mapping!$A:$D,2,FALSE)</f>
        <v>Bangladesh</v>
      </c>
      <c r="AB2138" t="str">
        <f>VLOOKUP($A2138,Mapping!$A:$D,3,FALSE)</f>
        <v>BGD</v>
      </c>
      <c r="AC2138">
        <f>VLOOKUP($A2138,Mapping!$A:$D,4,FALSE)</f>
        <v>50</v>
      </c>
    </row>
    <row r="2139" spans="1:29" x14ac:dyDescent="0.2">
      <c r="A2139" t="s">
        <v>85</v>
      </c>
      <c r="B2139" t="s">
        <v>81</v>
      </c>
      <c r="C2139" s="1">
        <v>40513</v>
      </c>
      <c r="D2139" s="2">
        <v>2.1000000000000001E-2</v>
      </c>
      <c r="E2139" s="2">
        <v>0.40799999999999997</v>
      </c>
      <c r="F2139">
        <v>477</v>
      </c>
      <c r="G2139">
        <v>46</v>
      </c>
      <c r="J2139" s="3">
        <v>1585396256</v>
      </c>
      <c r="K2139" s="2">
        <v>4.1000000000000002E-2</v>
      </c>
      <c r="L2139" s="3">
        <v>90</v>
      </c>
      <c r="M2139">
        <v>274</v>
      </c>
      <c r="N2139" s="2">
        <v>3.4000000000000002E-2</v>
      </c>
      <c r="O2139">
        <v>0.1</v>
      </c>
      <c r="P2139" s="2">
        <v>0.14000000000000001</v>
      </c>
      <c r="Q2139">
        <v>67</v>
      </c>
      <c r="R2139">
        <v>67</v>
      </c>
      <c r="S2139">
        <v>0.6</v>
      </c>
      <c r="T2139" s="2">
        <v>0.29799999999999999</v>
      </c>
      <c r="U2139" s="2">
        <v>0.65700000000000003</v>
      </c>
      <c r="V2139" s="2">
        <v>4.4999999999999998E-2</v>
      </c>
      <c r="W2139" s="4">
        <v>716939</v>
      </c>
      <c r="X2139" s="2">
        <v>0.34799999999999998</v>
      </c>
      <c r="Y2139" s="3">
        <v>64000000</v>
      </c>
      <c r="Z2139" s="3">
        <v>43000000</v>
      </c>
      <c r="AA2139" t="str">
        <f>VLOOKUP($A2139,Mapping!$A:$D,2,FALSE)</f>
        <v>Bhutan</v>
      </c>
      <c r="AB2139" t="str">
        <f>VLOOKUP($A2139,Mapping!$A:$D,3,FALSE)</f>
        <v>BTN</v>
      </c>
      <c r="AC2139">
        <f>VLOOKUP($A2139,Mapping!$A:$D,4,FALSE)</f>
        <v>64</v>
      </c>
    </row>
    <row r="2140" spans="1:29" x14ac:dyDescent="0.2">
      <c r="A2140" t="s">
        <v>86</v>
      </c>
      <c r="B2140" t="s">
        <v>81</v>
      </c>
      <c r="C2140" s="1">
        <v>40513</v>
      </c>
      <c r="D2140" s="2">
        <v>1.7000000000000001E-2</v>
      </c>
      <c r="E2140" s="2">
        <v>0.17299999999999999</v>
      </c>
      <c r="F2140" s="4">
        <v>9160</v>
      </c>
      <c r="G2140">
        <v>105</v>
      </c>
      <c r="I2140" s="4">
        <v>3240</v>
      </c>
      <c r="J2140" s="3">
        <v>12369708859</v>
      </c>
      <c r="K2140" s="2">
        <v>2.7E-2</v>
      </c>
      <c r="L2140" s="3">
        <v>844</v>
      </c>
      <c r="M2140">
        <v>144</v>
      </c>
      <c r="N2140" s="2">
        <v>8.0000000000000002E-3</v>
      </c>
      <c r="O2140">
        <v>0.5</v>
      </c>
      <c r="P2140" s="2">
        <v>5.5E-2</v>
      </c>
      <c r="Q2140">
        <v>80</v>
      </c>
      <c r="R2140">
        <v>76</v>
      </c>
      <c r="S2140">
        <v>1.1000000000000001</v>
      </c>
      <c r="T2140" s="2">
        <v>0.26600000000000001</v>
      </c>
      <c r="U2140" s="2">
        <v>0.69699999999999995</v>
      </c>
      <c r="V2140" s="2">
        <v>3.6999999999999998E-2</v>
      </c>
      <c r="W2140" s="4">
        <v>400569</v>
      </c>
      <c r="X2140" s="2">
        <v>0.755</v>
      </c>
      <c r="AA2140" t="str">
        <f>VLOOKUP($A2140,Mapping!$A:$D,2,FALSE)</f>
        <v>Brunei Darussalam</v>
      </c>
      <c r="AB2140" t="str">
        <f>VLOOKUP($A2140,Mapping!$A:$D,3,FALSE)</f>
        <v>BRN</v>
      </c>
      <c r="AC2140">
        <f>VLOOKUP($A2140,Mapping!$A:$D,4,FALSE)</f>
        <v>96</v>
      </c>
    </row>
    <row r="2141" spans="1:29" x14ac:dyDescent="0.2">
      <c r="A2141" t="s">
        <v>87</v>
      </c>
      <c r="B2141" t="s">
        <v>81</v>
      </c>
      <c r="C2141" s="1">
        <v>40513</v>
      </c>
      <c r="D2141" s="2">
        <v>2.5999999999999999E-2</v>
      </c>
      <c r="E2141" s="2">
        <v>0.214</v>
      </c>
      <c r="F2141" s="4">
        <v>4180</v>
      </c>
      <c r="G2141">
        <v>102</v>
      </c>
      <c r="I2141" s="4">
        <v>5024</v>
      </c>
      <c r="J2141" s="3">
        <v>11242266334</v>
      </c>
      <c r="K2141" s="2">
        <v>5.8000000000000003E-2</v>
      </c>
      <c r="L2141" s="3">
        <v>46</v>
      </c>
      <c r="M2141">
        <v>173</v>
      </c>
      <c r="N2141" s="2">
        <v>3.6999999999999998E-2</v>
      </c>
      <c r="O2141">
        <v>0</v>
      </c>
      <c r="Q2141">
        <v>73</v>
      </c>
      <c r="R2141">
        <v>68</v>
      </c>
      <c r="S2141">
        <v>0.6</v>
      </c>
      <c r="T2141" s="2">
        <v>0.318</v>
      </c>
      <c r="U2141" s="2">
        <v>0.63100000000000001</v>
      </c>
      <c r="V2141" s="2">
        <v>0.05</v>
      </c>
      <c r="W2141" s="4">
        <v>14364931</v>
      </c>
      <c r="X2141" s="2">
        <v>0.19800000000000001</v>
      </c>
      <c r="Y2141" s="3">
        <v>1332000000</v>
      </c>
      <c r="Z2141" s="3">
        <v>268000000</v>
      </c>
      <c r="AA2141" t="str">
        <f>VLOOKUP($A2141,Mapping!$A:$D,2,FALSE)</f>
        <v>Cambodia</v>
      </c>
      <c r="AB2141" t="str">
        <f>VLOOKUP($A2141,Mapping!$A:$D,3,FALSE)</f>
        <v>KHM</v>
      </c>
      <c r="AC2141">
        <f>VLOOKUP($A2141,Mapping!$A:$D,4,FALSE)</f>
        <v>116</v>
      </c>
    </row>
    <row r="2142" spans="1:29" x14ac:dyDescent="0.2">
      <c r="A2142" t="s">
        <v>88</v>
      </c>
      <c r="B2142" t="s">
        <v>81</v>
      </c>
      <c r="C2142" s="1">
        <v>40513</v>
      </c>
      <c r="D2142" s="2">
        <v>1.2E-2</v>
      </c>
      <c r="E2142" s="2">
        <v>0.63500000000000001</v>
      </c>
      <c r="F2142" s="4">
        <v>8286892</v>
      </c>
      <c r="G2142">
        <v>38</v>
      </c>
      <c r="I2142" s="4">
        <v>2516731</v>
      </c>
      <c r="J2142" s="3">
        <v>5930502270317</v>
      </c>
      <c r="K2142" s="2">
        <v>0.05</v>
      </c>
      <c r="L2142" s="3">
        <v>216</v>
      </c>
      <c r="M2142">
        <v>358</v>
      </c>
      <c r="N2142" s="2">
        <v>1.4E-2</v>
      </c>
      <c r="O2142">
        <v>0.3</v>
      </c>
      <c r="P2142" s="2">
        <v>5.8000000000000003E-2</v>
      </c>
      <c r="Q2142">
        <v>76</v>
      </c>
      <c r="R2142">
        <v>74</v>
      </c>
      <c r="S2142">
        <v>0.6</v>
      </c>
      <c r="T2142" s="2">
        <v>0.18099999999999999</v>
      </c>
      <c r="U2142" s="2">
        <v>0.73499999999999999</v>
      </c>
      <c r="V2142" s="2">
        <v>8.4000000000000005E-2</v>
      </c>
      <c r="W2142" s="4">
        <v>1337705000</v>
      </c>
      <c r="X2142" s="2">
        <v>0.49199999999999999</v>
      </c>
      <c r="Y2142" s="3">
        <v>50154000000</v>
      </c>
      <c r="Z2142" s="3">
        <v>59840000000</v>
      </c>
      <c r="AA2142" t="str">
        <f>VLOOKUP($A2142,Mapping!$A:$D,2,FALSE)</f>
        <v>China</v>
      </c>
      <c r="AB2142" t="str">
        <f>VLOOKUP($A2142,Mapping!$A:$D,3,FALSE)</f>
        <v>CHN</v>
      </c>
      <c r="AC2142">
        <f>VLOOKUP($A2142,Mapping!$A:$D,4,FALSE)</f>
        <v>156</v>
      </c>
    </row>
    <row r="2143" spans="1:29" x14ac:dyDescent="0.2">
      <c r="A2143" t="s">
        <v>89</v>
      </c>
      <c r="B2143" t="s">
        <v>81</v>
      </c>
      <c r="C2143" s="1">
        <v>40513</v>
      </c>
      <c r="D2143" s="2">
        <v>1.4E-2</v>
      </c>
      <c r="E2143" s="2">
        <v>0.153</v>
      </c>
      <c r="F2143" s="4">
        <v>6241</v>
      </c>
      <c r="G2143">
        <v>3</v>
      </c>
      <c r="I2143" s="4">
        <v>3122</v>
      </c>
      <c r="J2143" s="3">
        <v>11638536862</v>
      </c>
      <c r="K2143" s="2">
        <v>0.10100000000000001</v>
      </c>
      <c r="L2143" s="3">
        <v>267</v>
      </c>
      <c r="M2143">
        <v>387</v>
      </c>
      <c r="N2143" s="2">
        <v>1.4999999999999999E-2</v>
      </c>
      <c r="O2143">
        <v>0.3</v>
      </c>
      <c r="P2143" s="2">
        <v>0.158</v>
      </c>
      <c r="Q2143">
        <v>77</v>
      </c>
      <c r="R2143">
        <v>70</v>
      </c>
      <c r="S2143">
        <v>0.9</v>
      </c>
      <c r="T2143" s="2">
        <v>0.17299999999999999</v>
      </c>
      <c r="U2143" s="2">
        <v>0.68500000000000005</v>
      </c>
      <c r="V2143" s="2">
        <v>0.14199999999999999</v>
      </c>
      <c r="W2143" s="4">
        <v>4452800</v>
      </c>
      <c r="X2143" s="2">
        <v>0.52900000000000003</v>
      </c>
      <c r="Y2143" s="3">
        <v>737000000</v>
      </c>
      <c r="Z2143" s="3">
        <v>329000000</v>
      </c>
      <c r="AA2143" t="str">
        <f>VLOOKUP($A2143,Mapping!$A:$D,2,FALSE)</f>
        <v>Georgia</v>
      </c>
      <c r="AB2143" t="str">
        <f>VLOOKUP($A2143,Mapping!$A:$D,3,FALSE)</f>
        <v>GEO</v>
      </c>
      <c r="AC2143">
        <f>VLOOKUP($A2143,Mapping!$A:$D,4,FALSE)</f>
        <v>268</v>
      </c>
    </row>
    <row r="2144" spans="1:29" x14ac:dyDescent="0.2">
      <c r="A2144" t="s">
        <v>90</v>
      </c>
      <c r="B2144" t="s">
        <v>81</v>
      </c>
      <c r="C2144" s="1">
        <v>40513</v>
      </c>
      <c r="D2144" s="2">
        <v>1.2999999999999999E-2</v>
      </c>
      <c r="E2144" s="2">
        <v>0.23</v>
      </c>
      <c r="F2144" s="4">
        <v>36289</v>
      </c>
      <c r="G2144">
        <v>6</v>
      </c>
      <c r="I2144" s="4">
        <v>13838</v>
      </c>
      <c r="J2144" s="3">
        <v>228637697575</v>
      </c>
      <c r="M2144">
        <v>80</v>
      </c>
      <c r="O2144">
        <v>0.7</v>
      </c>
      <c r="P2144" s="2">
        <v>0.05</v>
      </c>
      <c r="Q2144">
        <v>86</v>
      </c>
      <c r="R2144">
        <v>80</v>
      </c>
      <c r="S2144">
        <v>2</v>
      </c>
      <c r="T2144" s="2">
        <v>0.121</v>
      </c>
      <c r="U2144" s="2">
        <v>0.75</v>
      </c>
      <c r="V2144" s="2">
        <v>0.129</v>
      </c>
      <c r="W2144" s="4">
        <v>7024200</v>
      </c>
      <c r="X2144" s="2">
        <v>1</v>
      </c>
      <c r="Y2144" s="3">
        <v>27208000000</v>
      </c>
      <c r="Z2144" s="3">
        <v>17503000000</v>
      </c>
      <c r="AA2144" t="str">
        <f>VLOOKUP($A2144,Mapping!$A:$D,2,FALSE)</f>
        <v>Hong Kong</v>
      </c>
      <c r="AB2144" t="str">
        <f>VLOOKUP($A2144,Mapping!$A:$D,3,FALSE)</f>
        <v>HKG</v>
      </c>
      <c r="AC2144">
        <f>VLOOKUP($A2144,Mapping!$A:$D,4,FALSE)</f>
        <v>344</v>
      </c>
    </row>
    <row r="2145" spans="1:29" x14ac:dyDescent="0.2">
      <c r="A2145" t="s">
        <v>91</v>
      </c>
      <c r="B2145" t="s">
        <v>81</v>
      </c>
      <c r="C2145" s="1">
        <v>40513</v>
      </c>
      <c r="D2145" s="2">
        <v>2.1000000000000001E-2</v>
      </c>
      <c r="E2145" s="2">
        <v>0.64900000000000002</v>
      </c>
      <c r="F2145" s="4">
        <v>2008823</v>
      </c>
      <c r="G2145">
        <v>29</v>
      </c>
      <c r="I2145" s="4">
        <v>723743</v>
      </c>
      <c r="J2145" s="3">
        <v>1708458876830</v>
      </c>
      <c r="K2145" s="2">
        <v>3.6999999999999998E-2</v>
      </c>
      <c r="L2145" s="3">
        <v>52</v>
      </c>
      <c r="M2145">
        <v>258</v>
      </c>
      <c r="N2145" s="2">
        <v>4.5999999999999999E-2</v>
      </c>
      <c r="O2145">
        <v>0.1</v>
      </c>
      <c r="P2145" s="2">
        <v>8.3000000000000004E-2</v>
      </c>
      <c r="Q2145">
        <v>67</v>
      </c>
      <c r="R2145">
        <v>64</v>
      </c>
      <c r="S2145">
        <v>0.6</v>
      </c>
      <c r="T2145" s="2">
        <v>0.30199999999999999</v>
      </c>
      <c r="U2145" s="2">
        <v>0.64800000000000002</v>
      </c>
      <c r="V2145" s="2">
        <v>5.0999999999999997E-2</v>
      </c>
      <c r="W2145" s="4">
        <v>1205624648</v>
      </c>
      <c r="X2145" s="2">
        <v>0.309</v>
      </c>
      <c r="Y2145" s="3">
        <v>14490000000</v>
      </c>
      <c r="Z2145" s="3">
        <v>10490000000</v>
      </c>
      <c r="AA2145" t="str">
        <f>VLOOKUP($A2145,Mapping!$A:$D,2,FALSE)</f>
        <v>India</v>
      </c>
      <c r="AB2145" t="str">
        <f>VLOOKUP($A2145,Mapping!$A:$D,3,FALSE)</f>
        <v>IND</v>
      </c>
      <c r="AC2145">
        <f>VLOOKUP($A2145,Mapping!$A:$D,4,FALSE)</f>
        <v>356</v>
      </c>
    </row>
    <row r="2146" spans="1:29" x14ac:dyDescent="0.2">
      <c r="A2146" t="s">
        <v>92</v>
      </c>
      <c r="B2146" t="s">
        <v>81</v>
      </c>
      <c r="C2146" s="1">
        <v>40513</v>
      </c>
      <c r="D2146" s="2">
        <v>0.02</v>
      </c>
      <c r="E2146" s="2">
        <v>0.32200000000000001</v>
      </c>
      <c r="F2146" s="4">
        <v>433989</v>
      </c>
      <c r="G2146">
        <v>50</v>
      </c>
      <c r="I2146" s="4">
        <v>211296</v>
      </c>
      <c r="J2146" s="3">
        <v>709190823320</v>
      </c>
      <c r="K2146" s="2">
        <v>2.9000000000000001E-2</v>
      </c>
      <c r="L2146" s="3">
        <v>86</v>
      </c>
      <c r="M2146">
        <v>266</v>
      </c>
      <c r="N2146" s="2">
        <v>2.7E-2</v>
      </c>
      <c r="O2146">
        <v>0.1</v>
      </c>
      <c r="P2146" s="2">
        <v>0.13300000000000001</v>
      </c>
      <c r="Q2146">
        <v>72</v>
      </c>
      <c r="R2146">
        <v>68</v>
      </c>
      <c r="S2146">
        <v>0.9</v>
      </c>
      <c r="T2146" s="2">
        <v>0.29799999999999999</v>
      </c>
      <c r="U2146" s="2">
        <v>0.65200000000000002</v>
      </c>
      <c r="V2146" s="2">
        <v>0.05</v>
      </c>
      <c r="W2146" s="4">
        <v>240676485</v>
      </c>
      <c r="X2146" s="2">
        <v>0.499</v>
      </c>
      <c r="Y2146" s="3">
        <v>7618000000</v>
      </c>
      <c r="Z2146" s="3">
        <v>8432000000</v>
      </c>
      <c r="AA2146" t="str">
        <f>VLOOKUP($A2146,Mapping!$A:$D,2,FALSE)</f>
        <v>Indonesia</v>
      </c>
      <c r="AB2146" t="str">
        <f>VLOOKUP($A2146,Mapping!$A:$D,3,FALSE)</f>
        <v>IDN</v>
      </c>
      <c r="AC2146">
        <f>VLOOKUP($A2146,Mapping!$A:$D,4,FALSE)</f>
        <v>360</v>
      </c>
    </row>
    <row r="2147" spans="1:29" x14ac:dyDescent="0.2">
      <c r="A2147" t="s">
        <v>93</v>
      </c>
      <c r="B2147" t="s">
        <v>81</v>
      </c>
      <c r="C2147" s="1">
        <v>40513</v>
      </c>
      <c r="D2147" s="2">
        <v>8.9999999999999993E-3</v>
      </c>
      <c r="E2147" s="2">
        <v>0.47599999999999998</v>
      </c>
      <c r="F2147" s="4">
        <v>1170715</v>
      </c>
      <c r="G2147">
        <v>22</v>
      </c>
      <c r="I2147" s="4">
        <v>499092</v>
      </c>
      <c r="J2147" s="3">
        <v>5495387182996</v>
      </c>
      <c r="K2147" s="2">
        <v>9.6000000000000002E-2</v>
      </c>
      <c r="L2147" s="3">
        <v>4115</v>
      </c>
      <c r="M2147">
        <v>355</v>
      </c>
      <c r="N2147" s="2">
        <v>2E-3</v>
      </c>
      <c r="O2147">
        <v>0.8</v>
      </c>
      <c r="P2147" s="2">
        <v>1.6E-2</v>
      </c>
      <c r="Q2147">
        <v>86</v>
      </c>
      <c r="R2147">
        <v>80</v>
      </c>
      <c r="S2147">
        <v>1</v>
      </c>
      <c r="T2147" s="2">
        <v>0.13300000000000001</v>
      </c>
      <c r="U2147" s="2">
        <v>0.63800000000000001</v>
      </c>
      <c r="V2147" s="2">
        <v>0.23</v>
      </c>
      <c r="W2147" s="4">
        <v>127450459</v>
      </c>
      <c r="X2147" s="2">
        <v>0.90500000000000003</v>
      </c>
      <c r="Y2147" s="3">
        <v>15356000000</v>
      </c>
      <c r="Z2147" s="3">
        <v>39306000000</v>
      </c>
      <c r="AA2147" t="str">
        <f>VLOOKUP($A2147,Mapping!$A:$D,2,FALSE)</f>
        <v>Japan</v>
      </c>
      <c r="AB2147" t="str">
        <f>VLOOKUP($A2147,Mapping!$A:$D,3,FALSE)</f>
        <v>JPN</v>
      </c>
      <c r="AC2147">
        <f>VLOOKUP($A2147,Mapping!$A:$D,4,FALSE)</f>
        <v>392</v>
      </c>
    </row>
    <row r="2148" spans="1:29" x14ac:dyDescent="0.2">
      <c r="A2148" t="s">
        <v>94</v>
      </c>
      <c r="B2148" t="s">
        <v>81</v>
      </c>
      <c r="C2148" s="1">
        <v>40513</v>
      </c>
      <c r="D2148" s="2">
        <v>2.3E-2</v>
      </c>
      <c r="E2148" s="2">
        <v>0.28599999999999998</v>
      </c>
      <c r="F2148" s="4">
        <v>248729</v>
      </c>
      <c r="G2148">
        <v>19</v>
      </c>
      <c r="I2148" s="4">
        <v>74443</v>
      </c>
      <c r="J2148" s="3">
        <v>148047348241</v>
      </c>
      <c r="K2148" s="2">
        <v>4.2999999999999997E-2</v>
      </c>
      <c r="L2148" s="3">
        <v>398</v>
      </c>
      <c r="M2148">
        <v>271</v>
      </c>
      <c r="N2148" s="2">
        <v>1.9E-2</v>
      </c>
      <c r="O2148">
        <v>0.3</v>
      </c>
      <c r="Q2148">
        <v>73</v>
      </c>
      <c r="R2148">
        <v>64</v>
      </c>
      <c r="S2148">
        <v>1.2</v>
      </c>
      <c r="T2148" s="2">
        <v>0.249</v>
      </c>
      <c r="U2148" s="2">
        <v>0.68400000000000005</v>
      </c>
      <c r="V2148" s="2">
        <v>6.7000000000000004E-2</v>
      </c>
      <c r="W2148" s="4">
        <v>16321581</v>
      </c>
      <c r="X2148" s="2">
        <v>0.53700000000000003</v>
      </c>
      <c r="Y2148" s="3">
        <v>1236000000</v>
      </c>
      <c r="Z2148" s="3">
        <v>1489000000</v>
      </c>
      <c r="AA2148" t="str">
        <f>VLOOKUP($A2148,Mapping!$A:$D,2,FALSE)</f>
        <v>Kazakhstan</v>
      </c>
      <c r="AB2148" t="str">
        <f>VLOOKUP($A2148,Mapping!$A:$D,3,FALSE)</f>
        <v>KAZ</v>
      </c>
      <c r="AC2148">
        <f>VLOOKUP($A2148,Mapping!$A:$D,4,FALSE)</f>
        <v>398</v>
      </c>
    </row>
    <row r="2149" spans="1:29" x14ac:dyDescent="0.2">
      <c r="A2149" t="s">
        <v>95</v>
      </c>
      <c r="B2149" t="s">
        <v>81</v>
      </c>
      <c r="C2149" s="1">
        <v>40513</v>
      </c>
      <c r="D2149" s="2">
        <v>1.4E-2</v>
      </c>
      <c r="F2149" s="4">
        <v>71624</v>
      </c>
      <c r="I2149" s="4">
        <v>18794</v>
      </c>
      <c r="N2149" s="2">
        <v>2.5000000000000001E-2</v>
      </c>
      <c r="Q2149">
        <v>72</v>
      </c>
      <c r="R2149">
        <v>66</v>
      </c>
      <c r="S2149">
        <v>0</v>
      </c>
      <c r="T2149" s="2">
        <v>0.22700000000000001</v>
      </c>
      <c r="U2149" s="2">
        <v>0.68600000000000005</v>
      </c>
      <c r="V2149" s="2">
        <v>8.7999999999999995E-2</v>
      </c>
      <c r="W2149" s="4">
        <v>24500520</v>
      </c>
      <c r="X2149" s="2">
        <v>0.60199999999999998</v>
      </c>
      <c r="AA2149" t="str">
        <f>VLOOKUP($A2149,Mapping!$A:$D,2,FALSE)</f>
        <v>Korea (Democratic People's Republic of)</v>
      </c>
      <c r="AB2149" t="str">
        <f>VLOOKUP($A2149,Mapping!$A:$D,3,FALSE)</f>
        <v>PRK</v>
      </c>
      <c r="AC2149">
        <f>VLOOKUP($A2149,Mapping!$A:$D,4,FALSE)</f>
        <v>408</v>
      </c>
    </row>
    <row r="2150" spans="1:29" x14ac:dyDescent="0.2">
      <c r="A2150" t="s">
        <v>96</v>
      </c>
      <c r="B2150" t="s">
        <v>81</v>
      </c>
      <c r="C2150" s="1">
        <v>40513</v>
      </c>
      <c r="D2150" s="2">
        <v>8.9999999999999993E-3</v>
      </c>
      <c r="E2150" s="2">
        <v>0.28799999999999998</v>
      </c>
      <c r="F2150" s="4">
        <v>567567</v>
      </c>
      <c r="G2150">
        <v>14</v>
      </c>
      <c r="I2150" s="4">
        <v>249964</v>
      </c>
      <c r="J2150" s="3">
        <v>1094499350178</v>
      </c>
      <c r="K2150" s="2">
        <v>7.2999999999999995E-2</v>
      </c>
      <c r="L2150" s="3">
        <v>1498</v>
      </c>
      <c r="M2150">
        <v>250</v>
      </c>
      <c r="N2150" s="2">
        <v>4.0000000000000001E-3</v>
      </c>
      <c r="O2150">
        <v>0.8</v>
      </c>
      <c r="P2150" s="2">
        <v>5.5E-2</v>
      </c>
      <c r="Q2150">
        <v>84</v>
      </c>
      <c r="R2150">
        <v>77</v>
      </c>
      <c r="S2150">
        <v>1</v>
      </c>
      <c r="T2150" s="2">
        <v>0.16200000000000001</v>
      </c>
      <c r="U2150" s="2">
        <v>0.72699999999999998</v>
      </c>
      <c r="V2150" s="2">
        <v>0.111</v>
      </c>
      <c r="W2150" s="4">
        <v>49410366</v>
      </c>
      <c r="X2150" s="2">
        <v>0.81899999999999995</v>
      </c>
      <c r="Y2150" s="3">
        <v>14398000000</v>
      </c>
      <c r="Z2150" s="3">
        <v>20802000000</v>
      </c>
      <c r="AA2150" t="str">
        <f>VLOOKUP($A2150,Mapping!$A:$D,2,FALSE)</f>
        <v>Korea (Republic of)</v>
      </c>
      <c r="AB2150" t="str">
        <f>VLOOKUP($A2150,Mapping!$A:$D,3,FALSE)</f>
        <v>KOR</v>
      </c>
      <c r="AC2150">
        <f>VLOOKUP($A2150,Mapping!$A:$D,4,FALSE)</f>
        <v>410</v>
      </c>
    </row>
    <row r="2151" spans="1:29" x14ac:dyDescent="0.2">
      <c r="A2151" t="s">
        <v>97</v>
      </c>
      <c r="B2151" t="s">
        <v>81</v>
      </c>
      <c r="C2151" s="1">
        <v>40513</v>
      </c>
      <c r="D2151" s="2">
        <v>2.7E-2</v>
      </c>
      <c r="E2151" s="2">
        <v>0.30599999999999999</v>
      </c>
      <c r="F2151" s="4">
        <v>6399</v>
      </c>
      <c r="G2151">
        <v>10</v>
      </c>
      <c r="I2151" s="4">
        <v>2805</v>
      </c>
      <c r="J2151" s="3">
        <v>4794357795</v>
      </c>
      <c r="K2151" s="2">
        <v>6.7000000000000004E-2</v>
      </c>
      <c r="L2151" s="3">
        <v>60</v>
      </c>
      <c r="M2151">
        <v>202</v>
      </c>
      <c r="N2151" s="2">
        <v>2.7E-2</v>
      </c>
      <c r="O2151">
        <v>0.2</v>
      </c>
      <c r="P2151" s="2">
        <v>0.315</v>
      </c>
      <c r="Q2151">
        <v>74</v>
      </c>
      <c r="R2151">
        <v>65</v>
      </c>
      <c r="S2151">
        <v>1</v>
      </c>
      <c r="T2151" s="2">
        <v>0.3</v>
      </c>
      <c r="U2151" s="2">
        <v>0.65500000000000003</v>
      </c>
      <c r="V2151" s="2">
        <v>4.3999999999999997E-2</v>
      </c>
      <c r="W2151" s="4">
        <v>5447900</v>
      </c>
      <c r="X2151" s="2">
        <v>0.35299999999999998</v>
      </c>
      <c r="Y2151" s="3">
        <v>336000000</v>
      </c>
      <c r="Z2151" s="3">
        <v>398000000</v>
      </c>
      <c r="AA2151" t="str">
        <f>VLOOKUP($A2151,Mapping!$A:$D,2,FALSE)</f>
        <v>Kyrgyzstan</v>
      </c>
      <c r="AB2151" t="str">
        <f>VLOOKUP($A2151,Mapping!$A:$D,3,FALSE)</f>
        <v>KGZ</v>
      </c>
      <c r="AC2151">
        <f>VLOOKUP($A2151,Mapping!$A:$D,4,FALSE)</f>
        <v>417</v>
      </c>
    </row>
    <row r="2152" spans="1:29" x14ac:dyDescent="0.2">
      <c r="A2152" t="s">
        <v>98</v>
      </c>
      <c r="B2152" t="s">
        <v>81</v>
      </c>
      <c r="C2152" s="1">
        <v>40513</v>
      </c>
      <c r="D2152" s="2">
        <v>2.8000000000000001E-2</v>
      </c>
      <c r="E2152" s="2">
        <v>0.32300000000000001</v>
      </c>
      <c r="F2152" s="4">
        <v>1874</v>
      </c>
      <c r="G2152">
        <v>93</v>
      </c>
      <c r="J2152" s="3">
        <v>7181441152</v>
      </c>
      <c r="K2152" s="2">
        <v>2.5999999999999999E-2</v>
      </c>
      <c r="L2152" s="3">
        <v>29</v>
      </c>
      <c r="M2152">
        <v>362</v>
      </c>
      <c r="N2152" s="2">
        <v>5.8999999999999997E-2</v>
      </c>
      <c r="O2152">
        <v>0.1</v>
      </c>
      <c r="P2152" s="2">
        <v>0.22600000000000001</v>
      </c>
      <c r="Q2152">
        <v>68</v>
      </c>
      <c r="R2152">
        <v>66</v>
      </c>
      <c r="S2152">
        <v>0.6</v>
      </c>
      <c r="T2152" s="2">
        <v>0.36799999999999999</v>
      </c>
      <c r="U2152" s="2">
        <v>0.59499999999999997</v>
      </c>
      <c r="V2152" s="2">
        <v>3.6999999999999998E-2</v>
      </c>
      <c r="W2152" s="4">
        <v>6395713</v>
      </c>
      <c r="X2152" s="2">
        <v>0.33100000000000002</v>
      </c>
      <c r="Y2152" s="3">
        <v>385000000</v>
      </c>
      <c r="Z2152" s="3">
        <v>215000000</v>
      </c>
      <c r="AA2152" t="str">
        <f>VLOOKUP($A2152,Mapping!$A:$D,2,FALSE)</f>
        <v>Lao People's Democratic Republic</v>
      </c>
      <c r="AB2152" t="str">
        <f>VLOOKUP($A2152,Mapping!$A:$D,3,FALSE)</f>
        <v>LAO</v>
      </c>
      <c r="AC2152">
        <f>VLOOKUP($A2152,Mapping!$A:$D,4,FALSE)</f>
        <v>418</v>
      </c>
    </row>
    <row r="2153" spans="1:29" x14ac:dyDescent="0.2">
      <c r="A2153" t="s">
        <v>99</v>
      </c>
      <c r="B2153" t="s">
        <v>81</v>
      </c>
      <c r="C2153" s="1">
        <v>40513</v>
      </c>
      <c r="D2153" s="2">
        <v>8.9999999999999993E-3</v>
      </c>
      <c r="F2153" s="4">
        <v>1030</v>
      </c>
      <c r="J2153" s="3">
        <v>28359706123</v>
      </c>
      <c r="O2153">
        <v>0.6</v>
      </c>
      <c r="P2153" s="2">
        <v>5.2999999999999999E-2</v>
      </c>
      <c r="Q2153">
        <v>82</v>
      </c>
      <c r="R2153">
        <v>77</v>
      </c>
      <c r="S2153">
        <v>2.1</v>
      </c>
      <c r="T2153" s="2">
        <v>0.127</v>
      </c>
      <c r="U2153" s="2">
        <v>0.80100000000000005</v>
      </c>
      <c r="V2153" s="2">
        <v>7.1999999999999995E-2</v>
      </c>
      <c r="W2153" s="4">
        <v>534626</v>
      </c>
      <c r="X2153" s="2">
        <v>1</v>
      </c>
      <c r="Y2153" s="3">
        <v>28214000000</v>
      </c>
      <c r="Z2153" s="3">
        <v>1237000000</v>
      </c>
      <c r="AA2153" t="str">
        <f>VLOOKUP($A2153,Mapping!$A:$D,2,FALSE)</f>
        <v>Macao</v>
      </c>
      <c r="AB2153" t="str">
        <f>VLOOKUP($A2153,Mapping!$A:$D,3,FALSE)</f>
        <v>MAC</v>
      </c>
      <c r="AC2153">
        <f>VLOOKUP($A2153,Mapping!$A:$D,4,FALSE)</f>
        <v>446</v>
      </c>
    </row>
    <row r="2154" spans="1:29" x14ac:dyDescent="0.2">
      <c r="A2154" t="s">
        <v>100</v>
      </c>
      <c r="B2154" t="s">
        <v>81</v>
      </c>
      <c r="C2154" s="1">
        <v>40513</v>
      </c>
      <c r="D2154" s="2">
        <v>1.7999999999999999E-2</v>
      </c>
      <c r="E2154" s="2">
        <v>0.33700000000000002</v>
      </c>
      <c r="F2154" s="4">
        <v>216804</v>
      </c>
      <c r="G2154">
        <v>17</v>
      </c>
      <c r="I2154" s="4">
        <v>72645</v>
      </c>
      <c r="J2154" s="3">
        <v>247533525518</v>
      </c>
      <c r="K2154" s="2">
        <v>0.04</v>
      </c>
      <c r="L2154" s="3">
        <v>345</v>
      </c>
      <c r="M2154">
        <v>145</v>
      </c>
      <c r="N2154" s="2">
        <v>7.0000000000000001E-3</v>
      </c>
      <c r="O2154">
        <v>0.6</v>
      </c>
      <c r="P2154" s="2">
        <v>0.05</v>
      </c>
      <c r="Q2154">
        <v>77</v>
      </c>
      <c r="R2154">
        <v>72</v>
      </c>
      <c r="S2154">
        <v>1.2</v>
      </c>
      <c r="T2154" s="2">
        <v>0.27700000000000002</v>
      </c>
      <c r="U2154" s="2">
        <v>0.67500000000000004</v>
      </c>
      <c r="V2154" s="2">
        <v>4.8000000000000001E-2</v>
      </c>
      <c r="W2154" s="4">
        <v>28275835</v>
      </c>
      <c r="X2154" s="2">
        <v>0.70899999999999996</v>
      </c>
      <c r="Y2154" s="3">
        <v>18152000000</v>
      </c>
      <c r="Z2154" s="3">
        <v>8324000000</v>
      </c>
      <c r="AA2154" t="str">
        <f>VLOOKUP($A2154,Mapping!$A:$D,2,FALSE)</f>
        <v>Malaysia</v>
      </c>
      <c r="AB2154" t="str">
        <f>VLOOKUP($A2154,Mapping!$A:$D,3,FALSE)</f>
        <v>MYS</v>
      </c>
      <c r="AC2154">
        <f>VLOOKUP($A2154,Mapping!$A:$D,4,FALSE)</f>
        <v>458</v>
      </c>
    </row>
    <row r="2155" spans="1:29" x14ac:dyDescent="0.2">
      <c r="A2155" t="s">
        <v>101</v>
      </c>
      <c r="B2155" t="s">
        <v>81</v>
      </c>
      <c r="C2155" s="1">
        <v>40513</v>
      </c>
      <c r="D2155" s="2">
        <v>2.1999999999999999E-2</v>
      </c>
      <c r="E2155" s="2">
        <v>9.2999999999999999E-2</v>
      </c>
      <c r="F2155" s="4">
        <v>1074</v>
      </c>
      <c r="G2155">
        <v>9</v>
      </c>
      <c r="J2155" s="3">
        <v>2134104884</v>
      </c>
      <c r="K2155" s="2">
        <v>5.8000000000000003E-2</v>
      </c>
      <c r="L2155" s="3">
        <v>379</v>
      </c>
      <c r="N2155" s="2">
        <v>1.0999999999999999E-2</v>
      </c>
      <c r="O2155">
        <v>0.3</v>
      </c>
      <c r="P2155" s="2">
        <v>0.104</v>
      </c>
      <c r="Q2155">
        <v>78</v>
      </c>
      <c r="R2155">
        <v>76</v>
      </c>
      <c r="S2155">
        <v>1.5</v>
      </c>
      <c r="T2155" s="2">
        <v>0.3</v>
      </c>
      <c r="U2155" s="2">
        <v>0.65</v>
      </c>
      <c r="V2155" s="2">
        <v>0.05</v>
      </c>
      <c r="W2155" s="4">
        <v>325694</v>
      </c>
      <c r="X2155" s="2">
        <v>0.4</v>
      </c>
      <c r="Y2155" s="3">
        <v>1713000000</v>
      </c>
      <c r="Z2155" s="3">
        <v>252000000</v>
      </c>
      <c r="AA2155" t="str">
        <f>VLOOKUP($A2155,Mapping!$A:$D,2,FALSE)</f>
        <v>Maldives</v>
      </c>
      <c r="AB2155" t="str">
        <f>VLOOKUP($A2155,Mapping!$A:$D,3,FALSE)</f>
        <v>MDV</v>
      </c>
      <c r="AC2155">
        <f>VLOOKUP($A2155,Mapping!$A:$D,4,FALSE)</f>
        <v>462</v>
      </c>
    </row>
    <row r="2156" spans="1:29" x14ac:dyDescent="0.2">
      <c r="A2156" t="s">
        <v>102</v>
      </c>
      <c r="B2156" t="s">
        <v>81</v>
      </c>
      <c r="C2156" s="1">
        <v>40513</v>
      </c>
      <c r="D2156" s="2">
        <v>2.3E-2</v>
      </c>
      <c r="E2156" s="2">
        <v>0.24299999999999999</v>
      </c>
      <c r="F2156" s="4">
        <v>11511</v>
      </c>
      <c r="G2156">
        <v>13</v>
      </c>
      <c r="I2156" s="4">
        <v>3454</v>
      </c>
      <c r="J2156" s="3">
        <v>6200357070</v>
      </c>
      <c r="K2156" s="2">
        <v>6.3E-2</v>
      </c>
      <c r="L2156" s="3">
        <v>143</v>
      </c>
      <c r="M2156">
        <v>192</v>
      </c>
      <c r="N2156" s="2">
        <v>2.9000000000000001E-2</v>
      </c>
      <c r="O2156">
        <v>0.1</v>
      </c>
      <c r="P2156" s="2">
        <v>0.20100000000000001</v>
      </c>
      <c r="Q2156">
        <v>71</v>
      </c>
      <c r="R2156">
        <v>63</v>
      </c>
      <c r="S2156">
        <v>0.9</v>
      </c>
      <c r="T2156" s="2">
        <v>0.27</v>
      </c>
      <c r="U2156" s="2">
        <v>0.69199999999999995</v>
      </c>
      <c r="V2156" s="2">
        <v>3.7999999999999999E-2</v>
      </c>
      <c r="W2156" s="4">
        <v>2712738</v>
      </c>
      <c r="X2156" s="2">
        <v>0.67600000000000005</v>
      </c>
      <c r="Y2156" s="3">
        <v>288000000</v>
      </c>
      <c r="Z2156" s="3">
        <v>319000000</v>
      </c>
      <c r="AA2156" t="str">
        <f>VLOOKUP($A2156,Mapping!$A:$D,2,FALSE)</f>
        <v>Mongolia</v>
      </c>
      <c r="AB2156" t="str">
        <f>VLOOKUP($A2156,Mapping!$A:$D,3,FALSE)</f>
        <v>MNG</v>
      </c>
      <c r="AC2156">
        <f>VLOOKUP($A2156,Mapping!$A:$D,4,FALSE)</f>
        <v>496</v>
      </c>
    </row>
    <row r="2157" spans="1:29" x14ac:dyDescent="0.2">
      <c r="A2157" t="s">
        <v>103</v>
      </c>
      <c r="B2157" t="s">
        <v>81</v>
      </c>
      <c r="C2157" s="1">
        <v>40513</v>
      </c>
      <c r="D2157" s="2">
        <v>1.7999999999999999E-2</v>
      </c>
      <c r="F2157" s="4">
        <v>8995</v>
      </c>
      <c r="I2157" s="4">
        <v>13997</v>
      </c>
      <c r="K2157" s="2">
        <v>1.9E-2</v>
      </c>
      <c r="L2157" s="3">
        <v>15</v>
      </c>
      <c r="N2157" s="2">
        <v>4.3999999999999997E-2</v>
      </c>
      <c r="O2157">
        <v>0</v>
      </c>
      <c r="P2157" s="2">
        <v>0.17</v>
      </c>
      <c r="Q2157">
        <v>67</v>
      </c>
      <c r="R2157">
        <v>63</v>
      </c>
      <c r="S2157">
        <v>0</v>
      </c>
      <c r="T2157" s="2">
        <v>0.26100000000000001</v>
      </c>
      <c r="U2157" s="2">
        <v>0.68799999999999994</v>
      </c>
      <c r="V2157" s="2">
        <v>5.0999999999999997E-2</v>
      </c>
      <c r="W2157" s="4">
        <v>51931231</v>
      </c>
      <c r="X2157" s="2">
        <v>0.314</v>
      </c>
      <c r="Y2157" s="3">
        <v>91000000</v>
      </c>
      <c r="Z2157" s="3">
        <v>53000000</v>
      </c>
      <c r="AA2157" t="str">
        <f>VLOOKUP($A2157,Mapping!$A:$D,2,FALSE)</f>
        <v>Myanmar</v>
      </c>
      <c r="AB2157" t="str">
        <f>VLOOKUP($A2157,Mapping!$A:$D,3,FALSE)</f>
        <v>MMR</v>
      </c>
      <c r="AC2157">
        <f>VLOOKUP($A2157,Mapping!$A:$D,4,FALSE)</f>
        <v>104</v>
      </c>
    </row>
    <row r="2158" spans="1:29" x14ac:dyDescent="0.2">
      <c r="A2158" t="s">
        <v>104</v>
      </c>
      <c r="B2158" t="s">
        <v>81</v>
      </c>
      <c r="C2158" s="1">
        <v>40513</v>
      </c>
      <c r="D2158" s="2">
        <v>2.3E-2</v>
      </c>
      <c r="E2158" s="2">
        <v>0.317</v>
      </c>
      <c r="F2158" s="4">
        <v>3755</v>
      </c>
      <c r="G2158">
        <v>31</v>
      </c>
      <c r="I2158" s="4">
        <v>10218</v>
      </c>
      <c r="J2158" s="3">
        <v>15994094607</v>
      </c>
      <c r="K2158" s="2">
        <v>5.8999999999999997E-2</v>
      </c>
      <c r="L2158" s="3">
        <v>36</v>
      </c>
      <c r="M2158">
        <v>338</v>
      </c>
      <c r="N2158" s="2">
        <v>3.5999999999999997E-2</v>
      </c>
      <c r="O2158">
        <v>0.1</v>
      </c>
      <c r="P2158" s="2">
        <v>0.08</v>
      </c>
      <c r="Q2158">
        <v>68</v>
      </c>
      <c r="R2158">
        <v>66</v>
      </c>
      <c r="S2158">
        <v>0.3</v>
      </c>
      <c r="T2158" s="2">
        <v>0.371</v>
      </c>
      <c r="U2158" s="2">
        <v>0.57999999999999996</v>
      </c>
      <c r="V2158" s="2">
        <v>4.9000000000000002E-2</v>
      </c>
      <c r="W2158" s="4">
        <v>26846016</v>
      </c>
      <c r="X2158" s="2">
        <v>0.16800000000000001</v>
      </c>
      <c r="Y2158" s="3">
        <v>378000000</v>
      </c>
      <c r="Z2158" s="3">
        <v>528000000</v>
      </c>
      <c r="AA2158" t="str">
        <f>VLOOKUP($A2158,Mapping!$A:$D,2,FALSE)</f>
        <v>Nepal</v>
      </c>
      <c r="AB2158" t="str">
        <f>VLOOKUP($A2158,Mapping!$A:$D,3,FALSE)</f>
        <v>NPL</v>
      </c>
      <c r="AC2158">
        <f>VLOOKUP($A2158,Mapping!$A:$D,4,FALSE)</f>
        <v>524</v>
      </c>
    </row>
    <row r="2159" spans="1:29" x14ac:dyDescent="0.2">
      <c r="A2159" t="s">
        <v>105</v>
      </c>
      <c r="B2159" t="s">
        <v>81</v>
      </c>
      <c r="C2159" s="1">
        <v>40513</v>
      </c>
      <c r="D2159" s="2">
        <v>2.7E-2</v>
      </c>
      <c r="E2159" s="2">
        <v>0.309</v>
      </c>
      <c r="F2159" s="4">
        <v>161396</v>
      </c>
      <c r="G2159">
        <v>21</v>
      </c>
      <c r="I2159" s="4">
        <v>84311</v>
      </c>
      <c r="J2159" s="3">
        <v>177165635077</v>
      </c>
      <c r="K2159" s="2">
        <v>0.03</v>
      </c>
      <c r="L2159" s="3">
        <v>30</v>
      </c>
      <c r="M2159">
        <v>560</v>
      </c>
      <c r="N2159" s="2">
        <v>7.2999999999999995E-2</v>
      </c>
      <c r="O2159">
        <v>0.1</v>
      </c>
      <c r="P2159" s="2">
        <v>0.14000000000000001</v>
      </c>
      <c r="Q2159">
        <v>67</v>
      </c>
      <c r="R2159">
        <v>65</v>
      </c>
      <c r="S2159">
        <v>0.6</v>
      </c>
      <c r="T2159" s="2">
        <v>0.35399999999999998</v>
      </c>
      <c r="U2159" s="2">
        <v>0.60199999999999998</v>
      </c>
      <c r="V2159" s="2">
        <v>4.2999999999999997E-2</v>
      </c>
      <c r="W2159" s="4">
        <v>173149306</v>
      </c>
      <c r="X2159" s="2">
        <v>0.36599999999999999</v>
      </c>
      <c r="Y2159" s="3">
        <v>998000000</v>
      </c>
      <c r="Z2159" s="3">
        <v>1370000000</v>
      </c>
      <c r="AA2159" t="str">
        <f>VLOOKUP($A2159,Mapping!$A:$D,2,FALSE)</f>
        <v>Pakistan</v>
      </c>
      <c r="AB2159" t="str">
        <f>VLOOKUP($A2159,Mapping!$A:$D,3,FALSE)</f>
        <v>PAK</v>
      </c>
      <c r="AC2159">
        <f>VLOOKUP($A2159,Mapping!$A:$D,4,FALSE)</f>
        <v>586</v>
      </c>
    </row>
    <row r="2160" spans="1:29" x14ac:dyDescent="0.2">
      <c r="A2160" t="s">
        <v>106</v>
      </c>
      <c r="B2160" t="s">
        <v>81</v>
      </c>
      <c r="C2160" s="1">
        <v>40513</v>
      </c>
      <c r="D2160" s="2">
        <v>2.5000000000000001E-2</v>
      </c>
      <c r="E2160" s="2">
        <v>0.438</v>
      </c>
      <c r="F2160" s="4">
        <v>81591</v>
      </c>
      <c r="G2160">
        <v>37</v>
      </c>
      <c r="I2160" s="4">
        <v>40512</v>
      </c>
      <c r="J2160" s="3">
        <v>199589447424</v>
      </c>
      <c r="K2160" s="2">
        <v>4.2000000000000003E-2</v>
      </c>
      <c r="L2160" s="3">
        <v>90</v>
      </c>
      <c r="M2160">
        <v>195</v>
      </c>
      <c r="N2160" s="2">
        <v>2.5000000000000001E-2</v>
      </c>
      <c r="O2160">
        <v>0.3</v>
      </c>
      <c r="P2160" s="2">
        <v>7.6999999999999999E-2</v>
      </c>
      <c r="Q2160">
        <v>72</v>
      </c>
      <c r="R2160">
        <v>65</v>
      </c>
      <c r="S2160">
        <v>0.9</v>
      </c>
      <c r="T2160" s="2">
        <v>0.35299999999999998</v>
      </c>
      <c r="U2160" s="2">
        <v>0.61</v>
      </c>
      <c r="V2160" s="2">
        <v>3.6999999999999998E-2</v>
      </c>
      <c r="W2160" s="4">
        <v>93444322</v>
      </c>
      <c r="X2160" s="2">
        <v>0.45300000000000001</v>
      </c>
      <c r="Y2160" s="3">
        <v>3228000000</v>
      </c>
      <c r="Z2160" s="3">
        <v>4194000000</v>
      </c>
      <c r="AA2160" t="str">
        <f>VLOOKUP($A2160,Mapping!$A:$D,2,FALSE)</f>
        <v>Philippines</v>
      </c>
      <c r="AB2160" t="str">
        <f>VLOOKUP($A2160,Mapping!$A:$D,3,FALSE)</f>
        <v>PHL</v>
      </c>
      <c r="AC2160">
        <f>VLOOKUP($A2160,Mapping!$A:$D,4,FALSE)</f>
        <v>608</v>
      </c>
    </row>
    <row r="2161" spans="1:29" x14ac:dyDescent="0.2">
      <c r="A2161" t="s">
        <v>107</v>
      </c>
      <c r="B2161" t="s">
        <v>81</v>
      </c>
      <c r="C2161" s="1">
        <v>40513</v>
      </c>
      <c r="D2161" s="2">
        <v>8.9999999999999993E-3</v>
      </c>
      <c r="E2161" s="2">
        <v>0.254</v>
      </c>
      <c r="F2161" s="4">
        <v>13520</v>
      </c>
      <c r="G2161">
        <v>3</v>
      </c>
      <c r="I2161" s="4">
        <v>34280</v>
      </c>
      <c r="J2161" s="3">
        <v>236420337243</v>
      </c>
      <c r="K2161" s="2">
        <v>4.1000000000000002E-2</v>
      </c>
      <c r="L2161" s="3">
        <v>1893</v>
      </c>
      <c r="M2161">
        <v>84</v>
      </c>
      <c r="N2161" s="2">
        <v>2E-3</v>
      </c>
      <c r="O2161">
        <v>0.7</v>
      </c>
      <c r="P2161" s="2">
        <v>5.3999999999999999E-2</v>
      </c>
      <c r="Q2161">
        <v>84</v>
      </c>
      <c r="R2161">
        <v>79</v>
      </c>
      <c r="S2161">
        <v>1.5</v>
      </c>
      <c r="T2161" s="2">
        <v>0.17299999999999999</v>
      </c>
      <c r="U2161" s="2">
        <v>0.73599999999999999</v>
      </c>
      <c r="V2161" s="2">
        <v>0.09</v>
      </c>
      <c r="W2161" s="4">
        <v>5076700</v>
      </c>
      <c r="X2161" s="2">
        <v>1</v>
      </c>
      <c r="Y2161" s="3">
        <v>14178000000</v>
      </c>
      <c r="Z2161" s="3">
        <v>18700000000</v>
      </c>
      <c r="AA2161" t="str">
        <f>VLOOKUP($A2161,Mapping!$A:$D,2,FALSE)</f>
        <v>Singapore</v>
      </c>
      <c r="AB2161" t="str">
        <f>VLOOKUP($A2161,Mapping!$A:$D,3,FALSE)</f>
        <v>SGP</v>
      </c>
      <c r="AC2161">
        <f>VLOOKUP($A2161,Mapping!$A:$D,4,FALSE)</f>
        <v>702</v>
      </c>
    </row>
    <row r="2162" spans="1:29" x14ac:dyDescent="0.2">
      <c r="A2162" t="s">
        <v>108</v>
      </c>
      <c r="B2162" t="s">
        <v>81</v>
      </c>
      <c r="C2162" s="1">
        <v>40513</v>
      </c>
      <c r="D2162" s="2">
        <v>1.7999999999999999E-2</v>
      </c>
      <c r="E2162" s="2">
        <v>0.96599999999999997</v>
      </c>
      <c r="F2162" s="4">
        <v>12710</v>
      </c>
      <c r="G2162">
        <v>37</v>
      </c>
      <c r="I2162" s="4">
        <v>9844</v>
      </c>
      <c r="J2162" s="3">
        <v>49567521670</v>
      </c>
      <c r="K2162" s="2">
        <v>3.4000000000000002E-2</v>
      </c>
      <c r="L2162" s="3">
        <v>82</v>
      </c>
      <c r="M2162">
        <v>256</v>
      </c>
      <c r="N2162" s="2">
        <v>8.9999999999999993E-3</v>
      </c>
      <c r="O2162">
        <v>0.1</v>
      </c>
      <c r="P2162" s="2">
        <v>0.10199999999999999</v>
      </c>
      <c r="Q2162">
        <v>77</v>
      </c>
      <c r="R2162">
        <v>71</v>
      </c>
      <c r="S2162">
        <v>0.8</v>
      </c>
      <c r="T2162" s="2">
        <v>0.251</v>
      </c>
      <c r="U2162" s="2">
        <v>0.67100000000000004</v>
      </c>
      <c r="V2162" s="2">
        <v>7.8E-2</v>
      </c>
      <c r="W2162" s="4">
        <v>20653000</v>
      </c>
      <c r="X2162" s="2">
        <v>0.183</v>
      </c>
      <c r="Y2162" s="3">
        <v>1044000000</v>
      </c>
      <c r="Z2162" s="3">
        <v>828000000</v>
      </c>
      <c r="AA2162" t="str">
        <f>VLOOKUP($A2162,Mapping!$A:$D,2,FALSE)</f>
        <v>Sri Lanka</v>
      </c>
      <c r="AB2162" t="str">
        <f>VLOOKUP($A2162,Mapping!$A:$D,3,FALSE)</f>
        <v>LKA</v>
      </c>
      <c r="AC2162">
        <f>VLOOKUP($A2162,Mapping!$A:$D,4,FALSE)</f>
        <v>144</v>
      </c>
    </row>
    <row r="2163" spans="1:29" x14ac:dyDescent="0.2">
      <c r="A2163" t="s">
        <v>109</v>
      </c>
      <c r="B2163" t="s">
        <v>81</v>
      </c>
      <c r="C2163" s="1">
        <v>40513</v>
      </c>
      <c r="D2163" s="2">
        <v>3.3000000000000002E-2</v>
      </c>
      <c r="E2163" s="2">
        <v>0.84</v>
      </c>
      <c r="F2163" s="4">
        <v>2860</v>
      </c>
      <c r="G2163">
        <v>27</v>
      </c>
      <c r="I2163" s="4">
        <v>2370</v>
      </c>
      <c r="J2163" s="3">
        <v>5642178580</v>
      </c>
      <c r="K2163" s="2">
        <v>0.06</v>
      </c>
      <c r="L2163" s="3">
        <v>44</v>
      </c>
      <c r="M2163">
        <v>224</v>
      </c>
      <c r="N2163" s="2">
        <v>4.4999999999999998E-2</v>
      </c>
      <c r="O2163">
        <v>0.1</v>
      </c>
      <c r="P2163" s="2">
        <v>0.24199999999999999</v>
      </c>
      <c r="Q2163">
        <v>70</v>
      </c>
      <c r="R2163">
        <v>64</v>
      </c>
      <c r="S2163">
        <v>0.8</v>
      </c>
      <c r="T2163" s="2">
        <v>0.35899999999999999</v>
      </c>
      <c r="U2163" s="2">
        <v>0.60799999999999998</v>
      </c>
      <c r="V2163" s="2">
        <v>3.3000000000000002E-2</v>
      </c>
      <c r="W2163" s="4">
        <v>7627326</v>
      </c>
      <c r="X2163" s="2">
        <v>0.26500000000000001</v>
      </c>
      <c r="Y2163" s="3">
        <v>32400000</v>
      </c>
      <c r="Z2163" s="3">
        <v>17800000</v>
      </c>
      <c r="AA2163" t="str">
        <f>VLOOKUP($A2163,Mapping!$A:$D,2,FALSE)</f>
        <v>Tajikistan</v>
      </c>
      <c r="AB2163" t="str">
        <f>VLOOKUP($A2163,Mapping!$A:$D,3,FALSE)</f>
        <v>TJK</v>
      </c>
      <c r="AC2163">
        <f>VLOOKUP($A2163,Mapping!$A:$D,4,FALSE)</f>
        <v>762</v>
      </c>
    </row>
    <row r="2164" spans="1:29" x14ac:dyDescent="0.2">
      <c r="A2164" t="s">
        <v>110</v>
      </c>
      <c r="B2164" t="s">
        <v>81</v>
      </c>
      <c r="C2164" s="1">
        <v>40513</v>
      </c>
      <c r="D2164" s="2">
        <v>1.0999999999999999E-2</v>
      </c>
      <c r="E2164" s="2">
        <v>0.36899999999999999</v>
      </c>
      <c r="F2164" s="4">
        <v>295282</v>
      </c>
      <c r="G2164">
        <v>32</v>
      </c>
      <c r="I2164" s="4">
        <v>117429</v>
      </c>
      <c r="J2164" s="3">
        <v>318907930076</v>
      </c>
      <c r="K2164" s="2">
        <v>3.7999999999999999E-2</v>
      </c>
      <c r="L2164" s="3">
        <v>183</v>
      </c>
      <c r="M2164">
        <v>264</v>
      </c>
      <c r="N2164" s="2">
        <v>1.2999999999999999E-2</v>
      </c>
      <c r="O2164">
        <v>0.2</v>
      </c>
      <c r="P2164" s="2">
        <v>5.8999999999999997E-2</v>
      </c>
      <c r="Q2164">
        <v>77</v>
      </c>
      <c r="R2164">
        <v>71</v>
      </c>
      <c r="S2164">
        <v>1.1000000000000001</v>
      </c>
      <c r="T2164" s="2">
        <v>0.193</v>
      </c>
      <c r="U2164" s="2">
        <v>0.71799999999999997</v>
      </c>
      <c r="V2164" s="2">
        <v>8.8999999999999996E-2</v>
      </c>
      <c r="W2164" s="4">
        <v>66402316</v>
      </c>
      <c r="X2164" s="2">
        <v>0.441</v>
      </c>
      <c r="Y2164" s="3">
        <v>23809000000</v>
      </c>
      <c r="Z2164" s="3">
        <v>7151000000</v>
      </c>
      <c r="AA2164" t="str">
        <f>VLOOKUP($A2164,Mapping!$A:$D,2,FALSE)</f>
        <v>Thailand</v>
      </c>
      <c r="AB2164" t="str">
        <f>VLOOKUP($A2164,Mapping!$A:$D,3,FALSE)</f>
        <v>THA</v>
      </c>
      <c r="AC2164">
        <f>VLOOKUP($A2164,Mapping!$A:$D,4,FALSE)</f>
        <v>764</v>
      </c>
    </row>
    <row r="2165" spans="1:29" x14ac:dyDescent="0.2">
      <c r="A2165" t="s">
        <v>111</v>
      </c>
      <c r="B2165" t="s">
        <v>81</v>
      </c>
      <c r="C2165" s="1">
        <v>40513</v>
      </c>
      <c r="D2165" s="2">
        <v>3.5999999999999997E-2</v>
      </c>
      <c r="E2165" s="2">
        <v>0.11</v>
      </c>
      <c r="F2165">
        <v>183</v>
      </c>
      <c r="G2165">
        <v>110</v>
      </c>
      <c r="J2165" s="3">
        <v>934300000</v>
      </c>
      <c r="K2165" s="2">
        <v>5.6000000000000001E-2</v>
      </c>
      <c r="L2165" s="3">
        <v>46</v>
      </c>
      <c r="M2165">
        <v>276</v>
      </c>
      <c r="N2165" s="2">
        <v>5.1999999999999998E-2</v>
      </c>
      <c r="O2165">
        <v>0</v>
      </c>
      <c r="P2165" s="2">
        <v>0.11</v>
      </c>
      <c r="Q2165">
        <v>68</v>
      </c>
      <c r="R2165">
        <v>64</v>
      </c>
      <c r="S2165">
        <v>0.4</v>
      </c>
      <c r="T2165" s="2">
        <v>0.47299999999999998</v>
      </c>
      <c r="U2165" s="2">
        <v>0.496</v>
      </c>
      <c r="V2165" s="2">
        <v>3.1E-2</v>
      </c>
      <c r="W2165" s="4">
        <v>1066409</v>
      </c>
      <c r="X2165" s="2">
        <v>0.29499999999999998</v>
      </c>
      <c r="Y2165" s="3">
        <v>31000000</v>
      </c>
      <c r="Z2165" s="3">
        <v>68000000</v>
      </c>
      <c r="AA2165" t="str">
        <f>VLOOKUP($A2165,Mapping!$A:$D,2,FALSE)</f>
        <v>Timor-Leste</v>
      </c>
      <c r="AB2165" t="str">
        <f>VLOOKUP($A2165,Mapping!$A:$D,3,FALSE)</f>
        <v>TLS</v>
      </c>
      <c r="AC2165">
        <f>VLOOKUP($A2165,Mapping!$A:$D,4,FALSE)</f>
        <v>626</v>
      </c>
    </row>
    <row r="2166" spans="1:29" x14ac:dyDescent="0.2">
      <c r="A2166" t="s">
        <v>112</v>
      </c>
      <c r="B2166" t="s">
        <v>81</v>
      </c>
      <c r="C2166" s="1">
        <v>40513</v>
      </c>
      <c r="D2166" s="2">
        <v>2.1999999999999999E-2</v>
      </c>
      <c r="F2166" s="4">
        <v>53054</v>
      </c>
      <c r="I2166" s="4">
        <v>22675</v>
      </c>
      <c r="J2166" s="3">
        <v>22148070175</v>
      </c>
      <c r="K2166" s="2">
        <v>2.1000000000000001E-2</v>
      </c>
      <c r="L2166" s="3">
        <v>95</v>
      </c>
      <c r="N2166" s="2">
        <v>5.0999999999999997E-2</v>
      </c>
      <c r="O2166">
        <v>0</v>
      </c>
      <c r="Q2166">
        <v>69</v>
      </c>
      <c r="R2166">
        <v>61</v>
      </c>
      <c r="S2166">
        <v>0.6</v>
      </c>
      <c r="T2166" s="2">
        <v>0.29199999999999998</v>
      </c>
      <c r="U2166" s="2">
        <v>0.66600000000000004</v>
      </c>
      <c r="V2166" s="2">
        <v>4.1000000000000002E-2</v>
      </c>
      <c r="W2166" s="4">
        <v>5041995</v>
      </c>
      <c r="X2166" s="2">
        <v>0.48399999999999999</v>
      </c>
      <c r="AA2166" t="str">
        <f>VLOOKUP($A2166,Mapping!$A:$D,2,FALSE)</f>
        <v>Turkmenistan</v>
      </c>
      <c r="AB2166" t="str">
        <f>VLOOKUP($A2166,Mapping!$A:$D,3,FALSE)</f>
        <v>TKM</v>
      </c>
      <c r="AC2166">
        <f>VLOOKUP($A2166,Mapping!$A:$D,4,FALSE)</f>
        <v>795</v>
      </c>
    </row>
    <row r="2167" spans="1:29" x14ac:dyDescent="0.2">
      <c r="A2167" t="s">
        <v>113</v>
      </c>
      <c r="B2167" t="s">
        <v>81</v>
      </c>
      <c r="C2167" s="1">
        <v>40513</v>
      </c>
      <c r="D2167" s="2">
        <v>2.3E-2</v>
      </c>
      <c r="E2167" s="2">
        <v>0.95599999999999996</v>
      </c>
      <c r="F2167" s="4">
        <v>104443</v>
      </c>
      <c r="G2167">
        <v>15</v>
      </c>
      <c r="I2167" s="4">
        <v>43747</v>
      </c>
      <c r="J2167" s="3">
        <v>39332770929</v>
      </c>
      <c r="K2167" s="2">
        <v>5.3999999999999999E-2</v>
      </c>
      <c r="L2167" s="3">
        <v>75</v>
      </c>
      <c r="M2167">
        <v>205</v>
      </c>
      <c r="N2167" s="2">
        <v>0.04</v>
      </c>
      <c r="O2167">
        <v>0.2</v>
      </c>
      <c r="Q2167">
        <v>71</v>
      </c>
      <c r="R2167">
        <v>65</v>
      </c>
      <c r="S2167">
        <v>0.8</v>
      </c>
      <c r="T2167" s="2">
        <v>0.29799999999999999</v>
      </c>
      <c r="U2167" s="2">
        <v>0.65800000000000003</v>
      </c>
      <c r="V2167" s="2">
        <v>4.3999999999999997E-2</v>
      </c>
      <c r="W2167" s="4">
        <v>28562400</v>
      </c>
      <c r="X2167" s="2">
        <v>0.36199999999999999</v>
      </c>
      <c r="Y2167" s="3">
        <v>121000000</v>
      </c>
      <c r="AA2167" t="str">
        <f>VLOOKUP($A2167,Mapping!$A:$D,2,FALSE)</f>
        <v>Uzbekistan</v>
      </c>
      <c r="AB2167" t="str">
        <f>VLOOKUP($A2167,Mapping!$A:$D,3,FALSE)</f>
        <v>UZB</v>
      </c>
      <c r="AC2167">
        <f>VLOOKUP($A2167,Mapping!$A:$D,4,FALSE)</f>
        <v>860</v>
      </c>
    </row>
    <row r="2168" spans="1:29" x14ac:dyDescent="0.2">
      <c r="A2168" t="s">
        <v>114</v>
      </c>
      <c r="B2168" t="s">
        <v>81</v>
      </c>
      <c r="C2168" s="1">
        <v>40513</v>
      </c>
      <c r="D2168" s="2">
        <v>1.6E-2</v>
      </c>
      <c r="E2168" s="2">
        <v>0.32900000000000001</v>
      </c>
      <c r="F2168" s="4">
        <v>150230</v>
      </c>
      <c r="G2168">
        <v>38</v>
      </c>
      <c r="I2168" s="4">
        <v>58912</v>
      </c>
      <c r="J2168" s="3">
        <v>115931749905</v>
      </c>
      <c r="K2168" s="2">
        <v>6.9000000000000006E-2</v>
      </c>
      <c r="L2168" s="3">
        <v>83</v>
      </c>
      <c r="M2168">
        <v>941</v>
      </c>
      <c r="N2168" s="2">
        <v>2.1000000000000001E-2</v>
      </c>
      <c r="O2168">
        <v>0.3</v>
      </c>
      <c r="P2168" s="2">
        <v>0.13100000000000001</v>
      </c>
      <c r="Q2168">
        <v>80</v>
      </c>
      <c r="R2168">
        <v>71</v>
      </c>
      <c r="S2168">
        <v>1.3</v>
      </c>
      <c r="T2168" s="2">
        <v>0.23499999999999999</v>
      </c>
      <c r="U2168" s="2">
        <v>0.7</v>
      </c>
      <c r="V2168" s="2">
        <v>6.5000000000000002E-2</v>
      </c>
      <c r="W2168" s="4">
        <v>86932500</v>
      </c>
      <c r="X2168" s="2">
        <v>0.30399999999999999</v>
      </c>
      <c r="Y2168" s="3">
        <v>4450000000</v>
      </c>
      <c r="Z2168" s="3">
        <v>1470000000</v>
      </c>
      <c r="AA2168" t="str">
        <f>VLOOKUP($A2168,Mapping!$A:$D,2,FALSE)</f>
        <v>Viet Nam</v>
      </c>
      <c r="AB2168" t="str">
        <f>VLOOKUP($A2168,Mapping!$A:$D,3,FALSE)</f>
        <v>VNM</v>
      </c>
      <c r="AC2168">
        <f>VLOOKUP($A2168,Mapping!$A:$D,4,FALSE)</f>
        <v>704</v>
      </c>
    </row>
    <row r="2169" spans="1:29" x14ac:dyDescent="0.2">
      <c r="A2169" t="s">
        <v>115</v>
      </c>
      <c r="B2169" t="s">
        <v>116</v>
      </c>
      <c r="C2169" s="1">
        <v>40513</v>
      </c>
      <c r="D2169" s="2">
        <v>1.2999999999999999E-2</v>
      </c>
      <c r="E2169" s="2">
        <v>0.33100000000000002</v>
      </c>
      <c r="F2169" s="4">
        <v>4283</v>
      </c>
      <c r="G2169">
        <v>6</v>
      </c>
      <c r="I2169" s="4">
        <v>2059</v>
      </c>
      <c r="J2169" s="3">
        <v>11926953259</v>
      </c>
      <c r="K2169" s="2">
        <v>5.5E-2</v>
      </c>
      <c r="L2169" s="3">
        <v>207</v>
      </c>
      <c r="M2169">
        <v>360</v>
      </c>
      <c r="N2169" s="2">
        <v>1.4999999999999999E-2</v>
      </c>
      <c r="O2169">
        <v>0.5</v>
      </c>
      <c r="P2169" s="2">
        <v>0.128</v>
      </c>
      <c r="Q2169">
        <v>80</v>
      </c>
      <c r="R2169">
        <v>74</v>
      </c>
      <c r="S2169">
        <v>0.9</v>
      </c>
      <c r="T2169" s="2">
        <v>0.22800000000000001</v>
      </c>
      <c r="U2169" s="2">
        <v>0.67100000000000004</v>
      </c>
      <c r="V2169" s="2">
        <v>0.10100000000000001</v>
      </c>
      <c r="W2169" s="4">
        <v>2856673</v>
      </c>
      <c r="X2169" s="2">
        <v>0.52200000000000002</v>
      </c>
      <c r="Y2169" s="3">
        <v>1780000000</v>
      </c>
      <c r="Z2169" s="3">
        <v>1454000000</v>
      </c>
      <c r="AA2169" t="str">
        <f>VLOOKUP($A2169,Mapping!$A:$D,2,FALSE)</f>
        <v>Albania</v>
      </c>
      <c r="AB2169" t="str">
        <f>VLOOKUP($A2169,Mapping!$A:$D,3,FALSE)</f>
        <v>ALB</v>
      </c>
      <c r="AC2169">
        <f>VLOOKUP($A2169,Mapping!$A:$D,4,FALSE)</f>
        <v>8</v>
      </c>
    </row>
    <row r="2170" spans="1:29" x14ac:dyDescent="0.2">
      <c r="A2170" t="s">
        <v>117</v>
      </c>
      <c r="B2170" t="s">
        <v>116</v>
      </c>
      <c r="C2170" s="1">
        <v>40513</v>
      </c>
      <c r="D2170" s="2">
        <v>0.01</v>
      </c>
      <c r="F2170">
        <v>517</v>
      </c>
      <c r="K2170" s="2">
        <v>7.1999999999999995E-2</v>
      </c>
      <c r="L2170" s="3">
        <v>2958</v>
      </c>
      <c r="N2170" s="2">
        <v>2E-3</v>
      </c>
      <c r="O2170">
        <v>0.8</v>
      </c>
      <c r="S2170">
        <v>0.8</v>
      </c>
      <c r="W2170" s="4">
        <v>77907</v>
      </c>
      <c r="X2170" s="2">
        <v>0.878</v>
      </c>
      <c r="AA2170" t="str">
        <f>VLOOKUP($A2170,Mapping!$A:$D,2,FALSE)</f>
        <v>Andorra</v>
      </c>
      <c r="AB2170" t="str">
        <f>VLOOKUP($A2170,Mapping!$A:$D,3,FALSE)</f>
        <v>AND</v>
      </c>
      <c r="AC2170">
        <f>VLOOKUP($A2170,Mapping!$A:$D,4,FALSE)</f>
        <v>20</v>
      </c>
    </row>
    <row r="2171" spans="1:29" x14ac:dyDescent="0.2">
      <c r="A2171" t="s">
        <v>118</v>
      </c>
      <c r="B2171" t="s">
        <v>116</v>
      </c>
      <c r="C2171" s="1">
        <v>40513</v>
      </c>
      <c r="D2171" s="2">
        <v>8.9999999999999993E-3</v>
      </c>
      <c r="E2171" s="2">
        <v>0.53200000000000003</v>
      </c>
      <c r="F2171" s="4">
        <v>66897</v>
      </c>
      <c r="G2171">
        <v>25</v>
      </c>
      <c r="I2171" s="4">
        <v>34228</v>
      </c>
      <c r="J2171" s="3">
        <v>377679836477</v>
      </c>
      <c r="K2171" s="2">
        <v>0.11600000000000001</v>
      </c>
      <c r="L2171" s="3">
        <v>5272</v>
      </c>
      <c r="M2171">
        <v>170</v>
      </c>
      <c r="N2171" s="2">
        <v>4.0000000000000001E-3</v>
      </c>
      <c r="O2171">
        <v>0.8</v>
      </c>
      <c r="Q2171">
        <v>83</v>
      </c>
      <c r="R2171">
        <v>78</v>
      </c>
      <c r="S2171">
        <v>1.5</v>
      </c>
      <c r="T2171" s="2">
        <v>0.14799999999999999</v>
      </c>
      <c r="U2171" s="2">
        <v>0.67400000000000004</v>
      </c>
      <c r="V2171" s="2">
        <v>0.17799999999999999</v>
      </c>
      <c r="W2171" s="4">
        <v>8389771</v>
      </c>
      <c r="X2171" s="2">
        <v>0.65900000000000003</v>
      </c>
      <c r="Y2171" s="3">
        <v>20980000000</v>
      </c>
      <c r="Z2171" s="3">
        <v>12213000000</v>
      </c>
      <c r="AA2171" t="str">
        <f>VLOOKUP($A2171,Mapping!$A:$D,2,FALSE)</f>
        <v>Austria</v>
      </c>
      <c r="AB2171" t="str">
        <f>VLOOKUP($A2171,Mapping!$A:$D,3,FALSE)</f>
        <v>AUT</v>
      </c>
      <c r="AC2171">
        <f>VLOOKUP($A2171,Mapping!$A:$D,4,FALSE)</f>
        <v>40</v>
      </c>
    </row>
    <row r="2172" spans="1:29" x14ac:dyDescent="0.2">
      <c r="A2172" t="s">
        <v>119</v>
      </c>
      <c r="B2172" t="s">
        <v>116</v>
      </c>
      <c r="C2172" s="1">
        <v>40513</v>
      </c>
      <c r="D2172" s="2">
        <v>1.0999999999999999E-2</v>
      </c>
      <c r="E2172" s="2">
        <v>0.80500000000000005</v>
      </c>
      <c r="F2172" s="4">
        <v>62222</v>
      </c>
      <c r="G2172">
        <v>10</v>
      </c>
      <c r="I2172" s="4">
        <v>27686</v>
      </c>
      <c r="J2172" s="3">
        <v>55220932614</v>
      </c>
      <c r="K2172" s="2">
        <v>5.6000000000000001E-2</v>
      </c>
      <c r="L2172" s="3">
        <v>323</v>
      </c>
      <c r="M2172">
        <v>798</v>
      </c>
      <c r="N2172" s="2">
        <v>5.0000000000000001E-3</v>
      </c>
      <c r="O2172">
        <v>0.3</v>
      </c>
      <c r="P2172" s="2">
        <v>9.1999999999999998E-2</v>
      </c>
      <c r="Q2172">
        <v>77</v>
      </c>
      <c r="R2172">
        <v>65</v>
      </c>
      <c r="S2172">
        <v>1.1000000000000001</v>
      </c>
      <c r="T2172" s="2">
        <v>0.14799999999999999</v>
      </c>
      <c r="U2172" s="2">
        <v>0.71199999999999997</v>
      </c>
      <c r="V2172" s="2">
        <v>0.13900000000000001</v>
      </c>
      <c r="W2172" s="4">
        <v>9490000</v>
      </c>
      <c r="X2172" s="2">
        <v>0.746</v>
      </c>
      <c r="Y2172" s="3">
        <v>665000000</v>
      </c>
      <c r="Z2172" s="3">
        <v>748000000</v>
      </c>
      <c r="AA2172" t="str">
        <f>VLOOKUP($A2172,Mapping!$A:$D,2,FALSE)</f>
        <v>Belarus</v>
      </c>
      <c r="AB2172" t="str">
        <f>VLOOKUP($A2172,Mapping!$A:$D,3,FALSE)</f>
        <v>BLR</v>
      </c>
      <c r="AC2172">
        <f>VLOOKUP($A2172,Mapping!$A:$D,4,FALSE)</f>
        <v>112</v>
      </c>
    </row>
    <row r="2173" spans="1:29" x14ac:dyDescent="0.2">
      <c r="A2173" t="s">
        <v>120</v>
      </c>
      <c r="B2173" t="s">
        <v>116</v>
      </c>
      <c r="C2173" s="1">
        <v>40513</v>
      </c>
      <c r="D2173" s="2">
        <v>1.2E-2</v>
      </c>
      <c r="E2173" s="2">
        <v>0.56699999999999995</v>
      </c>
      <c r="F2173" s="4">
        <v>108947</v>
      </c>
      <c r="G2173">
        <v>4</v>
      </c>
      <c r="I2173" s="4">
        <v>60892</v>
      </c>
      <c r="J2173" s="3">
        <v>471218301721</v>
      </c>
      <c r="K2173" s="2">
        <v>0.105</v>
      </c>
      <c r="L2173" s="3">
        <v>4570</v>
      </c>
      <c r="M2173">
        <v>156</v>
      </c>
      <c r="N2173" s="2">
        <v>4.0000000000000001E-3</v>
      </c>
      <c r="O2173">
        <v>0.8</v>
      </c>
      <c r="Q2173">
        <v>83</v>
      </c>
      <c r="R2173">
        <v>78</v>
      </c>
      <c r="S2173">
        <v>1.1000000000000001</v>
      </c>
      <c r="T2173" s="2">
        <v>0.16800000000000001</v>
      </c>
      <c r="U2173" s="2">
        <v>0.66100000000000003</v>
      </c>
      <c r="V2173" s="2">
        <v>0.17199999999999999</v>
      </c>
      <c r="W2173" s="4">
        <v>10920272</v>
      </c>
      <c r="X2173" s="2">
        <v>0.97599999999999998</v>
      </c>
      <c r="Y2173" s="3">
        <v>11624000000</v>
      </c>
      <c r="Z2173" s="3">
        <v>20876000000</v>
      </c>
      <c r="AA2173" t="str">
        <f>VLOOKUP($A2173,Mapping!$A:$D,2,FALSE)</f>
        <v>Belgium</v>
      </c>
      <c r="AB2173" t="str">
        <f>VLOOKUP($A2173,Mapping!$A:$D,3,FALSE)</f>
        <v>BEL</v>
      </c>
      <c r="AC2173">
        <f>VLOOKUP($A2173,Mapping!$A:$D,4,FALSE)</f>
        <v>56</v>
      </c>
    </row>
    <row r="2174" spans="1:29" x14ac:dyDescent="0.2">
      <c r="A2174" t="s">
        <v>121</v>
      </c>
      <c r="B2174" t="s">
        <v>116</v>
      </c>
      <c r="C2174" s="1">
        <v>40513</v>
      </c>
      <c r="D2174" s="2">
        <v>8.9999999999999993E-3</v>
      </c>
      <c r="E2174" s="2">
        <v>0.222</v>
      </c>
      <c r="F2174" s="4">
        <v>31125</v>
      </c>
      <c r="G2174">
        <v>64</v>
      </c>
      <c r="I2174" s="4">
        <v>6451</v>
      </c>
      <c r="J2174" s="3">
        <v>16775919279</v>
      </c>
      <c r="K2174" s="2">
        <v>9.8000000000000004E-2</v>
      </c>
      <c r="L2174" s="3">
        <v>427</v>
      </c>
      <c r="M2174">
        <v>422</v>
      </c>
      <c r="N2174" s="2">
        <v>7.0000000000000001E-3</v>
      </c>
      <c r="O2174">
        <v>0.5</v>
      </c>
      <c r="P2174" s="2">
        <v>7.9000000000000001E-2</v>
      </c>
      <c r="Q2174">
        <v>78</v>
      </c>
      <c r="R2174">
        <v>73</v>
      </c>
      <c r="S2174">
        <v>0.8</v>
      </c>
      <c r="T2174" s="2">
        <v>0.17399999999999999</v>
      </c>
      <c r="U2174" s="2">
        <v>0.67500000000000004</v>
      </c>
      <c r="V2174" s="2">
        <v>0.151</v>
      </c>
      <c r="W2174" s="4">
        <v>3845929</v>
      </c>
      <c r="X2174" s="2">
        <v>0.39200000000000002</v>
      </c>
      <c r="Y2174" s="3">
        <v>662000000</v>
      </c>
      <c r="Z2174" s="3">
        <v>247000000</v>
      </c>
      <c r="AA2174" t="str">
        <f>VLOOKUP($A2174,Mapping!$A:$D,2,FALSE)</f>
        <v>Bosnia and Herzegovina</v>
      </c>
      <c r="AB2174" t="str">
        <f>VLOOKUP($A2174,Mapping!$A:$D,3,FALSE)</f>
        <v>BIH</v>
      </c>
      <c r="AC2174">
        <f>VLOOKUP($A2174,Mapping!$A:$D,4,FALSE)</f>
        <v>70</v>
      </c>
    </row>
    <row r="2175" spans="1:29" x14ac:dyDescent="0.2">
      <c r="A2175" t="s">
        <v>122</v>
      </c>
      <c r="B2175" t="s">
        <v>116</v>
      </c>
      <c r="C2175" s="1">
        <v>40513</v>
      </c>
      <c r="D2175" s="2">
        <v>0.01</v>
      </c>
      <c r="E2175" s="2">
        <v>0.28000000000000003</v>
      </c>
      <c r="F2175" s="4">
        <v>44679</v>
      </c>
      <c r="G2175">
        <v>18</v>
      </c>
      <c r="I2175" s="4">
        <v>17897</v>
      </c>
      <c r="J2175" s="3">
        <v>47726575741</v>
      </c>
      <c r="K2175" s="2">
        <v>7.5999999999999998E-2</v>
      </c>
      <c r="L2175" s="3">
        <v>480</v>
      </c>
      <c r="M2175">
        <v>616</v>
      </c>
      <c r="N2175" s="2">
        <v>1.0999999999999999E-2</v>
      </c>
      <c r="O2175">
        <v>0.5</v>
      </c>
      <c r="P2175" s="2">
        <v>0.111</v>
      </c>
      <c r="Q2175">
        <v>77</v>
      </c>
      <c r="R2175">
        <v>70</v>
      </c>
      <c r="S2175">
        <v>1.4</v>
      </c>
      <c r="T2175" s="2">
        <v>0.13300000000000001</v>
      </c>
      <c r="U2175" s="2">
        <v>0.68300000000000005</v>
      </c>
      <c r="V2175" s="2">
        <v>0.183</v>
      </c>
      <c r="W2175" s="4">
        <v>7395599</v>
      </c>
      <c r="X2175" s="2">
        <v>0.72299999999999998</v>
      </c>
      <c r="Y2175" s="3">
        <v>4035000000</v>
      </c>
      <c r="Z2175" s="3">
        <v>1382000000</v>
      </c>
      <c r="AA2175" t="str">
        <f>VLOOKUP($A2175,Mapping!$A:$D,2,FALSE)</f>
        <v>Bulgaria</v>
      </c>
      <c r="AB2175" t="str">
        <f>VLOOKUP($A2175,Mapping!$A:$D,3,FALSE)</f>
        <v>BGR</v>
      </c>
      <c r="AC2175">
        <f>VLOOKUP($A2175,Mapping!$A:$D,4,FALSE)</f>
        <v>100</v>
      </c>
    </row>
    <row r="2176" spans="1:29" x14ac:dyDescent="0.2">
      <c r="A2176" t="s">
        <v>123</v>
      </c>
      <c r="B2176" t="s">
        <v>116</v>
      </c>
      <c r="C2176" s="1">
        <v>40513</v>
      </c>
      <c r="D2176" s="2">
        <v>0.01</v>
      </c>
      <c r="E2176" s="2">
        <v>0.221</v>
      </c>
      <c r="F2176" s="4">
        <v>20884</v>
      </c>
      <c r="G2176">
        <v>9</v>
      </c>
      <c r="I2176" s="4">
        <v>8564</v>
      </c>
      <c r="J2176" s="3">
        <v>58873994412</v>
      </c>
      <c r="K2176" s="2">
        <v>7.8E-2</v>
      </c>
      <c r="L2176" s="3">
        <v>1051</v>
      </c>
      <c r="M2176">
        <v>196</v>
      </c>
      <c r="N2176" s="2">
        <v>5.0000000000000001E-3</v>
      </c>
      <c r="O2176">
        <v>0.6</v>
      </c>
      <c r="P2176" s="2">
        <v>0.104</v>
      </c>
      <c r="Q2176">
        <v>80</v>
      </c>
      <c r="R2176">
        <v>74</v>
      </c>
      <c r="S2176">
        <v>1.1000000000000001</v>
      </c>
      <c r="T2176" s="2">
        <v>0.153</v>
      </c>
      <c r="U2176" s="2">
        <v>0.67200000000000004</v>
      </c>
      <c r="V2176" s="2">
        <v>0.17499999999999999</v>
      </c>
      <c r="W2176" s="4">
        <v>4417781</v>
      </c>
      <c r="X2176" s="2">
        <v>0.57499999999999996</v>
      </c>
      <c r="Y2176" s="3">
        <v>8255000000</v>
      </c>
      <c r="Z2176" s="3">
        <v>859000000</v>
      </c>
      <c r="AA2176" t="str">
        <f>VLOOKUP($A2176,Mapping!$A:$D,2,FALSE)</f>
        <v>Croatia</v>
      </c>
      <c r="AB2176" t="str">
        <f>VLOOKUP($A2176,Mapping!$A:$D,3,FALSE)</f>
        <v>HRV</v>
      </c>
      <c r="AC2176">
        <f>VLOOKUP($A2176,Mapping!$A:$D,4,FALSE)</f>
        <v>191</v>
      </c>
    </row>
    <row r="2177" spans="1:29" x14ac:dyDescent="0.2">
      <c r="A2177" t="s">
        <v>124</v>
      </c>
      <c r="B2177" t="s">
        <v>116</v>
      </c>
      <c r="C2177" s="1">
        <v>40513</v>
      </c>
      <c r="D2177" s="2">
        <v>1.2E-2</v>
      </c>
      <c r="E2177" s="2">
        <v>0.223</v>
      </c>
      <c r="F2177" s="4">
        <v>7708</v>
      </c>
      <c r="G2177">
        <v>8</v>
      </c>
      <c r="I2177" s="4">
        <v>2443</v>
      </c>
      <c r="J2177" s="3">
        <v>23132450331</v>
      </c>
      <c r="K2177" s="2">
        <v>7.3999999999999996E-2</v>
      </c>
      <c r="L2177" s="3">
        <v>2012</v>
      </c>
      <c r="M2177">
        <v>149</v>
      </c>
      <c r="N2177" s="2">
        <v>3.0000000000000001E-3</v>
      </c>
      <c r="O2177">
        <v>0.5</v>
      </c>
      <c r="Q2177">
        <v>81</v>
      </c>
      <c r="R2177">
        <v>77</v>
      </c>
      <c r="S2177">
        <v>0.9</v>
      </c>
      <c r="T2177" s="2">
        <v>0.17799999999999999</v>
      </c>
      <c r="U2177" s="2">
        <v>0.70699999999999996</v>
      </c>
      <c r="V2177" s="2">
        <v>0.11600000000000001</v>
      </c>
      <c r="W2177" s="4">
        <v>1103685</v>
      </c>
      <c r="X2177" s="2">
        <v>0.67600000000000005</v>
      </c>
      <c r="Y2177" s="3">
        <v>2371000000</v>
      </c>
      <c r="Z2177" s="3">
        <v>1457000000</v>
      </c>
      <c r="AA2177" t="str">
        <f>VLOOKUP($A2177,Mapping!$A:$D,2,FALSE)</f>
        <v>Cyprus</v>
      </c>
      <c r="AB2177" t="str">
        <f>VLOOKUP($A2177,Mapping!$A:$D,3,FALSE)</f>
        <v>CYP</v>
      </c>
      <c r="AC2177">
        <f>VLOOKUP($A2177,Mapping!$A:$D,4,FALSE)</f>
        <v>196</v>
      </c>
    </row>
    <row r="2178" spans="1:29" x14ac:dyDescent="0.2">
      <c r="A2178" t="s">
        <v>125</v>
      </c>
      <c r="B2178" t="s">
        <v>116</v>
      </c>
      <c r="C2178" s="1">
        <v>40513</v>
      </c>
      <c r="D2178" s="2">
        <v>1.0999999999999999E-2</v>
      </c>
      <c r="E2178" s="2">
        <v>0.48</v>
      </c>
      <c r="F2178" s="4">
        <v>111752</v>
      </c>
      <c r="G2178">
        <v>20</v>
      </c>
      <c r="I2178" s="4">
        <v>44043</v>
      </c>
      <c r="J2178" s="3">
        <v>198493579255</v>
      </c>
      <c r="K2178" s="2">
        <v>7.3999999999999996E-2</v>
      </c>
      <c r="L2178" s="3">
        <v>1404</v>
      </c>
      <c r="M2178">
        <v>557</v>
      </c>
      <c r="N2178" s="2">
        <v>3.0000000000000001E-3</v>
      </c>
      <c r="O2178">
        <v>0.7</v>
      </c>
      <c r="P2178" s="2">
        <v>5.8999999999999997E-2</v>
      </c>
      <c r="Q2178">
        <v>81</v>
      </c>
      <c r="R2178">
        <v>74</v>
      </c>
      <c r="S2178">
        <v>1.2</v>
      </c>
      <c r="T2178" s="2">
        <v>0.14199999999999999</v>
      </c>
      <c r="U2178" s="2">
        <v>0.70399999999999996</v>
      </c>
      <c r="V2178" s="2">
        <v>0.154</v>
      </c>
      <c r="W2178" s="4">
        <v>10474410</v>
      </c>
      <c r="X2178" s="2">
        <v>0.73299999999999998</v>
      </c>
      <c r="Y2178" s="3">
        <v>8017000000</v>
      </c>
      <c r="Z2178" s="3">
        <v>4166000000</v>
      </c>
      <c r="AA2178" t="str">
        <f>VLOOKUP($A2178,Mapping!$A:$D,2,FALSE)</f>
        <v>Czech Republic</v>
      </c>
      <c r="AB2178" t="str">
        <f>VLOOKUP($A2178,Mapping!$A:$D,3,FALSE)</f>
        <v>CZE</v>
      </c>
      <c r="AC2178">
        <f>VLOOKUP($A2178,Mapping!$A:$D,4,FALSE)</f>
        <v>203</v>
      </c>
    </row>
    <row r="2179" spans="1:29" x14ac:dyDescent="0.2">
      <c r="A2179" t="s">
        <v>126</v>
      </c>
      <c r="B2179" t="s">
        <v>116</v>
      </c>
      <c r="C2179" s="1">
        <v>40513</v>
      </c>
      <c r="D2179" s="2">
        <v>1.0999999999999999E-2</v>
      </c>
      <c r="E2179" s="2">
        <v>0.28100000000000003</v>
      </c>
      <c r="F2179" s="4">
        <v>46303</v>
      </c>
      <c r="G2179">
        <v>6</v>
      </c>
      <c r="I2179" s="4">
        <v>19307</v>
      </c>
      <c r="J2179" s="3">
        <v>312949418349</v>
      </c>
      <c r="K2179" s="2">
        <v>0.111</v>
      </c>
      <c r="L2179" s="3">
        <v>6266</v>
      </c>
      <c r="M2179">
        <v>135</v>
      </c>
      <c r="N2179" s="2">
        <v>3.0000000000000001E-3</v>
      </c>
      <c r="O2179">
        <v>0.9</v>
      </c>
      <c r="Q2179">
        <v>81</v>
      </c>
      <c r="R2179">
        <v>77</v>
      </c>
      <c r="S2179">
        <v>1.2</v>
      </c>
      <c r="T2179" s="2">
        <v>0.18</v>
      </c>
      <c r="U2179" s="2">
        <v>0.65400000000000003</v>
      </c>
      <c r="V2179" s="2">
        <v>0.16700000000000001</v>
      </c>
      <c r="W2179" s="4">
        <v>5547683</v>
      </c>
      <c r="X2179" s="2">
        <v>0.86799999999999999</v>
      </c>
      <c r="Y2179" s="3">
        <v>5704000000</v>
      </c>
      <c r="Z2179" s="3">
        <v>9082000000</v>
      </c>
      <c r="AA2179" t="str">
        <f>VLOOKUP($A2179,Mapping!$A:$D,2,FALSE)</f>
        <v>Denmark</v>
      </c>
      <c r="AB2179" t="str">
        <f>VLOOKUP($A2179,Mapping!$A:$D,3,FALSE)</f>
        <v>DNK</v>
      </c>
      <c r="AC2179">
        <f>VLOOKUP($A2179,Mapping!$A:$D,4,FALSE)</f>
        <v>208</v>
      </c>
    </row>
    <row r="2180" spans="1:29" x14ac:dyDescent="0.2">
      <c r="A2180" t="s">
        <v>127</v>
      </c>
      <c r="B2180" t="s">
        <v>116</v>
      </c>
      <c r="C2180" s="1">
        <v>40513</v>
      </c>
      <c r="D2180" s="2">
        <v>1.2E-2</v>
      </c>
      <c r="E2180" s="2">
        <v>0.48599999999999999</v>
      </c>
      <c r="F2180" s="4">
        <v>18339</v>
      </c>
      <c r="G2180">
        <v>7</v>
      </c>
      <c r="I2180" s="4">
        <v>5568</v>
      </c>
      <c r="J2180" s="3">
        <v>19033475893</v>
      </c>
      <c r="K2180" s="2">
        <v>6.3E-2</v>
      </c>
      <c r="L2180" s="3">
        <v>894</v>
      </c>
      <c r="M2180">
        <v>81</v>
      </c>
      <c r="N2180" s="2">
        <v>4.0000000000000001E-3</v>
      </c>
      <c r="O2180">
        <v>0.7</v>
      </c>
      <c r="P2180" s="2">
        <v>7.8E-2</v>
      </c>
      <c r="Q2180">
        <v>81</v>
      </c>
      <c r="R2180">
        <v>71</v>
      </c>
      <c r="S2180">
        <v>1.3</v>
      </c>
      <c r="T2180" s="2">
        <v>0.154</v>
      </c>
      <c r="U2180" s="2">
        <v>0.67100000000000004</v>
      </c>
      <c r="V2180" s="2">
        <v>0.17499999999999999</v>
      </c>
      <c r="W2180" s="4">
        <v>1331475</v>
      </c>
      <c r="X2180" s="2">
        <v>0.68100000000000005</v>
      </c>
      <c r="Y2180" s="3">
        <v>1412000000</v>
      </c>
      <c r="Z2180" s="3">
        <v>723000000</v>
      </c>
      <c r="AA2180" t="str">
        <f>VLOOKUP($A2180,Mapping!$A:$D,2,FALSE)</f>
        <v>Estonia</v>
      </c>
      <c r="AB2180" t="str">
        <f>VLOOKUP($A2180,Mapping!$A:$D,3,FALSE)</f>
        <v>EST</v>
      </c>
      <c r="AC2180">
        <f>VLOOKUP($A2180,Mapping!$A:$D,4,FALSE)</f>
        <v>233</v>
      </c>
    </row>
    <row r="2181" spans="1:29" x14ac:dyDescent="0.2">
      <c r="A2181" t="s">
        <v>128</v>
      </c>
      <c r="B2181" t="s">
        <v>116</v>
      </c>
      <c r="C2181" s="1">
        <v>40513</v>
      </c>
      <c r="F2181">
        <v>711</v>
      </c>
      <c r="O2181">
        <v>0.8</v>
      </c>
      <c r="Q2181">
        <v>84</v>
      </c>
      <c r="R2181">
        <v>79</v>
      </c>
      <c r="S2181">
        <v>1.2</v>
      </c>
      <c r="W2181" s="4">
        <v>49581</v>
      </c>
      <c r="X2181" s="2">
        <v>0.40899999999999997</v>
      </c>
      <c r="AA2181" t="str">
        <f>VLOOKUP($A2181,Mapping!$A:$D,2,FALSE)</f>
        <v>Faroe Islands</v>
      </c>
      <c r="AB2181" t="str">
        <f>VLOOKUP($A2181,Mapping!$A:$D,3,FALSE)</f>
        <v>FRO</v>
      </c>
      <c r="AC2181">
        <f>VLOOKUP($A2181,Mapping!$A:$D,4,FALSE)</f>
        <v>234</v>
      </c>
    </row>
    <row r="2182" spans="1:29" x14ac:dyDescent="0.2">
      <c r="A2182" t="s">
        <v>129</v>
      </c>
      <c r="B2182" t="s">
        <v>116</v>
      </c>
      <c r="C2182" s="1">
        <v>40513</v>
      </c>
      <c r="D2182" s="2">
        <v>1.0999999999999999E-2</v>
      </c>
      <c r="E2182" s="2">
        <v>0.40799999999999997</v>
      </c>
      <c r="F2182" s="4">
        <v>61844</v>
      </c>
      <c r="G2182">
        <v>14</v>
      </c>
      <c r="I2182" s="4">
        <v>36429</v>
      </c>
      <c r="J2182" s="3">
        <v>236706436523</v>
      </c>
      <c r="K2182" s="2">
        <v>0.09</v>
      </c>
      <c r="L2182" s="3">
        <v>3978</v>
      </c>
      <c r="M2182">
        <v>243</v>
      </c>
      <c r="N2182" s="2">
        <v>3.0000000000000001E-3</v>
      </c>
      <c r="O2182">
        <v>0.9</v>
      </c>
      <c r="Q2182">
        <v>83</v>
      </c>
      <c r="R2182">
        <v>77</v>
      </c>
      <c r="S2182">
        <v>1.6</v>
      </c>
      <c r="T2182" s="2">
        <v>0.16500000000000001</v>
      </c>
      <c r="U2182" s="2">
        <v>0.66400000000000003</v>
      </c>
      <c r="V2182" s="2">
        <v>0.17100000000000001</v>
      </c>
      <c r="W2182" s="4">
        <v>5363352</v>
      </c>
      <c r="X2182" s="2">
        <v>0.83599999999999997</v>
      </c>
      <c r="Y2182" s="3">
        <v>4510000000</v>
      </c>
      <c r="Z2182" s="3">
        <v>5267000000</v>
      </c>
      <c r="AA2182" t="str">
        <f>VLOOKUP($A2182,Mapping!$A:$D,2,FALSE)</f>
        <v>Finland</v>
      </c>
      <c r="AB2182" t="str">
        <f>VLOOKUP($A2182,Mapping!$A:$D,3,FALSE)</f>
        <v>FIN</v>
      </c>
      <c r="AC2182">
        <f>VLOOKUP($A2182,Mapping!$A:$D,4,FALSE)</f>
        <v>246</v>
      </c>
    </row>
    <row r="2183" spans="1:29" x14ac:dyDescent="0.2">
      <c r="A2183" t="s">
        <v>130</v>
      </c>
      <c r="B2183" t="s">
        <v>116</v>
      </c>
      <c r="C2183" s="1">
        <v>40513</v>
      </c>
      <c r="D2183" s="2">
        <v>1.2999999999999999E-2</v>
      </c>
      <c r="E2183" s="2">
        <v>0.64800000000000002</v>
      </c>
      <c r="F2183" s="4">
        <v>361273</v>
      </c>
      <c r="G2183">
        <v>7</v>
      </c>
      <c r="I2183" s="4">
        <v>261157</v>
      </c>
      <c r="J2183" s="3">
        <v>2565039332951</v>
      </c>
      <c r="K2183" s="2">
        <v>0.11700000000000001</v>
      </c>
      <c r="L2183" s="3">
        <v>4634</v>
      </c>
      <c r="M2183">
        <v>132</v>
      </c>
      <c r="N2183" s="2">
        <v>4.0000000000000001E-3</v>
      </c>
      <c r="O2183">
        <v>0.8</v>
      </c>
      <c r="Q2183">
        <v>85</v>
      </c>
      <c r="R2183">
        <v>78</v>
      </c>
      <c r="S2183">
        <v>0.9</v>
      </c>
      <c r="T2183" s="2">
        <v>0.184</v>
      </c>
      <c r="U2183" s="2">
        <v>0.64800000000000002</v>
      </c>
      <c r="V2183" s="2">
        <v>0.16800000000000001</v>
      </c>
      <c r="W2183" s="4">
        <v>65023142</v>
      </c>
      <c r="X2183" s="2">
        <v>0.78300000000000003</v>
      </c>
      <c r="Y2183" s="3">
        <v>56139000000</v>
      </c>
      <c r="Z2183" s="3">
        <v>46157000000</v>
      </c>
      <c r="AA2183" t="str">
        <f>VLOOKUP($A2183,Mapping!$A:$D,2,FALSE)</f>
        <v>France</v>
      </c>
      <c r="AB2183" t="str">
        <f>VLOOKUP($A2183,Mapping!$A:$D,3,FALSE)</f>
        <v>FRA</v>
      </c>
      <c r="AC2183">
        <f>VLOOKUP($A2183,Mapping!$A:$D,4,FALSE)</f>
        <v>250</v>
      </c>
    </row>
    <row r="2184" spans="1:29" x14ac:dyDescent="0.2">
      <c r="A2184" t="s">
        <v>131</v>
      </c>
      <c r="B2184" t="s">
        <v>116</v>
      </c>
      <c r="C2184" s="1">
        <v>40513</v>
      </c>
      <c r="D2184" s="2">
        <v>8.0000000000000002E-3</v>
      </c>
      <c r="E2184" s="2">
        <v>0.47</v>
      </c>
      <c r="F2184" s="4">
        <v>745384</v>
      </c>
      <c r="G2184">
        <v>15</v>
      </c>
      <c r="I2184" s="4">
        <v>329769</v>
      </c>
      <c r="J2184" s="3">
        <v>3304439018398</v>
      </c>
      <c r="K2184" s="2">
        <v>0.115</v>
      </c>
      <c r="L2184" s="3">
        <v>4668</v>
      </c>
      <c r="M2184">
        <v>215</v>
      </c>
      <c r="N2184" s="2">
        <v>4.0000000000000001E-3</v>
      </c>
      <c r="O2184">
        <v>0.8</v>
      </c>
      <c r="Q2184">
        <v>83</v>
      </c>
      <c r="R2184">
        <v>78</v>
      </c>
      <c r="S2184">
        <v>1.1000000000000001</v>
      </c>
      <c r="T2184" s="2">
        <v>0.13400000000000001</v>
      </c>
      <c r="U2184" s="2">
        <v>0.65800000000000003</v>
      </c>
      <c r="V2184" s="2">
        <v>0.20799999999999999</v>
      </c>
      <c r="W2184" s="4">
        <v>81776930</v>
      </c>
      <c r="X2184" s="2">
        <v>0.74299999999999999</v>
      </c>
      <c r="Y2184" s="3">
        <v>49108000000</v>
      </c>
      <c r="Z2184" s="3">
        <v>91166000000</v>
      </c>
      <c r="AA2184" t="str">
        <f>VLOOKUP($A2184,Mapping!$A:$D,2,FALSE)</f>
        <v>Germany</v>
      </c>
      <c r="AB2184" t="str">
        <f>VLOOKUP($A2184,Mapping!$A:$D,3,FALSE)</f>
        <v>DEU</v>
      </c>
      <c r="AC2184">
        <f>VLOOKUP($A2184,Mapping!$A:$D,4,FALSE)</f>
        <v>276</v>
      </c>
    </row>
    <row r="2185" spans="1:29" x14ac:dyDescent="0.2">
      <c r="A2185" t="s">
        <v>132</v>
      </c>
      <c r="B2185" t="s">
        <v>116</v>
      </c>
      <c r="C2185" s="1">
        <v>40513</v>
      </c>
      <c r="D2185" s="2">
        <v>0.01</v>
      </c>
      <c r="E2185" s="2">
        <v>0.46700000000000003</v>
      </c>
      <c r="F2185" s="4">
        <v>86717</v>
      </c>
      <c r="G2185">
        <v>19</v>
      </c>
      <c r="I2185" s="4">
        <v>27615</v>
      </c>
      <c r="J2185" s="3">
        <v>294222876631</v>
      </c>
      <c r="K2185" s="2">
        <v>9.4E-2</v>
      </c>
      <c r="L2185" s="3">
        <v>2442</v>
      </c>
      <c r="M2185">
        <v>224</v>
      </c>
      <c r="N2185" s="2">
        <v>4.0000000000000001E-3</v>
      </c>
      <c r="O2185">
        <v>0.4</v>
      </c>
      <c r="Q2185">
        <v>83</v>
      </c>
      <c r="R2185">
        <v>78</v>
      </c>
      <c r="S2185">
        <v>1.1000000000000001</v>
      </c>
      <c r="T2185" s="2">
        <v>0.14499999999999999</v>
      </c>
      <c r="U2185" s="2">
        <v>0.66500000000000004</v>
      </c>
      <c r="V2185" s="2">
        <v>0.19</v>
      </c>
      <c r="W2185" s="4">
        <v>11153454</v>
      </c>
      <c r="X2185" s="2">
        <v>0.76300000000000001</v>
      </c>
      <c r="Y2185" s="3">
        <v>12579000000</v>
      </c>
      <c r="Z2185" s="3">
        <v>2874000000</v>
      </c>
      <c r="AA2185" t="str">
        <f>VLOOKUP($A2185,Mapping!$A:$D,2,FALSE)</f>
        <v>Greece</v>
      </c>
      <c r="AB2185" t="str">
        <f>VLOOKUP($A2185,Mapping!$A:$D,3,FALSE)</f>
        <v>GRC</v>
      </c>
      <c r="AC2185">
        <f>VLOOKUP($A2185,Mapping!$A:$D,4,FALSE)</f>
        <v>300</v>
      </c>
    </row>
    <row r="2186" spans="1:29" x14ac:dyDescent="0.2">
      <c r="A2186" t="s">
        <v>133</v>
      </c>
      <c r="B2186" t="s">
        <v>116</v>
      </c>
      <c r="C2186" s="1">
        <v>40513</v>
      </c>
      <c r="D2186" s="2">
        <v>8.9999999999999993E-3</v>
      </c>
      <c r="E2186" s="2">
        <v>0.54600000000000004</v>
      </c>
      <c r="F2186" s="4">
        <v>50583</v>
      </c>
      <c r="G2186">
        <v>4</v>
      </c>
      <c r="I2186" s="4">
        <v>25667</v>
      </c>
      <c r="J2186" s="3">
        <v>127503279792</v>
      </c>
      <c r="K2186" s="2">
        <v>0.08</v>
      </c>
      <c r="L2186" s="3">
        <v>1026</v>
      </c>
      <c r="M2186">
        <v>277</v>
      </c>
      <c r="N2186" s="2">
        <v>6.0000000000000001E-3</v>
      </c>
      <c r="O2186">
        <v>0.7</v>
      </c>
      <c r="P2186" s="2">
        <v>7.5999999999999998E-2</v>
      </c>
      <c r="Q2186">
        <v>78</v>
      </c>
      <c r="R2186">
        <v>71</v>
      </c>
      <c r="S2186">
        <v>1.2</v>
      </c>
      <c r="T2186" s="2">
        <v>0.14599999999999999</v>
      </c>
      <c r="U2186" s="2">
        <v>0.68600000000000005</v>
      </c>
      <c r="V2186" s="2">
        <v>0.16700000000000001</v>
      </c>
      <c r="W2186" s="4">
        <v>10000023</v>
      </c>
      <c r="X2186" s="2">
        <v>0.68899999999999995</v>
      </c>
      <c r="Y2186" s="3">
        <v>6338000000</v>
      </c>
      <c r="Z2186" s="3">
        <v>2879000000</v>
      </c>
      <c r="AA2186" t="str">
        <f>VLOOKUP($A2186,Mapping!$A:$D,2,FALSE)</f>
        <v>Hungary</v>
      </c>
      <c r="AB2186" t="str">
        <f>VLOOKUP($A2186,Mapping!$A:$D,3,FALSE)</f>
        <v>HUN</v>
      </c>
      <c r="AC2186">
        <f>VLOOKUP($A2186,Mapping!$A:$D,4,FALSE)</f>
        <v>348</v>
      </c>
    </row>
    <row r="2187" spans="1:29" x14ac:dyDescent="0.2">
      <c r="A2187" t="s">
        <v>134</v>
      </c>
      <c r="B2187" t="s">
        <v>116</v>
      </c>
      <c r="C2187" s="1">
        <v>40513</v>
      </c>
      <c r="D2187" s="2">
        <v>1.4999999999999999E-2</v>
      </c>
      <c r="E2187" s="2">
        <v>0.26100000000000001</v>
      </c>
      <c r="F2187" s="4">
        <v>1962</v>
      </c>
      <c r="G2187">
        <v>5</v>
      </c>
      <c r="I2187" s="4">
        <v>5369</v>
      </c>
      <c r="J2187" s="3">
        <v>12564705489</v>
      </c>
      <c r="K2187" s="2">
        <v>9.4E-2</v>
      </c>
      <c r="L2187" s="3">
        <v>3730</v>
      </c>
      <c r="M2187">
        <v>140</v>
      </c>
      <c r="N2187" s="2">
        <v>2E-3</v>
      </c>
      <c r="O2187">
        <v>0.9</v>
      </c>
      <c r="P2187" s="2">
        <v>0.10299999999999999</v>
      </c>
      <c r="Q2187">
        <v>84</v>
      </c>
      <c r="R2187">
        <v>80</v>
      </c>
      <c r="S2187">
        <v>1.1000000000000001</v>
      </c>
      <c r="T2187" s="2">
        <v>0.20899999999999999</v>
      </c>
      <c r="U2187" s="2">
        <v>0.66900000000000004</v>
      </c>
      <c r="V2187" s="2">
        <v>0.121</v>
      </c>
      <c r="W2187" s="4">
        <v>318041</v>
      </c>
      <c r="X2187" s="2">
        <v>0.93600000000000005</v>
      </c>
      <c r="Y2187" s="3">
        <v>562000000</v>
      </c>
      <c r="Z2187" s="3">
        <v>599000000</v>
      </c>
      <c r="AA2187" t="str">
        <f>VLOOKUP($A2187,Mapping!$A:$D,2,FALSE)</f>
        <v>Iceland</v>
      </c>
      <c r="AB2187" t="str">
        <f>VLOOKUP($A2187,Mapping!$A:$D,3,FALSE)</f>
        <v>ISL</v>
      </c>
      <c r="AC2187">
        <f>VLOOKUP($A2187,Mapping!$A:$D,4,FALSE)</f>
        <v>352</v>
      </c>
    </row>
    <row r="2188" spans="1:29" x14ac:dyDescent="0.2">
      <c r="A2188" t="s">
        <v>135</v>
      </c>
      <c r="B2188" t="s">
        <v>116</v>
      </c>
      <c r="C2188" s="1">
        <v>40513</v>
      </c>
      <c r="D2188" s="2">
        <v>1.7000000000000001E-2</v>
      </c>
      <c r="E2188" s="2">
        <v>0.253</v>
      </c>
      <c r="F2188" s="4">
        <v>40000</v>
      </c>
      <c r="G2188">
        <v>13</v>
      </c>
      <c r="I2188" s="4">
        <v>14219</v>
      </c>
      <c r="J2188" s="3">
        <v>209387190854</v>
      </c>
      <c r="K2188" s="2">
        <v>9.2999999999999999E-2</v>
      </c>
      <c r="L2188" s="3">
        <v>4320</v>
      </c>
      <c r="M2188">
        <v>76</v>
      </c>
      <c r="N2188" s="2">
        <v>4.0000000000000001E-3</v>
      </c>
      <c r="O2188">
        <v>0.7</v>
      </c>
      <c r="Q2188">
        <v>83</v>
      </c>
      <c r="R2188">
        <v>79</v>
      </c>
      <c r="S2188">
        <v>1.1000000000000001</v>
      </c>
      <c r="T2188" s="2">
        <v>0.21299999999999999</v>
      </c>
      <c r="U2188" s="2">
        <v>0.67300000000000004</v>
      </c>
      <c r="V2188" s="2">
        <v>0.113</v>
      </c>
      <c r="W2188" s="4">
        <v>4560155</v>
      </c>
      <c r="X2188" s="2">
        <v>0.61799999999999999</v>
      </c>
      <c r="Y2188" s="3">
        <v>8187000000</v>
      </c>
      <c r="Z2188" s="3">
        <v>7178000000</v>
      </c>
      <c r="AA2188" t="str">
        <f>VLOOKUP($A2188,Mapping!$A:$D,2,FALSE)</f>
        <v>Ireland</v>
      </c>
      <c r="AB2188" t="str">
        <f>VLOOKUP($A2188,Mapping!$A:$D,3,FALSE)</f>
        <v>IRL</v>
      </c>
      <c r="AC2188">
        <f>VLOOKUP($A2188,Mapping!$A:$D,4,FALSE)</f>
        <v>372</v>
      </c>
    </row>
    <row r="2189" spans="1:29" x14ac:dyDescent="0.2">
      <c r="A2189" t="s">
        <v>136</v>
      </c>
      <c r="B2189" t="s">
        <v>116</v>
      </c>
      <c r="C2189" s="1">
        <v>40513</v>
      </c>
      <c r="W2189" s="4">
        <v>83992</v>
      </c>
      <c r="X2189" s="2">
        <v>0.52</v>
      </c>
      <c r="AA2189" t="str">
        <f>VLOOKUP($A2189,Mapping!$A:$D,2,FALSE)</f>
        <v>Isle of Man</v>
      </c>
      <c r="AB2189" t="str">
        <f>VLOOKUP($A2189,Mapping!$A:$D,3,FALSE)</f>
        <v>IMN</v>
      </c>
      <c r="AC2189">
        <f>VLOOKUP($A2189,Mapping!$A:$D,4,FALSE)</f>
        <v>833</v>
      </c>
    </row>
    <row r="2190" spans="1:29" x14ac:dyDescent="0.2">
      <c r="A2190" t="s">
        <v>137</v>
      </c>
      <c r="B2190" t="s">
        <v>116</v>
      </c>
      <c r="C2190" s="1">
        <v>40513</v>
      </c>
      <c r="D2190" s="2">
        <v>8.9999999999999993E-3</v>
      </c>
      <c r="E2190" s="2">
        <v>0.67700000000000005</v>
      </c>
      <c r="F2190" s="4">
        <v>406307</v>
      </c>
      <c r="G2190">
        <v>6</v>
      </c>
      <c r="I2190" s="4">
        <v>170239</v>
      </c>
      <c r="J2190" s="3">
        <v>2055355252805</v>
      </c>
      <c r="K2190" s="2">
        <v>9.4E-2</v>
      </c>
      <c r="L2190" s="3">
        <v>3205</v>
      </c>
      <c r="M2190">
        <v>285</v>
      </c>
      <c r="N2190" s="2">
        <v>3.0000000000000001E-3</v>
      </c>
      <c r="O2190">
        <v>0.5</v>
      </c>
      <c r="P2190" s="2">
        <v>0.04</v>
      </c>
      <c r="Q2190">
        <v>85</v>
      </c>
      <c r="R2190">
        <v>80</v>
      </c>
      <c r="S2190">
        <v>1.5</v>
      </c>
      <c r="T2190" s="2">
        <v>0.14000000000000001</v>
      </c>
      <c r="U2190" s="2">
        <v>0.65700000000000003</v>
      </c>
      <c r="V2190" s="2">
        <v>0.20300000000000001</v>
      </c>
      <c r="W2190" s="4">
        <v>59277417</v>
      </c>
      <c r="X2190" s="2">
        <v>0.68300000000000005</v>
      </c>
      <c r="Y2190" s="3">
        <v>40058000000</v>
      </c>
      <c r="Z2190" s="3">
        <v>33053000000</v>
      </c>
      <c r="AA2190" t="str">
        <f>VLOOKUP($A2190,Mapping!$A:$D,2,FALSE)</f>
        <v>Italy</v>
      </c>
      <c r="AB2190" t="str">
        <f>VLOOKUP($A2190,Mapping!$A:$D,3,FALSE)</f>
        <v>ITA</v>
      </c>
      <c r="AC2190">
        <f>VLOOKUP($A2190,Mapping!$A:$D,4,FALSE)</f>
        <v>380</v>
      </c>
    </row>
    <row r="2191" spans="1:29" x14ac:dyDescent="0.2">
      <c r="A2191" t="s">
        <v>138</v>
      </c>
      <c r="B2191" t="s">
        <v>116</v>
      </c>
      <c r="C2191" s="1">
        <v>40513</v>
      </c>
      <c r="D2191" s="2">
        <v>1.9E-2</v>
      </c>
      <c r="E2191" s="2">
        <v>0.16500000000000001</v>
      </c>
      <c r="G2191">
        <v>58</v>
      </c>
      <c r="I2191" s="4">
        <v>2496</v>
      </c>
      <c r="J2191" s="3">
        <v>5740438192</v>
      </c>
      <c r="M2191">
        <v>163</v>
      </c>
      <c r="P2191" s="2">
        <v>0.14299999999999999</v>
      </c>
      <c r="Q2191">
        <v>72</v>
      </c>
      <c r="R2191">
        <v>68</v>
      </c>
      <c r="T2191" s="2">
        <v>0.27500000000000002</v>
      </c>
      <c r="U2191" s="2">
        <v>0.65900000000000003</v>
      </c>
      <c r="V2191" s="2">
        <v>6.7000000000000004E-2</v>
      </c>
      <c r="W2191" s="4">
        <v>1775680</v>
      </c>
      <c r="AA2191" t="e">
        <f>VLOOKUP($A2191,Mapping!$A:$D,2,FALSE)</f>
        <v>#N/A</v>
      </c>
      <c r="AB2191" t="e">
        <f>VLOOKUP($A2191,Mapping!$A:$D,3,FALSE)</f>
        <v>#N/A</v>
      </c>
      <c r="AC2191" t="e">
        <f>VLOOKUP($A2191,Mapping!$A:$D,4,FALSE)</f>
        <v>#N/A</v>
      </c>
    </row>
    <row r="2192" spans="1:29" x14ac:dyDescent="0.2">
      <c r="A2192" t="s">
        <v>139</v>
      </c>
      <c r="B2192" t="s">
        <v>116</v>
      </c>
      <c r="C2192" s="1">
        <v>40513</v>
      </c>
      <c r="D2192" s="2">
        <v>8.9999999999999993E-3</v>
      </c>
      <c r="E2192" s="2">
        <v>0.376</v>
      </c>
      <c r="F2192" s="4">
        <v>7616</v>
      </c>
      <c r="G2192">
        <v>16</v>
      </c>
      <c r="I2192" s="4">
        <v>4644</v>
      </c>
      <c r="J2192" s="3">
        <v>24009680460</v>
      </c>
      <c r="K2192" s="2">
        <v>6.5000000000000002E-2</v>
      </c>
      <c r="L2192" s="3">
        <v>742</v>
      </c>
      <c r="M2192">
        <v>293</v>
      </c>
      <c r="N2192" s="2">
        <v>8.0000000000000002E-3</v>
      </c>
      <c r="O2192">
        <v>0.7</v>
      </c>
      <c r="P2192" s="2">
        <v>9.6000000000000002E-2</v>
      </c>
      <c r="Q2192">
        <v>78</v>
      </c>
      <c r="R2192">
        <v>69</v>
      </c>
      <c r="S2192">
        <v>1.1000000000000001</v>
      </c>
      <c r="T2192" s="2">
        <v>0.14199999999999999</v>
      </c>
      <c r="U2192" s="2">
        <v>0.67500000000000004</v>
      </c>
      <c r="V2192" s="2">
        <v>0.184</v>
      </c>
      <c r="W2192" s="4">
        <v>2097555</v>
      </c>
      <c r="X2192" s="2">
        <v>0.67700000000000005</v>
      </c>
      <c r="Y2192" s="3">
        <v>963000000</v>
      </c>
      <c r="Z2192" s="3">
        <v>771000000</v>
      </c>
      <c r="AA2192" t="str">
        <f>VLOOKUP($A2192,Mapping!$A:$D,2,FALSE)</f>
        <v>Latvia</v>
      </c>
      <c r="AB2192" t="str">
        <f>VLOOKUP($A2192,Mapping!$A:$D,3,FALSE)</f>
        <v>LVA</v>
      </c>
      <c r="AC2192">
        <f>VLOOKUP($A2192,Mapping!$A:$D,4,FALSE)</f>
        <v>428</v>
      </c>
    </row>
    <row r="2193" spans="1:29" x14ac:dyDescent="0.2">
      <c r="A2193" t="s">
        <v>140</v>
      </c>
      <c r="B2193" t="s">
        <v>116</v>
      </c>
      <c r="C2193" s="1">
        <v>40513</v>
      </c>
      <c r="D2193" s="2">
        <v>8.9999999999999993E-3</v>
      </c>
      <c r="O2193">
        <v>0.8</v>
      </c>
      <c r="Q2193">
        <v>84</v>
      </c>
      <c r="R2193">
        <v>80</v>
      </c>
      <c r="S2193">
        <v>1</v>
      </c>
      <c r="W2193" s="4">
        <v>36120</v>
      </c>
      <c r="X2193" s="2">
        <v>0.14499999999999999</v>
      </c>
      <c r="AA2193" t="str">
        <f>VLOOKUP($A2193,Mapping!$A:$D,2,FALSE)</f>
        <v>Liechtenstein</v>
      </c>
      <c r="AB2193" t="str">
        <f>VLOOKUP($A2193,Mapping!$A:$D,3,FALSE)</f>
        <v>LIE</v>
      </c>
      <c r="AC2193">
        <f>VLOOKUP($A2193,Mapping!$A:$D,4,FALSE)</f>
        <v>438</v>
      </c>
    </row>
    <row r="2194" spans="1:29" x14ac:dyDescent="0.2">
      <c r="A2194" t="s">
        <v>141</v>
      </c>
      <c r="B2194" t="s">
        <v>116</v>
      </c>
      <c r="C2194" s="1">
        <v>40513</v>
      </c>
      <c r="D2194" s="2">
        <v>1.2E-2</v>
      </c>
      <c r="E2194" s="2">
        <v>0.45100000000000001</v>
      </c>
      <c r="F2194" s="4">
        <v>13561</v>
      </c>
      <c r="G2194">
        <v>22</v>
      </c>
      <c r="I2194" s="4">
        <v>7052</v>
      </c>
      <c r="J2194" s="3">
        <v>36709511568</v>
      </c>
      <c r="K2194" s="2">
        <v>7.0000000000000007E-2</v>
      </c>
      <c r="L2194" s="3">
        <v>782</v>
      </c>
      <c r="M2194">
        <v>175</v>
      </c>
      <c r="N2194" s="2">
        <v>6.0000000000000001E-3</v>
      </c>
      <c r="O2194">
        <v>0.6</v>
      </c>
      <c r="P2194" s="2">
        <v>0.06</v>
      </c>
      <c r="Q2194">
        <v>79</v>
      </c>
      <c r="R2194">
        <v>68</v>
      </c>
      <c r="S2194">
        <v>1.6</v>
      </c>
      <c r="T2194" s="2">
        <v>0.152</v>
      </c>
      <c r="U2194" s="2">
        <v>0.69299999999999995</v>
      </c>
      <c r="V2194" s="2">
        <v>0.155</v>
      </c>
      <c r="W2194" s="4">
        <v>3097282</v>
      </c>
      <c r="X2194" s="2">
        <v>0.66800000000000004</v>
      </c>
      <c r="Y2194" s="3">
        <v>1034000000</v>
      </c>
      <c r="Z2194" s="3">
        <v>936000000</v>
      </c>
      <c r="AA2194" t="str">
        <f>VLOOKUP($A2194,Mapping!$A:$D,2,FALSE)</f>
        <v>Lithuania</v>
      </c>
      <c r="AB2194" t="str">
        <f>VLOOKUP($A2194,Mapping!$A:$D,3,FALSE)</f>
        <v>LTU</v>
      </c>
      <c r="AC2194">
        <f>VLOOKUP($A2194,Mapping!$A:$D,4,FALSE)</f>
        <v>440</v>
      </c>
    </row>
    <row r="2195" spans="1:29" x14ac:dyDescent="0.2">
      <c r="A2195" t="s">
        <v>142</v>
      </c>
      <c r="B2195" t="s">
        <v>116</v>
      </c>
      <c r="C2195" s="1">
        <v>40513</v>
      </c>
      <c r="D2195" s="2">
        <v>1.2E-2</v>
      </c>
      <c r="E2195" s="2">
        <v>0.2</v>
      </c>
      <c r="F2195" s="4">
        <v>10829</v>
      </c>
      <c r="G2195">
        <v>19</v>
      </c>
      <c r="I2195" s="4">
        <v>4220</v>
      </c>
      <c r="J2195" s="3">
        <v>52053324635</v>
      </c>
      <c r="K2195" s="2">
        <v>7.1999999999999995E-2</v>
      </c>
      <c r="L2195" s="3">
        <v>7592</v>
      </c>
      <c r="M2195">
        <v>59</v>
      </c>
      <c r="N2195" s="2">
        <v>2E-3</v>
      </c>
      <c r="O2195">
        <v>0.9</v>
      </c>
      <c r="Q2195">
        <v>84</v>
      </c>
      <c r="R2195">
        <v>78</v>
      </c>
      <c r="S2195">
        <v>1.4</v>
      </c>
      <c r="T2195" s="2">
        <v>0.17599999999999999</v>
      </c>
      <c r="U2195" s="2">
        <v>0.68400000000000005</v>
      </c>
      <c r="V2195" s="2">
        <v>0.14000000000000001</v>
      </c>
      <c r="W2195" s="4">
        <v>506953</v>
      </c>
      <c r="X2195" s="2">
        <v>0.88500000000000001</v>
      </c>
      <c r="Y2195" s="3">
        <v>4115000000</v>
      </c>
      <c r="Z2195" s="3">
        <v>3549000000</v>
      </c>
      <c r="AA2195" t="str">
        <f>VLOOKUP($A2195,Mapping!$A:$D,2,FALSE)</f>
        <v>Luxembourg</v>
      </c>
      <c r="AB2195" t="str">
        <f>VLOOKUP($A2195,Mapping!$A:$D,3,FALSE)</f>
        <v>LUX</v>
      </c>
      <c r="AC2195">
        <f>VLOOKUP($A2195,Mapping!$A:$D,4,FALSE)</f>
        <v>442</v>
      </c>
    </row>
    <row r="2196" spans="1:29" x14ac:dyDescent="0.2">
      <c r="A2196" t="s">
        <v>143</v>
      </c>
      <c r="B2196" t="s">
        <v>116</v>
      </c>
      <c r="C2196" s="1">
        <v>40513</v>
      </c>
      <c r="D2196" s="2">
        <v>1.0999999999999999E-2</v>
      </c>
      <c r="E2196" s="2">
        <v>8.3000000000000004E-2</v>
      </c>
      <c r="F2196" s="4">
        <v>10873</v>
      </c>
      <c r="G2196">
        <v>3</v>
      </c>
      <c r="I2196" s="4">
        <v>2883</v>
      </c>
      <c r="J2196" s="3">
        <v>9338674078</v>
      </c>
      <c r="K2196" s="2">
        <v>7.0000000000000007E-2</v>
      </c>
      <c r="L2196" s="3">
        <v>309</v>
      </c>
      <c r="M2196">
        <v>119</v>
      </c>
      <c r="N2196" s="2">
        <v>8.9999999999999993E-3</v>
      </c>
      <c r="O2196">
        <v>0.5</v>
      </c>
      <c r="P2196" s="2">
        <v>9.5000000000000001E-2</v>
      </c>
      <c r="Q2196">
        <v>77</v>
      </c>
      <c r="R2196">
        <v>73</v>
      </c>
      <c r="S2196">
        <v>1</v>
      </c>
      <c r="T2196" s="2">
        <v>0.17399999999999999</v>
      </c>
      <c r="U2196" s="2">
        <v>0.70899999999999996</v>
      </c>
      <c r="V2196" s="2">
        <v>0.11700000000000001</v>
      </c>
      <c r="W2196" s="4">
        <v>2102216</v>
      </c>
      <c r="X2196" s="2">
        <v>0.56999999999999995</v>
      </c>
      <c r="Y2196" s="3">
        <v>209000000</v>
      </c>
      <c r="Z2196" s="3">
        <v>141000000</v>
      </c>
      <c r="AA2196" t="str">
        <f>VLOOKUP($A2196,Mapping!$A:$D,2,FALSE)</f>
        <v>Macedonia (the former Yugoslav Republic of)</v>
      </c>
      <c r="AB2196" t="str">
        <f>VLOOKUP($A2196,Mapping!$A:$D,3,FALSE)</f>
        <v>MKD</v>
      </c>
      <c r="AC2196">
        <f>VLOOKUP($A2196,Mapping!$A:$D,4,FALSE)</f>
        <v>807</v>
      </c>
    </row>
    <row r="2197" spans="1:29" x14ac:dyDescent="0.2">
      <c r="A2197" t="s">
        <v>144</v>
      </c>
      <c r="B2197" t="s">
        <v>116</v>
      </c>
      <c r="C2197" s="1">
        <v>40513</v>
      </c>
      <c r="D2197" s="2">
        <v>8.9999999999999993E-3</v>
      </c>
      <c r="F2197" s="4">
        <v>2589</v>
      </c>
      <c r="I2197">
        <v>848</v>
      </c>
      <c r="J2197" s="3">
        <v>8163841060</v>
      </c>
      <c r="K2197" s="2">
        <v>8.5000000000000006E-2</v>
      </c>
      <c r="L2197" s="3">
        <v>1707</v>
      </c>
      <c r="N2197" s="2">
        <v>6.0000000000000001E-3</v>
      </c>
      <c r="O2197">
        <v>0.6</v>
      </c>
      <c r="P2197" s="2">
        <v>4.5999999999999999E-2</v>
      </c>
      <c r="Q2197">
        <v>84</v>
      </c>
      <c r="R2197">
        <v>79</v>
      </c>
      <c r="S2197">
        <v>1.1000000000000001</v>
      </c>
      <c r="T2197" s="2">
        <v>0.156</v>
      </c>
      <c r="U2197" s="2">
        <v>0.69899999999999995</v>
      </c>
      <c r="V2197" s="2">
        <v>0.14499999999999999</v>
      </c>
      <c r="W2197" s="4">
        <v>414508</v>
      </c>
      <c r="X2197" s="2">
        <v>0.94699999999999995</v>
      </c>
      <c r="Y2197" s="3">
        <v>1238000000</v>
      </c>
      <c r="Z2197" s="3">
        <v>366000000</v>
      </c>
      <c r="AA2197" t="str">
        <f>VLOOKUP($A2197,Mapping!$A:$D,2,FALSE)</f>
        <v>Malta</v>
      </c>
      <c r="AB2197" t="str">
        <f>VLOOKUP($A2197,Mapping!$A:$D,3,FALSE)</f>
        <v>MLT</v>
      </c>
      <c r="AC2197">
        <f>VLOOKUP($A2197,Mapping!$A:$D,4,FALSE)</f>
        <v>470</v>
      </c>
    </row>
    <row r="2198" spans="1:29" x14ac:dyDescent="0.2">
      <c r="A2198" t="s">
        <v>145</v>
      </c>
      <c r="B2198" t="s">
        <v>116</v>
      </c>
      <c r="C2198" s="1">
        <v>40513</v>
      </c>
      <c r="D2198" s="2">
        <v>1.2E-2</v>
      </c>
      <c r="E2198" s="2">
        <v>0.30399999999999999</v>
      </c>
      <c r="F2198" s="4">
        <v>4855</v>
      </c>
      <c r="G2198">
        <v>10</v>
      </c>
      <c r="I2198" s="4">
        <v>3426</v>
      </c>
      <c r="J2198" s="3">
        <v>5811604052</v>
      </c>
      <c r="K2198" s="2">
        <v>0.11700000000000001</v>
      </c>
      <c r="L2198" s="3">
        <v>190</v>
      </c>
      <c r="M2198">
        <v>228</v>
      </c>
      <c r="N2198" s="2">
        <v>1.4999999999999999E-2</v>
      </c>
      <c r="O2198">
        <v>0.3</v>
      </c>
      <c r="P2198" s="2">
        <v>0.16400000000000001</v>
      </c>
      <c r="Q2198">
        <v>72</v>
      </c>
      <c r="R2198">
        <v>65</v>
      </c>
      <c r="S2198">
        <v>0.7</v>
      </c>
      <c r="T2198" s="2">
        <v>0.16700000000000001</v>
      </c>
      <c r="U2198" s="2">
        <v>0.72199999999999998</v>
      </c>
      <c r="V2198" s="2">
        <v>0.112</v>
      </c>
      <c r="W2198" s="4">
        <v>3562045</v>
      </c>
      <c r="X2198" s="2">
        <v>0.44900000000000001</v>
      </c>
      <c r="Y2198" s="3">
        <v>232000000</v>
      </c>
      <c r="Z2198" s="3">
        <v>324000000</v>
      </c>
      <c r="AA2198" t="str">
        <f>VLOOKUP($A2198,Mapping!$A:$D,2,FALSE)</f>
        <v>Moldova (Republic of)</v>
      </c>
      <c r="AB2198" t="str">
        <f>VLOOKUP($A2198,Mapping!$A:$D,3,FALSE)</f>
        <v>MDA</v>
      </c>
      <c r="AC2198">
        <f>VLOOKUP($A2198,Mapping!$A:$D,4,FALSE)</f>
        <v>498</v>
      </c>
    </row>
    <row r="2199" spans="1:29" x14ac:dyDescent="0.2">
      <c r="A2199" t="s">
        <v>146</v>
      </c>
      <c r="B2199" t="s">
        <v>116</v>
      </c>
      <c r="C2199" s="1">
        <v>40513</v>
      </c>
      <c r="J2199" s="3">
        <v>5350993377</v>
      </c>
      <c r="K2199" s="2">
        <v>4.3999999999999997E-2</v>
      </c>
      <c r="L2199" s="3">
        <v>6431</v>
      </c>
      <c r="N2199" s="2">
        <v>3.0000000000000001E-3</v>
      </c>
      <c r="O2199">
        <v>0.8</v>
      </c>
      <c r="S2199">
        <v>0.6</v>
      </c>
      <c r="W2199" s="4">
        <v>36845</v>
      </c>
      <c r="X2199" s="2">
        <v>1</v>
      </c>
      <c r="AA2199" t="str">
        <f>VLOOKUP($A2199,Mapping!$A:$D,2,FALSE)</f>
        <v>Monaco</v>
      </c>
      <c r="AB2199" t="str">
        <f>VLOOKUP($A2199,Mapping!$A:$D,3,FALSE)</f>
        <v>MCO</v>
      </c>
      <c r="AC2199">
        <f>VLOOKUP($A2199,Mapping!$A:$D,4,FALSE)</f>
        <v>492</v>
      </c>
    </row>
    <row r="2200" spans="1:29" x14ac:dyDescent="0.2">
      <c r="A2200" t="s">
        <v>147</v>
      </c>
      <c r="B2200" t="s">
        <v>116</v>
      </c>
      <c r="C2200" s="1">
        <v>40513</v>
      </c>
      <c r="D2200" s="2">
        <v>1.2E-2</v>
      </c>
      <c r="E2200" s="2">
        <v>0.254</v>
      </c>
      <c r="F2200" s="4">
        <v>2582</v>
      </c>
      <c r="G2200">
        <v>10</v>
      </c>
      <c r="I2200" s="4">
        <v>1174</v>
      </c>
      <c r="J2200" s="3">
        <v>4114881347</v>
      </c>
      <c r="K2200" s="2">
        <v>7.1999999999999995E-2</v>
      </c>
      <c r="L2200" s="3">
        <v>476</v>
      </c>
      <c r="M2200">
        <v>372</v>
      </c>
      <c r="N2200" s="2">
        <v>6.0000000000000001E-3</v>
      </c>
      <c r="O2200">
        <v>0.4</v>
      </c>
      <c r="P2200" s="2">
        <v>9.5000000000000001E-2</v>
      </c>
      <c r="Q2200">
        <v>77</v>
      </c>
      <c r="R2200">
        <v>72</v>
      </c>
      <c r="S2200">
        <v>1.9</v>
      </c>
      <c r="T2200" s="2">
        <v>0.19500000000000001</v>
      </c>
      <c r="U2200" s="2">
        <v>0.68100000000000005</v>
      </c>
      <c r="V2200" s="2">
        <v>0.125</v>
      </c>
      <c r="W2200" s="4">
        <v>620078</v>
      </c>
      <c r="X2200" s="2">
        <v>0.63100000000000001</v>
      </c>
      <c r="Y2200" s="3">
        <v>765000000</v>
      </c>
      <c r="Z2200" s="3">
        <v>72000000</v>
      </c>
      <c r="AA2200" t="str">
        <f>VLOOKUP($A2200,Mapping!$A:$D,2,FALSE)</f>
        <v>Montenegro</v>
      </c>
      <c r="AB2200" t="str">
        <f>VLOOKUP($A2200,Mapping!$A:$D,3,FALSE)</f>
        <v>MNE</v>
      </c>
      <c r="AC2200">
        <f>VLOOKUP($A2200,Mapping!$A:$D,4,FALSE)</f>
        <v>499</v>
      </c>
    </row>
    <row r="2201" spans="1:29" x14ac:dyDescent="0.2">
      <c r="A2201" t="s">
        <v>148</v>
      </c>
      <c r="B2201" t="s">
        <v>116</v>
      </c>
      <c r="C2201" s="1">
        <v>40513</v>
      </c>
      <c r="D2201" s="2">
        <v>1.0999999999999999E-2</v>
      </c>
      <c r="E2201" s="2">
        <v>0.39400000000000002</v>
      </c>
      <c r="F2201" s="4">
        <v>182078</v>
      </c>
      <c r="G2201">
        <v>8</v>
      </c>
      <c r="I2201" s="4">
        <v>83426</v>
      </c>
      <c r="J2201" s="3">
        <v>777157702271</v>
      </c>
      <c r="K2201" s="2">
        <v>0.121</v>
      </c>
      <c r="L2201" s="3">
        <v>5676</v>
      </c>
      <c r="M2201">
        <v>134</v>
      </c>
      <c r="N2201" s="2">
        <v>4.0000000000000001E-3</v>
      </c>
      <c r="O2201">
        <v>0.9</v>
      </c>
      <c r="P2201" s="2">
        <v>1.7999999999999999E-2</v>
      </c>
      <c r="Q2201">
        <v>83</v>
      </c>
      <c r="R2201">
        <v>79</v>
      </c>
      <c r="S2201">
        <v>1.2</v>
      </c>
      <c r="T2201" s="2">
        <v>0.17499999999999999</v>
      </c>
      <c r="U2201" s="2">
        <v>0.67100000000000004</v>
      </c>
      <c r="V2201" s="2">
        <v>0.154</v>
      </c>
      <c r="W2201" s="4">
        <v>16615394</v>
      </c>
      <c r="X2201" s="2">
        <v>0.871</v>
      </c>
      <c r="Y2201" s="3">
        <v>18690000000</v>
      </c>
      <c r="Z2201" s="3">
        <v>19772000000</v>
      </c>
      <c r="AA2201" t="str">
        <f>VLOOKUP($A2201,Mapping!$A:$D,2,FALSE)</f>
        <v>Netherlands</v>
      </c>
      <c r="AB2201" t="str">
        <f>VLOOKUP($A2201,Mapping!$A:$D,3,FALSE)</f>
        <v>NLD</v>
      </c>
      <c r="AC2201">
        <f>VLOOKUP($A2201,Mapping!$A:$D,4,FALSE)</f>
        <v>528</v>
      </c>
    </row>
    <row r="2202" spans="1:29" x14ac:dyDescent="0.2">
      <c r="A2202" t="s">
        <v>149</v>
      </c>
      <c r="B2202" t="s">
        <v>116</v>
      </c>
      <c r="C2202" s="1">
        <v>40513</v>
      </c>
      <c r="D2202" s="2">
        <v>1.2999999999999999E-2</v>
      </c>
      <c r="E2202" s="2">
        <v>0.40699999999999997</v>
      </c>
      <c r="F2202" s="4">
        <v>57187</v>
      </c>
      <c r="G2202">
        <v>7</v>
      </c>
      <c r="I2202" s="4">
        <v>32338</v>
      </c>
      <c r="J2202" s="3">
        <v>420945705225</v>
      </c>
      <c r="K2202" s="2">
        <v>0.1</v>
      </c>
      <c r="L2202" s="3">
        <v>8694</v>
      </c>
      <c r="M2202">
        <v>87</v>
      </c>
      <c r="N2202" s="2">
        <v>3.0000000000000001E-3</v>
      </c>
      <c r="O2202">
        <v>0.9</v>
      </c>
      <c r="Q2202">
        <v>83</v>
      </c>
      <c r="R2202">
        <v>79</v>
      </c>
      <c r="S2202">
        <v>1.1000000000000001</v>
      </c>
      <c r="T2202" s="2">
        <v>0.188</v>
      </c>
      <c r="U2202" s="2">
        <v>0.66200000000000003</v>
      </c>
      <c r="V2202" s="2">
        <v>0.15</v>
      </c>
      <c r="W2202" s="4">
        <v>4889252</v>
      </c>
      <c r="X2202" s="2">
        <v>0.79100000000000004</v>
      </c>
      <c r="Y2202" s="3">
        <v>5299000000</v>
      </c>
      <c r="Z2202" s="3">
        <v>14658000000</v>
      </c>
      <c r="AA2202" t="str">
        <f>VLOOKUP($A2202,Mapping!$A:$D,2,FALSE)</f>
        <v>Norway</v>
      </c>
      <c r="AB2202" t="str">
        <f>VLOOKUP($A2202,Mapping!$A:$D,3,FALSE)</f>
        <v>NOR</v>
      </c>
      <c r="AC2202">
        <f>VLOOKUP($A2202,Mapping!$A:$D,4,FALSE)</f>
        <v>578</v>
      </c>
    </row>
    <row r="2203" spans="1:29" x14ac:dyDescent="0.2">
      <c r="A2203" t="s">
        <v>150</v>
      </c>
      <c r="B2203" t="s">
        <v>116</v>
      </c>
      <c r="C2203" s="1">
        <v>40513</v>
      </c>
      <c r="D2203" s="2">
        <v>1.0999999999999999E-2</v>
      </c>
      <c r="E2203" s="2">
        <v>0.40100000000000002</v>
      </c>
      <c r="F2203" s="4">
        <v>317254</v>
      </c>
      <c r="G2203">
        <v>32</v>
      </c>
      <c r="I2203" s="4">
        <v>101539</v>
      </c>
      <c r="J2203" s="3">
        <v>469799124465</v>
      </c>
      <c r="K2203" s="2">
        <v>7.0000000000000007E-2</v>
      </c>
      <c r="L2203" s="3">
        <v>860</v>
      </c>
      <c r="M2203">
        <v>325</v>
      </c>
      <c r="N2203" s="2">
        <v>5.0000000000000001E-3</v>
      </c>
      <c r="O2203">
        <v>0.6</v>
      </c>
      <c r="Q2203">
        <v>81</v>
      </c>
      <c r="R2203">
        <v>72</v>
      </c>
      <c r="S2203">
        <v>1.2</v>
      </c>
      <c r="T2203" s="2">
        <v>0.15</v>
      </c>
      <c r="U2203" s="2">
        <v>0.71499999999999997</v>
      </c>
      <c r="V2203" s="2">
        <v>0.13500000000000001</v>
      </c>
      <c r="W2203" s="4">
        <v>38183683</v>
      </c>
      <c r="X2203" s="2">
        <v>0.60899999999999999</v>
      </c>
      <c r="Y2203" s="3">
        <v>9986000000</v>
      </c>
      <c r="Z2203" s="3">
        <v>9100000000</v>
      </c>
      <c r="AA2203" t="str">
        <f>VLOOKUP($A2203,Mapping!$A:$D,2,FALSE)</f>
        <v>Poland</v>
      </c>
      <c r="AB2203" t="str">
        <f>VLOOKUP($A2203,Mapping!$A:$D,3,FALSE)</f>
        <v>POL</v>
      </c>
      <c r="AC2203">
        <f>VLOOKUP($A2203,Mapping!$A:$D,4,FALSE)</f>
        <v>616</v>
      </c>
    </row>
    <row r="2204" spans="1:29" x14ac:dyDescent="0.2">
      <c r="A2204" t="s">
        <v>151</v>
      </c>
      <c r="B2204" t="s">
        <v>116</v>
      </c>
      <c r="C2204" s="1">
        <v>40513</v>
      </c>
      <c r="D2204" s="2">
        <v>0.01</v>
      </c>
      <c r="E2204" s="2">
        <v>0.42599999999999999</v>
      </c>
      <c r="F2204" s="4">
        <v>52361</v>
      </c>
      <c r="G2204">
        <v>5</v>
      </c>
      <c r="I2204" s="4">
        <v>23541</v>
      </c>
      <c r="J2204" s="3">
        <v>228939349299</v>
      </c>
      <c r="K2204" s="2">
        <v>0.108</v>
      </c>
      <c r="L2204" s="3">
        <v>2324</v>
      </c>
      <c r="M2204">
        <v>298</v>
      </c>
      <c r="N2204" s="2">
        <v>3.0000000000000001E-3</v>
      </c>
      <c r="O2204">
        <v>0.5</v>
      </c>
      <c r="Q2204">
        <v>82</v>
      </c>
      <c r="R2204">
        <v>76</v>
      </c>
      <c r="S2204">
        <v>1.2</v>
      </c>
      <c r="T2204" s="2">
        <v>0.151</v>
      </c>
      <c r="U2204" s="2">
        <v>0.66800000000000004</v>
      </c>
      <c r="V2204" s="2">
        <v>0.18</v>
      </c>
      <c r="W2204" s="4">
        <v>10573100</v>
      </c>
      <c r="X2204" s="2">
        <v>0.60599999999999998</v>
      </c>
      <c r="Y2204" s="3">
        <v>12969000000</v>
      </c>
      <c r="Z2204" s="3">
        <v>4691000000</v>
      </c>
      <c r="AA2204" t="str">
        <f>VLOOKUP($A2204,Mapping!$A:$D,2,FALSE)</f>
        <v>Portugal</v>
      </c>
      <c r="AB2204" t="str">
        <f>VLOOKUP($A2204,Mapping!$A:$D,3,FALSE)</f>
        <v>PRT</v>
      </c>
      <c r="AC2204">
        <f>VLOOKUP($A2204,Mapping!$A:$D,4,FALSE)</f>
        <v>620</v>
      </c>
    </row>
    <row r="2205" spans="1:29" x14ac:dyDescent="0.2">
      <c r="A2205" t="s">
        <v>152</v>
      </c>
      <c r="B2205" t="s">
        <v>116</v>
      </c>
      <c r="C2205" s="1">
        <v>40513</v>
      </c>
      <c r="D2205" s="2">
        <v>1.0999999999999999E-2</v>
      </c>
      <c r="E2205" s="2">
        <v>0.435</v>
      </c>
      <c r="F2205" s="4">
        <v>78745</v>
      </c>
      <c r="G2205">
        <v>9</v>
      </c>
      <c r="I2205" s="4">
        <v>35031</v>
      </c>
      <c r="J2205" s="3">
        <v>164792252746</v>
      </c>
      <c r="K2205" s="2">
        <v>5.8999999999999997E-2</v>
      </c>
      <c r="L2205" s="3">
        <v>457</v>
      </c>
      <c r="M2205">
        <v>222</v>
      </c>
      <c r="N2205" s="2">
        <v>1.2E-2</v>
      </c>
      <c r="O2205">
        <v>0.4</v>
      </c>
      <c r="P2205" s="2">
        <v>0.14099999999999999</v>
      </c>
      <c r="Q2205">
        <v>77</v>
      </c>
      <c r="R2205">
        <v>70</v>
      </c>
      <c r="S2205">
        <v>1.1000000000000001</v>
      </c>
      <c r="T2205" s="2">
        <v>0.15</v>
      </c>
      <c r="U2205" s="2">
        <v>0.70099999999999996</v>
      </c>
      <c r="V2205" s="2">
        <v>0.14799999999999999</v>
      </c>
      <c r="W2205" s="4">
        <v>20246871</v>
      </c>
      <c r="X2205" s="2">
        <v>0.53800000000000003</v>
      </c>
      <c r="Y2205" s="3">
        <v>1631000000</v>
      </c>
      <c r="Z2205" s="3">
        <v>1896000000</v>
      </c>
      <c r="AA2205" t="str">
        <f>VLOOKUP($A2205,Mapping!$A:$D,2,FALSE)</f>
        <v>Romania</v>
      </c>
      <c r="AB2205" t="str">
        <f>VLOOKUP($A2205,Mapping!$A:$D,3,FALSE)</f>
        <v>ROU</v>
      </c>
      <c r="AC2205">
        <f>VLOOKUP($A2205,Mapping!$A:$D,4,FALSE)</f>
        <v>642</v>
      </c>
    </row>
    <row r="2206" spans="1:29" x14ac:dyDescent="0.2">
      <c r="A2206" t="s">
        <v>153</v>
      </c>
      <c r="B2206" t="s">
        <v>116</v>
      </c>
      <c r="C2206" s="1">
        <v>40513</v>
      </c>
      <c r="D2206" s="2">
        <v>1.2999999999999999E-2</v>
      </c>
      <c r="E2206" s="2">
        <v>0.46500000000000002</v>
      </c>
      <c r="F2206" s="4">
        <v>1740776</v>
      </c>
      <c r="G2206">
        <v>29</v>
      </c>
      <c r="I2206" s="4">
        <v>702292</v>
      </c>
      <c r="J2206" s="3">
        <v>1524916112079</v>
      </c>
      <c r="K2206" s="2">
        <v>6.3E-2</v>
      </c>
      <c r="L2206" s="3">
        <v>669</v>
      </c>
      <c r="M2206">
        <v>320</v>
      </c>
      <c r="N2206" s="2">
        <v>0.01</v>
      </c>
      <c r="O2206">
        <v>0.4</v>
      </c>
      <c r="P2206" s="2">
        <v>0.108</v>
      </c>
      <c r="Q2206">
        <v>75</v>
      </c>
      <c r="R2206">
        <v>63</v>
      </c>
      <c r="S2206">
        <v>1.7</v>
      </c>
      <c r="T2206" s="2">
        <v>0.14899999999999999</v>
      </c>
      <c r="U2206" s="2">
        <v>0.72</v>
      </c>
      <c r="V2206" s="2">
        <v>0.13100000000000001</v>
      </c>
      <c r="W2206" s="4">
        <v>142385523</v>
      </c>
      <c r="X2206" s="2">
        <v>0.73699999999999999</v>
      </c>
      <c r="Y2206" s="3">
        <v>13239000000</v>
      </c>
      <c r="Z2206" s="3">
        <v>30169000000</v>
      </c>
      <c r="AA2206" t="str">
        <f>VLOOKUP($A2206,Mapping!$A:$D,2,FALSE)</f>
        <v>Russian Federation</v>
      </c>
      <c r="AB2206" t="str">
        <f>VLOOKUP($A2206,Mapping!$A:$D,3,FALSE)</f>
        <v>RUS</v>
      </c>
      <c r="AC2206">
        <f>VLOOKUP($A2206,Mapping!$A:$D,4,FALSE)</f>
        <v>643</v>
      </c>
    </row>
    <row r="2207" spans="1:29" x14ac:dyDescent="0.2">
      <c r="A2207" t="s">
        <v>154</v>
      </c>
      <c r="B2207" t="s">
        <v>116</v>
      </c>
      <c r="C2207" s="1">
        <v>40513</v>
      </c>
      <c r="D2207" s="2">
        <v>1.0999999999999999E-2</v>
      </c>
      <c r="K2207" s="2">
        <v>5.2999999999999999E-2</v>
      </c>
      <c r="L2207" s="3">
        <v>3319</v>
      </c>
      <c r="N2207" s="2">
        <v>3.0000000000000001E-3</v>
      </c>
      <c r="P2207" s="2">
        <v>5.3999999999999999E-2</v>
      </c>
      <c r="Q2207">
        <v>86</v>
      </c>
      <c r="R2207">
        <v>80</v>
      </c>
      <c r="S2207">
        <v>1</v>
      </c>
      <c r="W2207" s="4">
        <v>30861</v>
      </c>
      <c r="X2207" s="2">
        <v>0.94099999999999995</v>
      </c>
      <c r="AA2207" t="str">
        <f>VLOOKUP($A2207,Mapping!$A:$D,2,FALSE)</f>
        <v>San Marino</v>
      </c>
      <c r="AB2207" t="str">
        <f>VLOOKUP($A2207,Mapping!$A:$D,3,FALSE)</f>
        <v>SMR</v>
      </c>
      <c r="AC2207">
        <f>VLOOKUP($A2207,Mapping!$A:$D,4,FALSE)</f>
        <v>674</v>
      </c>
    </row>
    <row r="2208" spans="1:29" x14ac:dyDescent="0.2">
      <c r="A2208" t="s">
        <v>155</v>
      </c>
      <c r="B2208" t="s">
        <v>116</v>
      </c>
      <c r="C2208" s="1">
        <v>40513</v>
      </c>
      <c r="D2208" s="2">
        <v>8.9999999999999993E-3</v>
      </c>
      <c r="E2208" s="2">
        <v>0.34</v>
      </c>
      <c r="F2208" s="4">
        <v>45962</v>
      </c>
      <c r="G2208">
        <v>13</v>
      </c>
      <c r="I2208" s="4">
        <v>15536</v>
      </c>
      <c r="J2208" s="3">
        <v>36990001284</v>
      </c>
      <c r="K2208" s="2">
        <v>0.107</v>
      </c>
      <c r="L2208" s="3">
        <v>546</v>
      </c>
      <c r="M2208">
        <v>279</v>
      </c>
      <c r="N2208" s="2">
        <v>7.0000000000000001E-3</v>
      </c>
      <c r="O2208">
        <v>0.4</v>
      </c>
      <c r="P2208" s="2">
        <v>0.17299999999999999</v>
      </c>
      <c r="Q2208">
        <v>77</v>
      </c>
      <c r="R2208">
        <v>71</v>
      </c>
      <c r="S2208">
        <v>1.3</v>
      </c>
      <c r="T2208" s="2">
        <v>0.16900000000000001</v>
      </c>
      <c r="U2208" s="2">
        <v>0.69399999999999995</v>
      </c>
      <c r="V2208" s="2">
        <v>0.13700000000000001</v>
      </c>
      <c r="W2208" s="4">
        <v>7291436</v>
      </c>
      <c r="X2208" s="2">
        <v>0.55200000000000005</v>
      </c>
      <c r="Y2208" s="3">
        <v>951000000</v>
      </c>
      <c r="Z2208" s="3">
        <v>1106000000</v>
      </c>
      <c r="AA2208" t="str">
        <f>VLOOKUP($A2208,Mapping!$A:$D,2,FALSE)</f>
        <v>Serbia</v>
      </c>
      <c r="AB2208" t="str">
        <f>VLOOKUP($A2208,Mapping!$A:$D,3,FALSE)</f>
        <v>SRB</v>
      </c>
      <c r="AC2208">
        <f>VLOOKUP($A2208,Mapping!$A:$D,4,FALSE)</f>
        <v>688</v>
      </c>
    </row>
    <row r="2209" spans="1:29" x14ac:dyDescent="0.2">
      <c r="A2209" t="s">
        <v>156</v>
      </c>
      <c r="B2209" t="s">
        <v>116</v>
      </c>
      <c r="C2209" s="1">
        <v>40513</v>
      </c>
      <c r="D2209" s="2">
        <v>1.0999999999999999E-2</v>
      </c>
      <c r="E2209" s="2">
        <v>0.47399999999999998</v>
      </c>
      <c r="F2209" s="4">
        <v>36094</v>
      </c>
      <c r="G2209">
        <v>18</v>
      </c>
      <c r="I2209" s="4">
        <v>17828</v>
      </c>
      <c r="J2209" s="3">
        <v>87077443709</v>
      </c>
      <c r="K2209" s="2">
        <v>0.09</v>
      </c>
      <c r="L2209" s="3">
        <v>1446</v>
      </c>
      <c r="M2209">
        <v>257</v>
      </c>
      <c r="N2209" s="2">
        <v>7.0000000000000001E-3</v>
      </c>
      <c r="O2209">
        <v>0.8</v>
      </c>
      <c r="Q2209">
        <v>79</v>
      </c>
      <c r="R2209">
        <v>72</v>
      </c>
      <c r="S2209">
        <v>1.1000000000000001</v>
      </c>
      <c r="T2209" s="2">
        <v>0.151</v>
      </c>
      <c r="U2209" s="2">
        <v>0.72599999999999998</v>
      </c>
      <c r="V2209" s="2">
        <v>0.123</v>
      </c>
      <c r="W2209" s="4">
        <v>5391428</v>
      </c>
      <c r="X2209" s="2">
        <v>0.54700000000000004</v>
      </c>
      <c r="Y2209" s="3">
        <v>2335000000</v>
      </c>
      <c r="Z2209" s="3">
        <v>2146000000</v>
      </c>
      <c r="AA2209" t="str">
        <f>VLOOKUP($A2209,Mapping!$A:$D,2,FALSE)</f>
        <v>Slovakia</v>
      </c>
      <c r="AB2209" t="str">
        <f>VLOOKUP($A2209,Mapping!$A:$D,3,FALSE)</f>
        <v>SVK</v>
      </c>
      <c r="AC2209">
        <f>VLOOKUP($A2209,Mapping!$A:$D,4,FALSE)</f>
        <v>703</v>
      </c>
    </row>
    <row r="2210" spans="1:29" x14ac:dyDescent="0.2">
      <c r="A2210" t="s">
        <v>157</v>
      </c>
      <c r="B2210" t="s">
        <v>116</v>
      </c>
      <c r="C2210" s="1">
        <v>40513</v>
      </c>
      <c r="D2210" s="2">
        <v>1.0999999999999999E-2</v>
      </c>
      <c r="E2210" s="2">
        <v>0.34599999999999997</v>
      </c>
      <c r="F2210" s="4">
        <v>15328</v>
      </c>
      <c r="G2210">
        <v>6</v>
      </c>
      <c r="I2210" s="4">
        <v>7230</v>
      </c>
      <c r="J2210" s="3">
        <v>46999407184</v>
      </c>
      <c r="K2210" s="2">
        <v>8.8999999999999996E-2</v>
      </c>
      <c r="L2210" s="3">
        <v>2044</v>
      </c>
      <c r="M2210">
        <v>260</v>
      </c>
      <c r="N2210" s="2">
        <v>3.0000000000000001E-3</v>
      </c>
      <c r="O2210">
        <v>0.7</v>
      </c>
      <c r="Q2210">
        <v>83</v>
      </c>
      <c r="R2210">
        <v>76</v>
      </c>
      <c r="S2210">
        <v>1</v>
      </c>
      <c r="T2210" s="2">
        <v>0.14000000000000001</v>
      </c>
      <c r="U2210" s="2">
        <v>0.69299999999999995</v>
      </c>
      <c r="V2210" s="2">
        <v>0.16700000000000001</v>
      </c>
      <c r="W2210" s="4">
        <v>2048583</v>
      </c>
      <c r="X2210" s="2">
        <v>0.5</v>
      </c>
      <c r="Y2210" s="3">
        <v>2721000000</v>
      </c>
      <c r="Z2210" s="3">
        <v>1377000000</v>
      </c>
      <c r="AA2210" t="str">
        <f>VLOOKUP($A2210,Mapping!$A:$D,2,FALSE)</f>
        <v>Slovenia</v>
      </c>
      <c r="AB2210" t="str">
        <f>VLOOKUP($A2210,Mapping!$A:$D,3,FALSE)</f>
        <v>SVN</v>
      </c>
      <c r="AC2210">
        <f>VLOOKUP($A2210,Mapping!$A:$D,4,FALSE)</f>
        <v>705</v>
      </c>
    </row>
    <row r="2211" spans="1:29" x14ac:dyDescent="0.2">
      <c r="A2211" t="s">
        <v>158</v>
      </c>
      <c r="B2211" t="s">
        <v>116</v>
      </c>
      <c r="C2211" s="1">
        <v>40513</v>
      </c>
      <c r="D2211" s="2">
        <v>0.01</v>
      </c>
      <c r="E2211" s="2">
        <v>0.56799999999999995</v>
      </c>
      <c r="F2211" s="4">
        <v>269675</v>
      </c>
      <c r="G2211">
        <v>47</v>
      </c>
      <c r="I2211" s="4">
        <v>127749</v>
      </c>
      <c r="J2211" s="3">
        <v>1384844699967</v>
      </c>
      <c r="K2211" s="2">
        <v>9.6000000000000002E-2</v>
      </c>
      <c r="L2211" s="3">
        <v>2902</v>
      </c>
      <c r="M2211">
        <v>197</v>
      </c>
      <c r="N2211" s="2">
        <v>4.0000000000000001E-3</v>
      </c>
      <c r="O2211">
        <v>0.7</v>
      </c>
      <c r="Q2211">
        <v>85</v>
      </c>
      <c r="R2211">
        <v>79</v>
      </c>
      <c r="S2211">
        <v>1.1000000000000001</v>
      </c>
      <c r="T2211" s="2">
        <v>0.14899999999999999</v>
      </c>
      <c r="U2211" s="2">
        <v>0.68</v>
      </c>
      <c r="V2211" s="2">
        <v>0.17100000000000001</v>
      </c>
      <c r="W2211" s="4">
        <v>46576897</v>
      </c>
      <c r="X2211" s="2">
        <v>0.78400000000000003</v>
      </c>
      <c r="Y2211" s="3">
        <v>59042000000</v>
      </c>
      <c r="Z2211" s="3">
        <v>22733000000</v>
      </c>
      <c r="AA2211" t="str">
        <f>VLOOKUP($A2211,Mapping!$A:$D,2,FALSE)</f>
        <v>Spain</v>
      </c>
      <c r="AB2211" t="str">
        <f>VLOOKUP($A2211,Mapping!$A:$D,3,FALSE)</f>
        <v>ESP</v>
      </c>
      <c r="AC2211">
        <f>VLOOKUP($A2211,Mapping!$A:$D,4,FALSE)</f>
        <v>724</v>
      </c>
    </row>
    <row r="2212" spans="1:29" x14ac:dyDescent="0.2">
      <c r="A2212" t="s">
        <v>159</v>
      </c>
      <c r="B2212" t="s">
        <v>116</v>
      </c>
      <c r="C2212" s="1">
        <v>40513</v>
      </c>
      <c r="D2212" s="2">
        <v>1.2E-2</v>
      </c>
      <c r="E2212" s="2">
        <v>0.52</v>
      </c>
      <c r="F2212" s="4">
        <v>52515</v>
      </c>
      <c r="G2212">
        <v>16</v>
      </c>
      <c r="I2212" s="4">
        <v>51315</v>
      </c>
      <c r="J2212" s="3">
        <v>463062061649</v>
      </c>
      <c r="K2212" s="2">
        <v>9.5000000000000001E-2</v>
      </c>
      <c r="L2212" s="3">
        <v>4694</v>
      </c>
      <c r="M2212">
        <v>122</v>
      </c>
      <c r="N2212" s="2">
        <v>3.0000000000000001E-3</v>
      </c>
      <c r="O2212">
        <v>0.9</v>
      </c>
      <c r="Q2212">
        <v>84</v>
      </c>
      <c r="R2212">
        <v>80</v>
      </c>
      <c r="S2212">
        <v>1.2</v>
      </c>
      <c r="T2212" s="2">
        <v>0.16500000000000001</v>
      </c>
      <c r="U2212" s="2">
        <v>0.65300000000000002</v>
      </c>
      <c r="V2212" s="2">
        <v>0.182</v>
      </c>
      <c r="W2212" s="4">
        <v>9378126</v>
      </c>
      <c r="X2212" s="2">
        <v>0.85099999999999998</v>
      </c>
      <c r="Y2212" s="3">
        <v>10991000000</v>
      </c>
      <c r="Z2212" s="3">
        <v>14912000000</v>
      </c>
      <c r="AA2212" t="str">
        <f>VLOOKUP($A2212,Mapping!$A:$D,2,FALSE)</f>
        <v>Sweden</v>
      </c>
      <c r="AB2212" t="str">
        <f>VLOOKUP($A2212,Mapping!$A:$D,3,FALSE)</f>
        <v>SWE</v>
      </c>
      <c r="AC2212">
        <f>VLOOKUP($A2212,Mapping!$A:$D,4,FALSE)</f>
        <v>752</v>
      </c>
    </row>
    <row r="2213" spans="1:29" x14ac:dyDescent="0.2">
      <c r="A2213" t="s">
        <v>160</v>
      </c>
      <c r="B2213" t="s">
        <v>116</v>
      </c>
      <c r="C2213" s="1">
        <v>40513</v>
      </c>
      <c r="D2213" s="2">
        <v>0.01</v>
      </c>
      <c r="E2213" s="2">
        <v>0.28799999999999998</v>
      </c>
      <c r="F2213" s="4">
        <v>38757</v>
      </c>
      <c r="G2213">
        <v>18</v>
      </c>
      <c r="I2213" s="4">
        <v>26199</v>
      </c>
      <c r="J2213" s="3">
        <v>549104835881</v>
      </c>
      <c r="K2213" s="2">
        <v>0.109</v>
      </c>
      <c r="L2213" s="3">
        <v>7697</v>
      </c>
      <c r="M2213">
        <v>63</v>
      </c>
      <c r="N2213" s="2">
        <v>4.0000000000000001E-3</v>
      </c>
      <c r="O2213">
        <v>0.8</v>
      </c>
      <c r="P2213" s="2">
        <v>2.7E-2</v>
      </c>
      <c r="Q2213">
        <v>85</v>
      </c>
      <c r="R2213">
        <v>80</v>
      </c>
      <c r="S2213">
        <v>1.2</v>
      </c>
      <c r="T2213" s="2">
        <v>0.151</v>
      </c>
      <c r="U2213" s="2">
        <v>0.68</v>
      </c>
      <c r="V2213" s="2">
        <v>0.16900000000000001</v>
      </c>
      <c r="W2213" s="4">
        <v>7824909</v>
      </c>
      <c r="X2213" s="2">
        <v>0.73699999999999999</v>
      </c>
      <c r="Y2213" s="3">
        <v>17614000000</v>
      </c>
      <c r="Z2213" s="3">
        <v>13528000000</v>
      </c>
      <c r="AA2213" t="str">
        <f>VLOOKUP($A2213,Mapping!$A:$D,2,FALSE)</f>
        <v>Switzerland</v>
      </c>
      <c r="AB2213" t="str">
        <f>VLOOKUP($A2213,Mapping!$A:$D,3,FALSE)</f>
        <v>CHE</v>
      </c>
      <c r="AC2213">
        <f>VLOOKUP($A2213,Mapping!$A:$D,4,FALSE)</f>
        <v>756</v>
      </c>
    </row>
    <row r="2214" spans="1:29" x14ac:dyDescent="0.2">
      <c r="A2214" t="s">
        <v>161</v>
      </c>
      <c r="B2214" t="s">
        <v>116</v>
      </c>
      <c r="C2214" s="1">
        <v>40513</v>
      </c>
      <c r="D2214" s="2">
        <v>1.7999999999999999E-2</v>
      </c>
      <c r="E2214" s="2">
        <v>0.433</v>
      </c>
      <c r="F2214" s="4">
        <v>298002</v>
      </c>
      <c r="G2214">
        <v>6</v>
      </c>
      <c r="I2214" s="4">
        <v>105133</v>
      </c>
      <c r="J2214" s="3">
        <v>731168051934</v>
      </c>
      <c r="K2214" s="2">
        <v>6.8000000000000005E-2</v>
      </c>
      <c r="L2214" s="3">
        <v>680</v>
      </c>
      <c r="M2214">
        <v>226</v>
      </c>
      <c r="N2214" s="2">
        <v>0.02</v>
      </c>
      <c r="O2214">
        <v>0.4</v>
      </c>
      <c r="Q2214">
        <v>78</v>
      </c>
      <c r="R2214">
        <v>71</v>
      </c>
      <c r="S2214">
        <v>0.9</v>
      </c>
      <c r="T2214" s="2">
        <v>0.26700000000000002</v>
      </c>
      <c r="U2214" s="2">
        <v>0.66200000000000003</v>
      </c>
      <c r="V2214" s="2">
        <v>7.0999999999999994E-2</v>
      </c>
      <c r="W2214" s="4">
        <v>72137546</v>
      </c>
      <c r="X2214" s="2">
        <v>0.70699999999999996</v>
      </c>
      <c r="Y2214" s="3">
        <v>26318000000</v>
      </c>
      <c r="Z2214" s="3">
        <v>5817000000</v>
      </c>
      <c r="AA2214" t="str">
        <f>VLOOKUP($A2214,Mapping!$A:$D,2,FALSE)</f>
        <v>Turkey</v>
      </c>
      <c r="AB2214" t="str">
        <f>VLOOKUP($A2214,Mapping!$A:$D,3,FALSE)</f>
        <v>TUR</v>
      </c>
      <c r="AC2214">
        <f>VLOOKUP($A2214,Mapping!$A:$D,4,FALSE)</f>
        <v>792</v>
      </c>
    </row>
    <row r="2215" spans="1:29" x14ac:dyDescent="0.2">
      <c r="A2215" t="s">
        <v>162</v>
      </c>
      <c r="B2215" t="s">
        <v>116</v>
      </c>
      <c r="C2215" s="1">
        <v>40513</v>
      </c>
      <c r="D2215" s="2">
        <v>1.0999999999999999E-2</v>
      </c>
      <c r="E2215" s="2">
        <v>0.55500000000000005</v>
      </c>
      <c r="F2215" s="4">
        <v>304805</v>
      </c>
      <c r="G2215">
        <v>27</v>
      </c>
      <c r="I2215" s="4">
        <v>132308</v>
      </c>
      <c r="J2215" s="3">
        <v>136419300368</v>
      </c>
      <c r="K2215" s="2">
        <v>7.8E-2</v>
      </c>
      <c r="L2215" s="3">
        <v>231</v>
      </c>
      <c r="M2215">
        <v>657</v>
      </c>
      <c r="N2215" s="2">
        <v>0.01</v>
      </c>
      <c r="O2215">
        <v>0.2</v>
      </c>
      <c r="P2215" s="2">
        <v>0.159</v>
      </c>
      <c r="Q2215">
        <v>76</v>
      </c>
      <c r="R2215">
        <v>65</v>
      </c>
      <c r="S2215">
        <v>1.2</v>
      </c>
      <c r="T2215" s="2">
        <v>0.13900000000000001</v>
      </c>
      <c r="U2215" s="2">
        <v>0.70299999999999996</v>
      </c>
      <c r="V2215" s="2">
        <v>0.158</v>
      </c>
      <c r="W2215" s="4">
        <v>45870700</v>
      </c>
      <c r="X2215" s="2">
        <v>0.68700000000000006</v>
      </c>
      <c r="Y2215" s="3">
        <v>4696000000</v>
      </c>
      <c r="Z2215" s="3">
        <v>4134000000</v>
      </c>
      <c r="AA2215" t="str">
        <f>VLOOKUP($A2215,Mapping!$A:$D,2,FALSE)</f>
        <v>Ukraine</v>
      </c>
      <c r="AB2215" t="str">
        <f>VLOOKUP($A2215,Mapping!$A:$D,3,FALSE)</f>
        <v>UKR</v>
      </c>
      <c r="AC2215">
        <f>VLOOKUP($A2215,Mapping!$A:$D,4,FALSE)</f>
        <v>804</v>
      </c>
    </row>
    <row r="2216" spans="1:29" x14ac:dyDescent="0.2">
      <c r="A2216" t="s">
        <v>163</v>
      </c>
      <c r="B2216" t="s">
        <v>116</v>
      </c>
      <c r="C2216" s="1">
        <v>40513</v>
      </c>
      <c r="D2216" s="2">
        <v>1.2999999999999999E-2</v>
      </c>
      <c r="E2216" s="2">
        <v>0.36099999999999999</v>
      </c>
      <c r="F2216" s="4">
        <v>493505</v>
      </c>
      <c r="G2216">
        <v>12</v>
      </c>
      <c r="I2216" s="4">
        <v>201829</v>
      </c>
      <c r="J2216" s="3">
        <v>2295522887422</v>
      </c>
      <c r="K2216" s="2">
        <v>9.6000000000000002E-2</v>
      </c>
      <c r="L2216" s="3">
        <v>3489</v>
      </c>
      <c r="M2216">
        <v>110</v>
      </c>
      <c r="N2216" s="2">
        <v>4.0000000000000001E-3</v>
      </c>
      <c r="O2216">
        <v>0.9</v>
      </c>
      <c r="P2216" s="2">
        <v>5.0000000000000001E-3</v>
      </c>
      <c r="Q2216">
        <v>82</v>
      </c>
      <c r="R2216">
        <v>79</v>
      </c>
      <c r="S2216">
        <v>1.2</v>
      </c>
      <c r="T2216" s="2">
        <v>0.17599999999999999</v>
      </c>
      <c r="U2216" s="2">
        <v>0.65900000000000003</v>
      </c>
      <c r="V2216" s="2">
        <v>0.16600000000000001</v>
      </c>
      <c r="W2216" s="4">
        <v>62766365</v>
      </c>
      <c r="X2216" s="2">
        <v>0.81299999999999994</v>
      </c>
      <c r="Y2216" s="3">
        <v>40746000000</v>
      </c>
      <c r="Z2216" s="3">
        <v>61368000000</v>
      </c>
      <c r="AA2216" t="str">
        <f>VLOOKUP($A2216,Mapping!$A:$D,2,FALSE)</f>
        <v>United Kingdom of Great Britain and Northern Ireland</v>
      </c>
      <c r="AB2216" t="str">
        <f>VLOOKUP($A2216,Mapping!$A:$D,3,FALSE)</f>
        <v>GBR</v>
      </c>
      <c r="AC2216">
        <f>VLOOKUP($A2216,Mapping!$A:$D,4,FALSE)</f>
        <v>826</v>
      </c>
    </row>
    <row r="2217" spans="1:29" x14ac:dyDescent="0.2">
      <c r="A2217" t="s">
        <v>164</v>
      </c>
      <c r="B2217" t="s">
        <v>165</v>
      </c>
      <c r="C2217" s="1">
        <v>40513</v>
      </c>
      <c r="D2217" s="2">
        <v>1.6E-2</v>
      </c>
      <c r="E2217" s="2">
        <v>0.13500000000000001</v>
      </c>
      <c r="F2217" s="4">
        <v>24202</v>
      </c>
      <c r="G2217">
        <v>9</v>
      </c>
      <c r="I2217" s="4">
        <v>9472</v>
      </c>
      <c r="J2217" s="3">
        <v>25713547869</v>
      </c>
      <c r="K2217" s="2">
        <v>4.2999999999999997E-2</v>
      </c>
      <c r="L2217" s="3">
        <v>747</v>
      </c>
      <c r="M2217">
        <v>36</v>
      </c>
      <c r="N2217" s="2">
        <v>7.0000000000000001E-3</v>
      </c>
      <c r="O2217">
        <v>0.6</v>
      </c>
      <c r="P2217" s="2">
        <v>7.1999999999999995E-2</v>
      </c>
      <c r="Q2217">
        <v>77</v>
      </c>
      <c r="R2217">
        <v>76</v>
      </c>
      <c r="S2217">
        <v>1.3</v>
      </c>
      <c r="T2217" s="2">
        <v>0.19900000000000001</v>
      </c>
      <c r="U2217" s="2">
        <v>0.78100000000000003</v>
      </c>
      <c r="V2217" s="2">
        <v>0.02</v>
      </c>
      <c r="W2217" s="4">
        <v>1251513</v>
      </c>
      <c r="X2217" s="2">
        <v>0.88500000000000001</v>
      </c>
      <c r="Y2217" s="3">
        <v>2163000000</v>
      </c>
      <c r="Z2217" s="3">
        <v>684000000</v>
      </c>
      <c r="AA2217" t="str">
        <f>VLOOKUP($A2217,Mapping!$A:$D,2,FALSE)</f>
        <v>Bahrain</v>
      </c>
      <c r="AB2217" t="str">
        <f>VLOOKUP($A2217,Mapping!$A:$D,3,FALSE)</f>
        <v>BHR</v>
      </c>
      <c r="AC2217">
        <f>VLOOKUP($A2217,Mapping!$A:$D,4,FALSE)</f>
        <v>48</v>
      </c>
    </row>
    <row r="2218" spans="1:29" x14ac:dyDescent="0.2">
      <c r="A2218" t="s">
        <v>166</v>
      </c>
      <c r="B2218" t="s">
        <v>165</v>
      </c>
      <c r="C2218" s="1">
        <v>40513</v>
      </c>
      <c r="D2218" s="2">
        <v>1.9E-2</v>
      </c>
      <c r="E2218" s="2">
        <v>0.441</v>
      </c>
      <c r="F2218" s="4">
        <v>571612</v>
      </c>
      <c r="G2218">
        <v>11</v>
      </c>
      <c r="I2218" s="4">
        <v>210678</v>
      </c>
      <c r="J2218" s="3">
        <v>422567967405</v>
      </c>
      <c r="K2218" s="2">
        <v>7.2999999999999995E-2</v>
      </c>
      <c r="L2218" s="3">
        <v>416</v>
      </c>
      <c r="M2218">
        <v>344</v>
      </c>
      <c r="N2218" s="2">
        <v>1.6E-2</v>
      </c>
      <c r="O2218">
        <v>0.1</v>
      </c>
      <c r="P2218" s="2">
        <v>0.12</v>
      </c>
      <c r="Q2218">
        <v>75</v>
      </c>
      <c r="R2218">
        <v>71</v>
      </c>
      <c r="S2218">
        <v>0.7</v>
      </c>
      <c r="T2218" s="2">
        <v>0.23599999999999999</v>
      </c>
      <c r="U2218" s="2">
        <v>0.71199999999999997</v>
      </c>
      <c r="V2218" s="2">
        <v>5.1999999999999998E-2</v>
      </c>
      <c r="W2218" s="4">
        <v>74462314</v>
      </c>
      <c r="X2218" s="2">
        <v>0.70599999999999996</v>
      </c>
      <c r="Y2218" s="3">
        <v>2631000000</v>
      </c>
      <c r="Z2218" s="3">
        <v>10570000000</v>
      </c>
      <c r="AA2218" t="str">
        <f>VLOOKUP($A2218,Mapping!$A:$D,2,FALSE)</f>
        <v>Iran (Islamic Republic of)</v>
      </c>
      <c r="AB2218" t="str">
        <f>VLOOKUP($A2218,Mapping!$A:$D,3,FALSE)</f>
        <v>IRN</v>
      </c>
      <c r="AC2218">
        <f>VLOOKUP($A2218,Mapping!$A:$D,4,FALSE)</f>
        <v>364</v>
      </c>
    </row>
    <row r="2219" spans="1:29" x14ac:dyDescent="0.2">
      <c r="A2219" t="s">
        <v>167</v>
      </c>
      <c r="B2219" t="s">
        <v>165</v>
      </c>
      <c r="C2219" s="1">
        <v>40513</v>
      </c>
      <c r="D2219" s="2">
        <v>3.2000000000000001E-2</v>
      </c>
      <c r="E2219" s="2">
        <v>0.27800000000000002</v>
      </c>
      <c r="F2219" s="4">
        <v>114667</v>
      </c>
      <c r="G2219">
        <v>32</v>
      </c>
      <c r="I2219" s="4">
        <v>37845</v>
      </c>
      <c r="J2219" s="3">
        <v>142814704615</v>
      </c>
      <c r="K2219" s="2">
        <v>3.1E-2</v>
      </c>
      <c r="L2219" s="3">
        <v>141</v>
      </c>
      <c r="M2219">
        <v>312</v>
      </c>
      <c r="N2219" s="2">
        <v>0.03</v>
      </c>
      <c r="O2219">
        <v>0</v>
      </c>
      <c r="P2219" s="2">
        <v>0.13300000000000001</v>
      </c>
      <c r="Q2219">
        <v>73</v>
      </c>
      <c r="R2219">
        <v>65</v>
      </c>
      <c r="S2219">
        <v>0.8</v>
      </c>
      <c r="T2219" s="2">
        <v>0.41199999999999998</v>
      </c>
      <c r="U2219" s="2">
        <v>0.55400000000000005</v>
      </c>
      <c r="V2219" s="2">
        <v>3.4000000000000002E-2</v>
      </c>
      <c r="W2219" s="4">
        <v>30962380</v>
      </c>
      <c r="X2219" s="2">
        <v>0.69</v>
      </c>
      <c r="Y2219" s="3">
        <v>1736000000</v>
      </c>
      <c r="Z2219" s="3">
        <v>1675000000</v>
      </c>
      <c r="AA2219" t="str">
        <f>VLOOKUP($A2219,Mapping!$A:$D,2,FALSE)</f>
        <v>Iraq</v>
      </c>
      <c r="AB2219" t="str">
        <f>VLOOKUP($A2219,Mapping!$A:$D,3,FALSE)</f>
        <v>IRQ</v>
      </c>
      <c r="AC2219">
        <f>VLOOKUP($A2219,Mapping!$A:$D,4,FALSE)</f>
        <v>368</v>
      </c>
    </row>
    <row r="2220" spans="1:29" x14ac:dyDescent="0.2">
      <c r="A2220" t="s">
        <v>168</v>
      </c>
      <c r="B2220" t="s">
        <v>165</v>
      </c>
      <c r="C2220" s="1">
        <v>40513</v>
      </c>
      <c r="D2220" s="2">
        <v>2.1999999999999999E-2</v>
      </c>
      <c r="E2220" s="2">
        <v>0.311</v>
      </c>
      <c r="F2220" s="4">
        <v>70656</v>
      </c>
      <c r="G2220">
        <v>20</v>
      </c>
      <c r="I2220" s="4">
        <v>23195</v>
      </c>
      <c r="J2220" s="3">
        <v>231674400562</v>
      </c>
      <c r="K2220" s="2">
        <v>7.5999999999999998E-2</v>
      </c>
      <c r="L2220" s="3">
        <v>2165</v>
      </c>
      <c r="M2220">
        <v>235</v>
      </c>
      <c r="N2220" s="2">
        <v>4.0000000000000001E-3</v>
      </c>
      <c r="O2220">
        <v>0.7</v>
      </c>
      <c r="P2220" s="2">
        <v>0.05</v>
      </c>
      <c r="Q2220">
        <v>84</v>
      </c>
      <c r="R2220">
        <v>80</v>
      </c>
      <c r="S2220">
        <v>1.2</v>
      </c>
      <c r="T2220" s="2">
        <v>0.27200000000000002</v>
      </c>
      <c r="U2220" s="2">
        <v>0.623</v>
      </c>
      <c r="V2220" s="2">
        <v>0.104</v>
      </c>
      <c r="W2220" s="4">
        <v>7623600</v>
      </c>
      <c r="X2220" s="2">
        <v>0.91800000000000004</v>
      </c>
      <c r="Y2220" s="3">
        <v>5824000000</v>
      </c>
      <c r="Z2220" s="3">
        <v>4725000000</v>
      </c>
      <c r="AA2220" t="str">
        <f>VLOOKUP($A2220,Mapping!$A:$D,2,FALSE)</f>
        <v>Israel</v>
      </c>
      <c r="AB2220" t="str">
        <f>VLOOKUP($A2220,Mapping!$A:$D,3,FALSE)</f>
        <v>ISR</v>
      </c>
      <c r="AC2220">
        <f>VLOOKUP($A2220,Mapping!$A:$D,4,FALSE)</f>
        <v>376</v>
      </c>
    </row>
    <row r="2221" spans="1:29" x14ac:dyDescent="0.2">
      <c r="A2221" t="s">
        <v>169</v>
      </c>
      <c r="B2221" t="s">
        <v>165</v>
      </c>
      <c r="C2221" s="1">
        <v>40513</v>
      </c>
      <c r="D2221" s="2">
        <v>2.9000000000000001E-2</v>
      </c>
      <c r="E2221" s="2">
        <v>0.312</v>
      </c>
      <c r="F2221" s="4">
        <v>20821</v>
      </c>
      <c r="G2221">
        <v>12</v>
      </c>
      <c r="I2221" s="4">
        <v>7105</v>
      </c>
      <c r="J2221" s="3">
        <v>26425379367</v>
      </c>
      <c r="K2221" s="2">
        <v>8.5000000000000006E-2</v>
      </c>
      <c r="L2221" s="3">
        <v>361</v>
      </c>
      <c r="M2221">
        <v>136</v>
      </c>
      <c r="N2221" s="2">
        <v>1.7999999999999999E-2</v>
      </c>
      <c r="O2221">
        <v>0.3</v>
      </c>
      <c r="P2221" s="2">
        <v>0.09</v>
      </c>
      <c r="Q2221">
        <v>75</v>
      </c>
      <c r="R2221">
        <v>72</v>
      </c>
      <c r="S2221">
        <v>1</v>
      </c>
      <c r="T2221" s="2">
        <v>0.35099999999999998</v>
      </c>
      <c r="U2221" s="2">
        <v>0.61499999999999999</v>
      </c>
      <c r="V2221" s="2">
        <v>3.4000000000000002E-2</v>
      </c>
      <c r="W2221" s="4">
        <v>6046000</v>
      </c>
      <c r="X2221" s="2">
        <v>0.82499999999999996</v>
      </c>
      <c r="Y2221" s="3">
        <v>4390000000</v>
      </c>
      <c r="Z2221" s="3">
        <v>1736000000</v>
      </c>
      <c r="AA2221" t="str">
        <f>VLOOKUP($A2221,Mapping!$A:$D,2,FALSE)</f>
        <v>Jordan</v>
      </c>
      <c r="AB2221" t="str">
        <f>VLOOKUP($A2221,Mapping!$A:$D,3,FALSE)</f>
        <v>JOR</v>
      </c>
      <c r="AC2221">
        <f>VLOOKUP($A2221,Mapping!$A:$D,4,FALSE)</f>
        <v>400</v>
      </c>
    </row>
    <row r="2222" spans="1:29" x14ac:dyDescent="0.2">
      <c r="A2222" t="s">
        <v>170</v>
      </c>
      <c r="B2222" t="s">
        <v>165</v>
      </c>
      <c r="C2222" s="1">
        <v>40513</v>
      </c>
      <c r="D2222" s="2">
        <v>2.1000000000000001E-2</v>
      </c>
      <c r="E2222" s="2">
        <v>0.107</v>
      </c>
      <c r="F2222" s="4">
        <v>93696</v>
      </c>
      <c r="G2222">
        <v>35</v>
      </c>
      <c r="I2222" s="4">
        <v>32586</v>
      </c>
      <c r="J2222" s="3">
        <v>119934674735</v>
      </c>
      <c r="K2222" s="2">
        <v>2.8000000000000001E-2</v>
      </c>
      <c r="L2222" s="3">
        <v>1116</v>
      </c>
      <c r="M2222">
        <v>98</v>
      </c>
      <c r="N2222" s="2">
        <v>8.9999999999999993E-3</v>
      </c>
      <c r="O2222">
        <v>0.6</v>
      </c>
      <c r="P2222" s="2">
        <v>4.9000000000000002E-2</v>
      </c>
      <c r="Q2222">
        <v>75</v>
      </c>
      <c r="R2222">
        <v>73</v>
      </c>
      <c r="S2222">
        <v>1.3</v>
      </c>
      <c r="T2222" s="2">
        <v>0.252</v>
      </c>
      <c r="U2222" s="2">
        <v>0.72599999999999998</v>
      </c>
      <c r="V2222" s="2">
        <v>2.1000000000000001E-2</v>
      </c>
      <c r="W2222" s="4">
        <v>2991580</v>
      </c>
      <c r="X2222" s="2">
        <v>0.98299999999999998</v>
      </c>
      <c r="Y2222" s="3">
        <v>574000000</v>
      </c>
      <c r="Z2222" s="3">
        <v>7106000000</v>
      </c>
      <c r="AA2222" t="str">
        <f>VLOOKUP($A2222,Mapping!$A:$D,2,FALSE)</f>
        <v>Kuwait</v>
      </c>
      <c r="AB2222" t="str">
        <f>VLOOKUP($A2222,Mapping!$A:$D,3,FALSE)</f>
        <v>KWT</v>
      </c>
      <c r="AC2222">
        <f>VLOOKUP($A2222,Mapping!$A:$D,4,FALSE)</f>
        <v>414</v>
      </c>
    </row>
    <row r="2223" spans="1:29" x14ac:dyDescent="0.2">
      <c r="A2223" t="s">
        <v>171</v>
      </c>
      <c r="B2223" t="s">
        <v>165</v>
      </c>
      <c r="C2223" s="1">
        <v>40513</v>
      </c>
      <c r="D2223" s="2">
        <v>1.2999999999999999E-2</v>
      </c>
      <c r="E2223" s="2">
        <v>0.30199999999999999</v>
      </c>
      <c r="F2223" s="4">
        <v>20403</v>
      </c>
      <c r="G2223">
        <v>9</v>
      </c>
      <c r="I2223" s="4">
        <v>6382</v>
      </c>
      <c r="J2223" s="3">
        <v>38009950249</v>
      </c>
      <c r="K2223" s="2">
        <v>7.1999999999999995E-2</v>
      </c>
      <c r="L2223" s="3">
        <v>620</v>
      </c>
      <c r="M2223">
        <v>180</v>
      </c>
      <c r="N2223" s="2">
        <v>8.9999999999999993E-3</v>
      </c>
      <c r="O2223">
        <v>0.4</v>
      </c>
      <c r="P2223" s="2">
        <v>8.3000000000000004E-2</v>
      </c>
      <c r="Q2223">
        <v>81</v>
      </c>
      <c r="R2223">
        <v>77</v>
      </c>
      <c r="S2223">
        <v>0.7</v>
      </c>
      <c r="T2223" s="2">
        <v>0.23699999999999999</v>
      </c>
      <c r="U2223" s="2">
        <v>0.67800000000000005</v>
      </c>
      <c r="V2223" s="2">
        <v>8.4000000000000005E-2</v>
      </c>
      <c r="W2223" s="4">
        <v>4341092</v>
      </c>
      <c r="X2223" s="2">
        <v>0.872</v>
      </c>
      <c r="Y2223" s="3">
        <v>8026000000</v>
      </c>
      <c r="Z2223" s="3">
        <v>4868000000</v>
      </c>
      <c r="AA2223" t="str">
        <f>VLOOKUP($A2223,Mapping!$A:$D,2,FALSE)</f>
        <v>Lebanon</v>
      </c>
      <c r="AB2223" t="str">
        <f>VLOOKUP($A2223,Mapping!$A:$D,3,FALSE)</f>
        <v>LBN</v>
      </c>
      <c r="AC2223">
        <f>VLOOKUP($A2223,Mapping!$A:$D,4,FALSE)</f>
        <v>422</v>
      </c>
    </row>
    <row r="2224" spans="1:29" x14ac:dyDescent="0.2">
      <c r="A2224" t="s">
        <v>172</v>
      </c>
      <c r="B2224" t="s">
        <v>165</v>
      </c>
      <c r="C2224" s="1">
        <v>40513</v>
      </c>
      <c r="D2224" s="2">
        <v>2.1999999999999999E-2</v>
      </c>
      <c r="E2224" s="2">
        <v>0.216</v>
      </c>
      <c r="F2224" s="4">
        <v>57202</v>
      </c>
      <c r="G2224">
        <v>12</v>
      </c>
      <c r="I2224" s="4">
        <v>23158</v>
      </c>
      <c r="J2224" s="3">
        <v>58813004375</v>
      </c>
      <c r="K2224" s="2">
        <v>2.8000000000000001E-2</v>
      </c>
      <c r="L2224" s="3">
        <v>582</v>
      </c>
      <c r="M2224">
        <v>62</v>
      </c>
      <c r="N2224" s="2">
        <v>0.01</v>
      </c>
      <c r="O2224">
        <v>0.4</v>
      </c>
      <c r="P2224" s="2">
        <v>6.8000000000000005E-2</v>
      </c>
      <c r="Q2224">
        <v>78</v>
      </c>
      <c r="R2224">
        <v>74</v>
      </c>
      <c r="S2224">
        <v>1.6</v>
      </c>
      <c r="T2224" s="2">
        <v>0.27400000000000002</v>
      </c>
      <c r="U2224" s="2">
        <v>0.70099999999999996</v>
      </c>
      <c r="V2224" s="2">
        <v>2.5000000000000001E-2</v>
      </c>
      <c r="W2224" s="4">
        <v>2802768</v>
      </c>
      <c r="X2224" s="2">
        <v>0.752</v>
      </c>
      <c r="Y2224" s="3">
        <v>1246000000</v>
      </c>
      <c r="Z2224" s="3">
        <v>1768000000</v>
      </c>
      <c r="AA2224" t="str">
        <f>VLOOKUP($A2224,Mapping!$A:$D,2,FALSE)</f>
        <v>Oman</v>
      </c>
      <c r="AB2224" t="str">
        <f>VLOOKUP($A2224,Mapping!$A:$D,3,FALSE)</f>
        <v>OMN</v>
      </c>
      <c r="AC2224">
        <f>VLOOKUP($A2224,Mapping!$A:$D,4,FALSE)</f>
        <v>512</v>
      </c>
    </row>
    <row r="2225" spans="1:29" x14ac:dyDescent="0.2">
      <c r="A2225" t="s">
        <v>173</v>
      </c>
      <c r="B2225" t="s">
        <v>165</v>
      </c>
      <c r="C2225" s="1">
        <v>40513</v>
      </c>
      <c r="D2225" s="2">
        <v>1.2E-2</v>
      </c>
      <c r="E2225" s="2">
        <v>0.113</v>
      </c>
      <c r="F2225" s="4">
        <v>70531</v>
      </c>
      <c r="G2225">
        <v>10</v>
      </c>
      <c r="I2225" s="4">
        <v>28973</v>
      </c>
      <c r="J2225" s="3">
        <v>125122302747</v>
      </c>
      <c r="K2225" s="2">
        <v>2.1000000000000001E-2</v>
      </c>
      <c r="L2225" s="3">
        <v>1496</v>
      </c>
      <c r="M2225">
        <v>36</v>
      </c>
      <c r="N2225" s="2">
        <v>8.0000000000000002E-3</v>
      </c>
      <c r="O2225">
        <v>0.7</v>
      </c>
      <c r="P2225" s="2">
        <v>7.2999999999999995E-2</v>
      </c>
      <c r="Q2225">
        <v>79</v>
      </c>
      <c r="R2225">
        <v>77</v>
      </c>
      <c r="S2225">
        <v>1.3</v>
      </c>
      <c r="T2225" s="2">
        <v>0.13700000000000001</v>
      </c>
      <c r="U2225" s="2">
        <v>0.85199999999999998</v>
      </c>
      <c r="V2225" s="2">
        <v>1.0999999999999999E-2</v>
      </c>
      <c r="W2225" s="4">
        <v>1749713</v>
      </c>
      <c r="X2225" s="2">
        <v>0.98699999999999999</v>
      </c>
      <c r="AA2225" t="str">
        <f>VLOOKUP($A2225,Mapping!$A:$D,2,FALSE)</f>
        <v>Qatar</v>
      </c>
      <c r="AB2225" t="str">
        <f>VLOOKUP($A2225,Mapping!$A:$D,3,FALSE)</f>
        <v>QAT</v>
      </c>
      <c r="AC2225">
        <f>VLOOKUP($A2225,Mapping!$A:$D,4,FALSE)</f>
        <v>634</v>
      </c>
    </row>
    <row r="2226" spans="1:29" x14ac:dyDescent="0.2">
      <c r="A2226" t="s">
        <v>174</v>
      </c>
      <c r="B2226" t="s">
        <v>165</v>
      </c>
      <c r="C2226" s="1">
        <v>40513</v>
      </c>
      <c r="D2226" s="2">
        <v>2.1000000000000001E-2</v>
      </c>
      <c r="E2226" s="2">
        <v>0.14499999999999999</v>
      </c>
      <c r="F2226" s="4">
        <v>464481</v>
      </c>
      <c r="G2226">
        <v>21</v>
      </c>
      <c r="I2226" s="4">
        <v>192004</v>
      </c>
      <c r="J2226" s="3">
        <v>526811466667</v>
      </c>
      <c r="K2226" s="2">
        <v>0.04</v>
      </c>
      <c r="L2226" s="3">
        <v>663</v>
      </c>
      <c r="M2226">
        <v>79</v>
      </c>
      <c r="N2226" s="2">
        <v>1.4999999999999999E-2</v>
      </c>
      <c r="O2226">
        <v>0.4</v>
      </c>
      <c r="Q2226">
        <v>77</v>
      </c>
      <c r="R2226">
        <v>73</v>
      </c>
      <c r="S2226">
        <v>1.9</v>
      </c>
      <c r="T2226" s="2">
        <v>0.307</v>
      </c>
      <c r="U2226" s="2">
        <v>0.66300000000000003</v>
      </c>
      <c r="V2226" s="2">
        <v>0.03</v>
      </c>
      <c r="W2226" s="4">
        <v>27258387</v>
      </c>
      <c r="X2226" s="2">
        <v>0.82099999999999995</v>
      </c>
      <c r="Y2226" s="3">
        <v>7536000000</v>
      </c>
      <c r="Z2226" s="3">
        <v>22076000000</v>
      </c>
      <c r="AA2226" t="str">
        <f>VLOOKUP($A2226,Mapping!$A:$D,2,FALSE)</f>
        <v>Saudi Arabia</v>
      </c>
      <c r="AB2226" t="str">
        <f>VLOOKUP($A2226,Mapping!$A:$D,3,FALSE)</f>
        <v>SAU</v>
      </c>
      <c r="AC2226">
        <f>VLOOKUP($A2226,Mapping!$A:$D,4,FALSE)</f>
        <v>682</v>
      </c>
    </row>
    <row r="2227" spans="1:29" x14ac:dyDescent="0.2">
      <c r="A2227" t="s">
        <v>175</v>
      </c>
      <c r="B2227" t="s">
        <v>165</v>
      </c>
      <c r="C2227" s="1">
        <v>40513</v>
      </c>
      <c r="D2227" s="2">
        <v>2.5000000000000001E-2</v>
      </c>
      <c r="E2227" s="2">
        <v>0.39700000000000002</v>
      </c>
      <c r="F2227" s="4">
        <v>61859</v>
      </c>
      <c r="G2227">
        <v>13</v>
      </c>
      <c r="I2227" s="4">
        <v>21649</v>
      </c>
      <c r="K2227" s="2">
        <v>3.4000000000000002E-2</v>
      </c>
      <c r="L2227" s="3">
        <v>97</v>
      </c>
      <c r="M2227">
        <v>336</v>
      </c>
      <c r="N2227" s="2">
        <v>1.2999999999999999E-2</v>
      </c>
      <c r="O2227">
        <v>0.2</v>
      </c>
      <c r="P2227" s="2">
        <v>9.9000000000000005E-2</v>
      </c>
      <c r="Q2227">
        <v>78</v>
      </c>
      <c r="R2227">
        <v>72</v>
      </c>
      <c r="S2227">
        <v>0.5</v>
      </c>
      <c r="T2227" s="2">
        <v>0.35699999999999998</v>
      </c>
      <c r="U2227" s="2">
        <v>0.60499999999999998</v>
      </c>
      <c r="V2227" s="2">
        <v>3.6999999999999998E-2</v>
      </c>
      <c r="W2227" s="4">
        <v>21532647</v>
      </c>
      <c r="X2227" s="2">
        <v>0.55700000000000005</v>
      </c>
      <c r="Y2227" s="3">
        <v>6308000000</v>
      </c>
      <c r="Z2227" s="3">
        <v>1598000000</v>
      </c>
      <c r="AA2227" t="str">
        <f>VLOOKUP($A2227,Mapping!$A:$D,2,FALSE)</f>
        <v>Syrian Arab Republic</v>
      </c>
      <c r="AB2227" t="str">
        <f>VLOOKUP($A2227,Mapping!$A:$D,3,FALSE)</f>
        <v>SYR</v>
      </c>
      <c r="AC2227">
        <f>VLOOKUP($A2227,Mapping!$A:$D,4,FALSE)</f>
        <v>760</v>
      </c>
    </row>
    <row r="2228" spans="1:29" x14ac:dyDescent="0.2">
      <c r="A2228" t="s">
        <v>176</v>
      </c>
      <c r="B2228" t="s">
        <v>165</v>
      </c>
      <c r="C2228" s="1">
        <v>40513</v>
      </c>
      <c r="D2228" s="2">
        <v>1.6E-2</v>
      </c>
      <c r="E2228" s="2">
        <v>0.14099999999999999</v>
      </c>
      <c r="F2228" s="4">
        <v>167597</v>
      </c>
      <c r="G2228">
        <v>15</v>
      </c>
      <c r="I2228" s="4">
        <v>63099</v>
      </c>
      <c r="J2228" s="3">
        <v>287421818966</v>
      </c>
      <c r="K2228" s="2">
        <v>3.2000000000000001E-2</v>
      </c>
      <c r="L2228" s="3">
        <v>1283</v>
      </c>
      <c r="M2228">
        <v>12</v>
      </c>
      <c r="N2228" s="2">
        <v>8.0000000000000002E-3</v>
      </c>
      <c r="O2228">
        <v>0.7</v>
      </c>
      <c r="Q2228">
        <v>78</v>
      </c>
      <c r="R2228">
        <v>76</v>
      </c>
      <c r="S2228">
        <v>1.3</v>
      </c>
      <c r="T2228" s="2">
        <v>0.13900000000000001</v>
      </c>
      <c r="U2228" s="2">
        <v>0.85799999999999998</v>
      </c>
      <c r="V2228" s="2">
        <v>3.0000000000000001E-3</v>
      </c>
      <c r="W2228" s="4">
        <v>8441537</v>
      </c>
      <c r="X2228" s="2">
        <v>0.84099999999999997</v>
      </c>
      <c r="Y2228" s="3">
        <v>8577000000</v>
      </c>
      <c r="Z2228" s="3">
        <v>11818000000</v>
      </c>
      <c r="AA2228" t="str">
        <f>VLOOKUP($A2228,Mapping!$A:$D,2,FALSE)</f>
        <v>United Arab Emirates</v>
      </c>
      <c r="AB2228" t="str">
        <f>VLOOKUP($A2228,Mapping!$A:$D,3,FALSE)</f>
        <v>ARE</v>
      </c>
      <c r="AC2228">
        <f>VLOOKUP($A2228,Mapping!$A:$D,4,FALSE)</f>
        <v>784</v>
      </c>
    </row>
    <row r="2229" spans="1:29" x14ac:dyDescent="0.2">
      <c r="A2229" t="s">
        <v>177</v>
      </c>
      <c r="B2229" t="s">
        <v>165</v>
      </c>
      <c r="C2229" s="1">
        <v>40513</v>
      </c>
      <c r="D2229" s="2">
        <v>3.2000000000000001E-2</v>
      </c>
      <c r="E2229" s="2">
        <v>0.47799999999999998</v>
      </c>
      <c r="F2229" s="4">
        <v>21852</v>
      </c>
      <c r="G2229">
        <v>12</v>
      </c>
      <c r="I2229" s="4">
        <v>8360</v>
      </c>
      <c r="J2229" s="3">
        <v>31743751169</v>
      </c>
      <c r="K2229" s="2">
        <v>5.0999999999999997E-2</v>
      </c>
      <c r="L2229" s="3">
        <v>66</v>
      </c>
      <c r="M2229">
        <v>248</v>
      </c>
      <c r="N2229" s="2">
        <v>4.5999999999999999E-2</v>
      </c>
      <c r="O2229">
        <v>0.1</v>
      </c>
      <c r="P2229" s="2">
        <v>0.23799999999999999</v>
      </c>
      <c r="Q2229">
        <v>64</v>
      </c>
      <c r="R2229">
        <v>61</v>
      </c>
      <c r="S2229">
        <v>0.5</v>
      </c>
      <c r="T2229" s="2">
        <v>0.42</v>
      </c>
      <c r="U2229" s="2">
        <v>0.55300000000000005</v>
      </c>
      <c r="V2229" s="2">
        <v>2.7E-2</v>
      </c>
      <c r="W2229" s="4">
        <v>22763008</v>
      </c>
      <c r="X2229" s="2">
        <v>0.317</v>
      </c>
      <c r="Y2229" s="3">
        <v>1161000000</v>
      </c>
      <c r="Z2229" s="3">
        <v>252000000</v>
      </c>
      <c r="AA2229" t="str">
        <f>VLOOKUP($A2229,Mapping!$A:$D,2,FALSE)</f>
        <v>Yemen</v>
      </c>
      <c r="AB2229" t="str">
        <f>VLOOKUP($A2229,Mapping!$A:$D,3,FALSE)</f>
        <v>YEM</v>
      </c>
      <c r="AC2229">
        <f>VLOOKUP($A2229,Mapping!$A:$D,4,FALSE)</f>
        <v>887</v>
      </c>
    </row>
    <row r="2230" spans="1:29" x14ac:dyDescent="0.2">
      <c r="A2230" t="s">
        <v>178</v>
      </c>
      <c r="B2230" t="s">
        <v>179</v>
      </c>
      <c r="C2230" s="1">
        <v>40513</v>
      </c>
      <c r="D2230" s="2">
        <v>1.9E-2</v>
      </c>
      <c r="W2230" s="4">
        <v>55636</v>
      </c>
      <c r="X2230" s="2">
        <v>0.876</v>
      </c>
      <c r="AA2230" t="str">
        <f>VLOOKUP($A2230,Mapping!$A:$D,2,FALSE)</f>
        <v>American Samoa</v>
      </c>
      <c r="AB2230" t="str">
        <f>VLOOKUP($A2230,Mapping!$A:$D,3,FALSE)</f>
        <v>ASM</v>
      </c>
      <c r="AC2230">
        <f>VLOOKUP($A2230,Mapping!$A:$D,4,FALSE)</f>
        <v>16</v>
      </c>
    </row>
    <row r="2231" spans="1:29" x14ac:dyDescent="0.2">
      <c r="A2231" t="s">
        <v>180</v>
      </c>
      <c r="B2231" t="s">
        <v>179</v>
      </c>
      <c r="C2231" s="1">
        <v>40513</v>
      </c>
      <c r="D2231" s="2">
        <v>1.4E-2</v>
      </c>
      <c r="E2231" s="2">
        <v>0.47499999999999998</v>
      </c>
      <c r="F2231" s="4">
        <v>373081</v>
      </c>
      <c r="G2231">
        <v>3</v>
      </c>
      <c r="I2231" s="4">
        <v>122512</v>
      </c>
      <c r="J2231" s="3">
        <v>1141793593834</v>
      </c>
      <c r="K2231" s="2">
        <v>8.8999999999999996E-2</v>
      </c>
      <c r="L2231" s="3">
        <v>5138</v>
      </c>
      <c r="M2231">
        <v>109</v>
      </c>
      <c r="N2231" s="2">
        <v>4.0000000000000001E-3</v>
      </c>
      <c r="O2231">
        <v>0.8</v>
      </c>
      <c r="P2231" s="2">
        <v>7.2999999999999995E-2</v>
      </c>
      <c r="Q2231">
        <v>84</v>
      </c>
      <c r="R2231">
        <v>80</v>
      </c>
      <c r="S2231">
        <v>1</v>
      </c>
      <c r="T2231" s="2">
        <v>0.189</v>
      </c>
      <c r="U2231" s="2">
        <v>0.67600000000000005</v>
      </c>
      <c r="V2231" s="2">
        <v>0.13400000000000001</v>
      </c>
      <c r="W2231" s="4">
        <v>22031800</v>
      </c>
      <c r="X2231" s="2">
        <v>0.88700000000000001</v>
      </c>
      <c r="Y2231" s="3">
        <v>32336000000</v>
      </c>
      <c r="Z2231" s="3">
        <v>27534000000</v>
      </c>
      <c r="AA2231" t="str">
        <f>VLOOKUP($A2231,Mapping!$A:$D,2,FALSE)</f>
        <v>Australia</v>
      </c>
      <c r="AB2231" t="str">
        <f>VLOOKUP($A2231,Mapping!$A:$D,3,FALSE)</f>
        <v>AUS</v>
      </c>
      <c r="AC2231">
        <f>VLOOKUP($A2231,Mapping!$A:$D,4,FALSE)</f>
        <v>36</v>
      </c>
    </row>
    <row r="2232" spans="1:29" x14ac:dyDescent="0.2">
      <c r="A2232" t="s">
        <v>181</v>
      </c>
      <c r="B2232" t="s">
        <v>179</v>
      </c>
      <c r="C2232" s="1">
        <v>40513</v>
      </c>
      <c r="D2232" s="2">
        <v>2.1999999999999999E-2</v>
      </c>
      <c r="E2232" s="2">
        <v>0.39300000000000002</v>
      </c>
      <c r="F2232" s="4">
        <v>1291</v>
      </c>
      <c r="G2232">
        <v>46</v>
      </c>
      <c r="J2232" s="3">
        <v>3225095136</v>
      </c>
      <c r="K2232" s="2">
        <v>4.2000000000000003E-2</v>
      </c>
      <c r="L2232" s="3">
        <v>154</v>
      </c>
      <c r="M2232">
        <v>163</v>
      </c>
      <c r="N2232" s="2">
        <v>0.02</v>
      </c>
      <c r="O2232">
        <v>0.2</v>
      </c>
      <c r="P2232" s="2">
        <v>7.4999999999999997E-2</v>
      </c>
      <c r="Q2232">
        <v>72</v>
      </c>
      <c r="R2232">
        <v>66</v>
      </c>
      <c r="S2232">
        <v>0.8</v>
      </c>
      <c r="T2232" s="2">
        <v>0.28999999999999998</v>
      </c>
      <c r="U2232" s="2">
        <v>0.66100000000000003</v>
      </c>
      <c r="V2232" s="2">
        <v>4.8000000000000001E-2</v>
      </c>
      <c r="W2232" s="4">
        <v>860559</v>
      </c>
      <c r="X2232" s="2">
        <v>0.51800000000000002</v>
      </c>
      <c r="Y2232" s="3">
        <v>809000000</v>
      </c>
      <c r="Z2232" s="3">
        <v>100000000</v>
      </c>
      <c r="AA2232" t="str">
        <f>VLOOKUP($A2232,Mapping!$A:$D,2,FALSE)</f>
        <v>Fiji</v>
      </c>
      <c r="AB2232" t="str">
        <f>VLOOKUP($A2232,Mapping!$A:$D,3,FALSE)</f>
        <v>FJI</v>
      </c>
      <c r="AC2232">
        <f>VLOOKUP($A2232,Mapping!$A:$D,4,FALSE)</f>
        <v>242</v>
      </c>
    </row>
    <row r="2233" spans="1:29" x14ac:dyDescent="0.2">
      <c r="A2233" t="s">
        <v>182</v>
      </c>
      <c r="B2233" t="s">
        <v>179</v>
      </c>
      <c r="C2233" s="1">
        <v>40513</v>
      </c>
      <c r="D2233" s="2">
        <v>1.7000000000000001E-2</v>
      </c>
      <c r="F2233">
        <v>884</v>
      </c>
      <c r="O2233">
        <v>0.5</v>
      </c>
      <c r="Q2233">
        <v>78</v>
      </c>
      <c r="R2233">
        <v>73</v>
      </c>
      <c r="S2233">
        <v>0.8</v>
      </c>
      <c r="T2233" s="2">
        <v>0.23799999999999999</v>
      </c>
      <c r="U2233" s="2">
        <v>0.69499999999999995</v>
      </c>
      <c r="V2233" s="2">
        <v>6.8000000000000005E-2</v>
      </c>
      <c r="W2233" s="4">
        <v>268065</v>
      </c>
      <c r="X2233" s="2">
        <v>0.56499999999999995</v>
      </c>
      <c r="Y2233" s="3">
        <v>405000000</v>
      </c>
      <c r="Z2233" s="3">
        <v>160000000</v>
      </c>
      <c r="AA2233" t="str">
        <f>VLOOKUP($A2233,Mapping!$A:$D,2,FALSE)</f>
        <v>French Polynesia</v>
      </c>
      <c r="AB2233" t="str">
        <f>VLOOKUP($A2233,Mapping!$A:$D,3,FALSE)</f>
        <v>PYF</v>
      </c>
      <c r="AC2233">
        <f>VLOOKUP($A2233,Mapping!$A:$D,4,FALSE)</f>
        <v>258</v>
      </c>
    </row>
    <row r="2234" spans="1:29" x14ac:dyDescent="0.2">
      <c r="A2234" t="s">
        <v>183</v>
      </c>
      <c r="B2234" t="s">
        <v>179</v>
      </c>
      <c r="C2234" s="1">
        <v>40513</v>
      </c>
      <c r="D2234" s="2">
        <v>1.7999999999999999E-2</v>
      </c>
      <c r="O2234">
        <v>0.5</v>
      </c>
      <c r="Q2234">
        <v>81</v>
      </c>
      <c r="R2234">
        <v>75</v>
      </c>
      <c r="T2234" s="2">
        <v>0.27500000000000002</v>
      </c>
      <c r="U2234" s="2">
        <v>0.65200000000000002</v>
      </c>
      <c r="V2234" s="2">
        <v>7.2999999999999995E-2</v>
      </c>
      <c r="W2234" s="4">
        <v>159440</v>
      </c>
      <c r="X2234" s="2">
        <v>0.94099999999999995</v>
      </c>
      <c r="AA2234" t="str">
        <f>VLOOKUP($A2234,Mapping!$A:$D,2,FALSE)</f>
        <v>Guam</v>
      </c>
      <c r="AB2234" t="str">
        <f>VLOOKUP($A2234,Mapping!$A:$D,3,FALSE)</f>
        <v>GUM</v>
      </c>
      <c r="AC2234">
        <f>VLOOKUP($A2234,Mapping!$A:$D,4,FALSE)</f>
        <v>316</v>
      </c>
    </row>
    <row r="2235" spans="1:29" x14ac:dyDescent="0.2">
      <c r="A2235" t="s">
        <v>184</v>
      </c>
      <c r="B2235" t="s">
        <v>179</v>
      </c>
      <c r="C2235" s="1">
        <v>40513</v>
      </c>
      <c r="D2235" s="2">
        <v>2.3E-2</v>
      </c>
      <c r="E2235" s="2">
        <v>0.318</v>
      </c>
      <c r="F2235">
        <v>62</v>
      </c>
      <c r="G2235">
        <v>31</v>
      </c>
      <c r="J2235" s="3">
        <v>150431114</v>
      </c>
      <c r="K2235" s="2">
        <v>0.112</v>
      </c>
      <c r="L2235" s="3">
        <v>162</v>
      </c>
      <c r="M2235">
        <v>120</v>
      </c>
      <c r="N2235" s="2">
        <v>4.8000000000000001E-2</v>
      </c>
      <c r="O2235">
        <v>0.1</v>
      </c>
      <c r="Q2235">
        <v>71</v>
      </c>
      <c r="R2235">
        <v>65</v>
      </c>
      <c r="S2235">
        <v>0.1</v>
      </c>
      <c r="T2235" s="2">
        <v>0.33600000000000002</v>
      </c>
      <c r="U2235" s="2">
        <v>0.626</v>
      </c>
      <c r="V2235" s="2">
        <v>3.9E-2</v>
      </c>
      <c r="W2235" s="4">
        <v>97743</v>
      </c>
      <c r="X2235" s="2">
        <v>0.438</v>
      </c>
      <c r="AA2235" t="str">
        <f>VLOOKUP($A2235,Mapping!$A:$D,2,FALSE)</f>
        <v>Kiribati</v>
      </c>
      <c r="AB2235" t="str">
        <f>VLOOKUP($A2235,Mapping!$A:$D,3,FALSE)</f>
        <v>KIR</v>
      </c>
      <c r="AC2235">
        <f>VLOOKUP($A2235,Mapping!$A:$D,4,FALSE)</f>
        <v>296</v>
      </c>
    </row>
    <row r="2236" spans="1:29" x14ac:dyDescent="0.2">
      <c r="A2236" t="s">
        <v>185</v>
      </c>
      <c r="B2236" t="s">
        <v>179</v>
      </c>
      <c r="C2236" s="1">
        <v>40513</v>
      </c>
      <c r="E2236" s="2">
        <v>0.64800000000000002</v>
      </c>
      <c r="F2236">
        <v>103</v>
      </c>
      <c r="G2236">
        <v>17</v>
      </c>
      <c r="J2236" s="3">
        <v>163200000</v>
      </c>
      <c r="K2236" s="2">
        <v>0.16</v>
      </c>
      <c r="L2236" s="3">
        <v>542</v>
      </c>
      <c r="M2236">
        <v>128</v>
      </c>
      <c r="N2236" s="2">
        <v>3.2000000000000001E-2</v>
      </c>
      <c r="O2236">
        <v>0.1</v>
      </c>
      <c r="W2236" s="4">
        <v>52428</v>
      </c>
      <c r="X2236" s="2">
        <v>0.71299999999999997</v>
      </c>
      <c r="Y2236" s="3">
        <v>3300000</v>
      </c>
      <c r="AA2236" t="str">
        <f>VLOOKUP($A2236,Mapping!$A:$D,2,FALSE)</f>
        <v>Marshall Islands</v>
      </c>
      <c r="AB2236" t="str">
        <f>VLOOKUP($A2236,Mapping!$A:$D,3,FALSE)</f>
        <v>MHL</v>
      </c>
      <c r="AC2236">
        <f>VLOOKUP($A2236,Mapping!$A:$D,4,FALSE)</f>
        <v>584</v>
      </c>
    </row>
    <row r="2237" spans="1:29" x14ac:dyDescent="0.2">
      <c r="A2237" t="s">
        <v>186</v>
      </c>
      <c r="B2237" t="s">
        <v>179</v>
      </c>
      <c r="C2237" s="1">
        <v>40513</v>
      </c>
      <c r="D2237" s="2">
        <v>2.4E-2</v>
      </c>
      <c r="E2237" s="2">
        <v>0.58699999999999997</v>
      </c>
      <c r="F2237">
        <v>103</v>
      </c>
      <c r="G2237">
        <v>16</v>
      </c>
      <c r="J2237" s="3">
        <v>294117230</v>
      </c>
      <c r="K2237" s="2">
        <v>0.13800000000000001</v>
      </c>
      <c r="L2237" s="3">
        <v>393</v>
      </c>
      <c r="M2237">
        <v>128</v>
      </c>
      <c r="N2237" s="2">
        <v>3.3000000000000002E-2</v>
      </c>
      <c r="O2237">
        <v>0.2</v>
      </c>
      <c r="P2237" s="2">
        <v>0.151</v>
      </c>
      <c r="Q2237">
        <v>69</v>
      </c>
      <c r="R2237">
        <v>68</v>
      </c>
      <c r="S2237">
        <v>0.3</v>
      </c>
      <c r="T2237" s="2">
        <v>0.36899999999999999</v>
      </c>
      <c r="U2237" s="2">
        <v>0.59299999999999997</v>
      </c>
      <c r="V2237" s="2">
        <v>3.7999999999999999E-2</v>
      </c>
      <c r="W2237" s="4">
        <v>103619</v>
      </c>
      <c r="X2237" s="2">
        <v>0.223</v>
      </c>
      <c r="Y2237" s="3">
        <v>29000000</v>
      </c>
      <c r="Z2237" s="3">
        <v>8000000</v>
      </c>
      <c r="AA2237" t="str">
        <f>VLOOKUP($A2237,Mapping!$A:$D,2,FALSE)</f>
        <v>Micronesia (Federated States of)</v>
      </c>
      <c r="AB2237" t="str">
        <f>VLOOKUP($A2237,Mapping!$A:$D,3,FALSE)</f>
        <v>FSM</v>
      </c>
      <c r="AC2237">
        <f>VLOOKUP($A2237,Mapping!$A:$D,4,FALSE)</f>
        <v>583</v>
      </c>
    </row>
    <row r="2238" spans="1:29" x14ac:dyDescent="0.2">
      <c r="A2238" t="s">
        <v>187</v>
      </c>
      <c r="B2238" t="s">
        <v>179</v>
      </c>
      <c r="C2238" s="1">
        <v>40513</v>
      </c>
      <c r="D2238" s="2">
        <v>1.7000000000000001E-2</v>
      </c>
      <c r="F2238" s="4">
        <v>3920</v>
      </c>
      <c r="O2238">
        <v>0.4</v>
      </c>
      <c r="Q2238">
        <v>79</v>
      </c>
      <c r="R2238">
        <v>73</v>
      </c>
      <c r="S2238">
        <v>0.9</v>
      </c>
      <c r="T2238" s="2">
        <v>0.23499999999999999</v>
      </c>
      <c r="U2238" s="2">
        <v>0.67</v>
      </c>
      <c r="V2238" s="2">
        <v>9.5000000000000001E-2</v>
      </c>
      <c r="W2238" s="4">
        <v>250000</v>
      </c>
      <c r="X2238" s="2">
        <v>0.67300000000000004</v>
      </c>
      <c r="Y2238" s="3">
        <v>129000000</v>
      </c>
      <c r="Z2238" s="3">
        <v>179000000</v>
      </c>
      <c r="AA2238" t="str">
        <f>VLOOKUP($A2238,Mapping!$A:$D,2,FALSE)</f>
        <v>New Caledonia</v>
      </c>
      <c r="AB2238" t="str">
        <f>VLOOKUP($A2238,Mapping!$A:$D,3,FALSE)</f>
        <v>NCL</v>
      </c>
      <c r="AC2238">
        <f>VLOOKUP($A2238,Mapping!$A:$D,4,FALSE)</f>
        <v>540</v>
      </c>
    </row>
    <row r="2239" spans="1:29" x14ac:dyDescent="0.2">
      <c r="A2239" t="s">
        <v>188</v>
      </c>
      <c r="B2239" t="s">
        <v>179</v>
      </c>
      <c r="C2239" s="1">
        <v>40513</v>
      </c>
      <c r="D2239" s="2">
        <v>1.4999999999999999E-2</v>
      </c>
      <c r="E2239" s="2">
        <v>0.34699999999999998</v>
      </c>
      <c r="F2239" s="4">
        <v>31551</v>
      </c>
      <c r="G2239">
        <v>1</v>
      </c>
      <c r="I2239" s="4">
        <v>18287</v>
      </c>
      <c r="J2239" s="3">
        <v>143466535135</v>
      </c>
      <c r="K2239" s="2">
        <v>0.10199999999999999</v>
      </c>
      <c r="L2239" s="3">
        <v>3260</v>
      </c>
      <c r="M2239">
        <v>172</v>
      </c>
      <c r="N2239" s="2">
        <v>5.0000000000000001E-3</v>
      </c>
      <c r="O2239">
        <v>0.8</v>
      </c>
      <c r="P2239" s="2">
        <v>6.3E-2</v>
      </c>
      <c r="Q2239">
        <v>83</v>
      </c>
      <c r="R2239">
        <v>79</v>
      </c>
      <c r="S2239">
        <v>1.1000000000000001</v>
      </c>
      <c r="T2239" s="2">
        <v>0.20499999999999999</v>
      </c>
      <c r="U2239" s="2">
        <v>0.66500000000000004</v>
      </c>
      <c r="V2239" s="2">
        <v>0.13</v>
      </c>
      <c r="W2239" s="4">
        <v>4367800</v>
      </c>
      <c r="X2239" s="2">
        <v>0.86199999999999999</v>
      </c>
      <c r="Y2239" s="3">
        <v>4904000000</v>
      </c>
      <c r="Z2239" s="3">
        <v>3037000000</v>
      </c>
      <c r="AA2239" t="str">
        <f>VLOOKUP($A2239,Mapping!$A:$D,2,FALSE)</f>
        <v>New Zealand</v>
      </c>
      <c r="AB2239" t="str">
        <f>VLOOKUP($A2239,Mapping!$A:$D,3,FALSE)</f>
        <v>NZL</v>
      </c>
      <c r="AC2239">
        <f>VLOOKUP($A2239,Mapping!$A:$D,4,FALSE)</f>
        <v>554</v>
      </c>
    </row>
    <row r="2240" spans="1:29" x14ac:dyDescent="0.2">
      <c r="A2240" t="s">
        <v>189</v>
      </c>
      <c r="B2240" t="s">
        <v>179</v>
      </c>
      <c r="C2240" s="1">
        <v>40513</v>
      </c>
      <c r="D2240" s="2">
        <v>0.03</v>
      </c>
      <c r="E2240" s="2">
        <v>0.42099999999999999</v>
      </c>
      <c r="F2240" s="4">
        <v>3135</v>
      </c>
      <c r="G2240">
        <v>51</v>
      </c>
      <c r="J2240" s="3">
        <v>9480047959</v>
      </c>
      <c r="K2240" s="2">
        <v>4.1000000000000002E-2</v>
      </c>
      <c r="L2240" s="3">
        <v>57</v>
      </c>
      <c r="M2240">
        <v>194</v>
      </c>
      <c r="N2240" s="2">
        <v>5.0999999999999997E-2</v>
      </c>
      <c r="O2240">
        <v>0</v>
      </c>
      <c r="P2240" s="2">
        <v>0.104</v>
      </c>
      <c r="Q2240">
        <v>64</v>
      </c>
      <c r="R2240">
        <v>60</v>
      </c>
      <c r="S2240">
        <v>0.3</v>
      </c>
      <c r="T2240" s="2">
        <v>0.39100000000000001</v>
      </c>
      <c r="U2240" s="2">
        <v>0.58199999999999996</v>
      </c>
      <c r="V2240" s="2">
        <v>2.8000000000000001E-2</v>
      </c>
      <c r="W2240" s="4">
        <v>6858945</v>
      </c>
      <c r="X2240" s="2">
        <v>0.13</v>
      </c>
      <c r="Y2240" s="3">
        <v>2500000</v>
      </c>
      <c r="Z2240" s="3">
        <v>138000000</v>
      </c>
      <c r="AA2240" t="str">
        <f>VLOOKUP($A2240,Mapping!$A:$D,2,FALSE)</f>
        <v>Papua New Guinea</v>
      </c>
      <c r="AB2240" t="str">
        <f>VLOOKUP($A2240,Mapping!$A:$D,3,FALSE)</f>
        <v>PNG</v>
      </c>
      <c r="AC2240">
        <f>VLOOKUP($A2240,Mapping!$A:$D,4,FALSE)</f>
        <v>598</v>
      </c>
    </row>
    <row r="2241" spans="1:29" x14ac:dyDescent="0.2">
      <c r="A2241" t="s">
        <v>190</v>
      </c>
      <c r="B2241" t="s">
        <v>179</v>
      </c>
      <c r="C2241" s="1">
        <v>40513</v>
      </c>
      <c r="D2241" s="2">
        <v>2.8000000000000001E-2</v>
      </c>
      <c r="E2241" s="2">
        <v>0.189</v>
      </c>
      <c r="F2241">
        <v>161</v>
      </c>
      <c r="G2241">
        <v>9</v>
      </c>
      <c r="J2241" s="3">
        <v>572971727</v>
      </c>
      <c r="K2241" s="2">
        <v>6.4000000000000001E-2</v>
      </c>
      <c r="L2241" s="3">
        <v>201</v>
      </c>
      <c r="M2241">
        <v>224</v>
      </c>
      <c r="N2241" s="2">
        <v>1.6E-2</v>
      </c>
      <c r="O2241">
        <v>0.1</v>
      </c>
      <c r="P2241" s="2">
        <v>0.107</v>
      </c>
      <c r="Q2241">
        <v>76</v>
      </c>
      <c r="R2241">
        <v>69</v>
      </c>
      <c r="T2241" s="2">
        <v>0.38300000000000001</v>
      </c>
      <c r="U2241" s="2">
        <v>0.56699999999999995</v>
      </c>
      <c r="V2241" s="2">
        <v>5.0999999999999997E-2</v>
      </c>
      <c r="W2241" s="4">
        <v>186029</v>
      </c>
      <c r="X2241" s="2">
        <v>0.20100000000000001</v>
      </c>
      <c r="Y2241" s="3">
        <v>124000000</v>
      </c>
      <c r="Z2241" s="3">
        <v>25200000</v>
      </c>
      <c r="AA2241" t="str">
        <f>VLOOKUP($A2241,Mapping!$A:$D,2,FALSE)</f>
        <v>Samoa</v>
      </c>
      <c r="AB2241" t="str">
        <f>VLOOKUP($A2241,Mapping!$A:$D,3,FALSE)</f>
        <v>WSM</v>
      </c>
      <c r="AC2241">
        <f>VLOOKUP($A2241,Mapping!$A:$D,4,FALSE)</f>
        <v>882</v>
      </c>
    </row>
    <row r="2242" spans="1:29" x14ac:dyDescent="0.2">
      <c r="A2242" t="s">
        <v>191</v>
      </c>
      <c r="B2242" t="s">
        <v>179</v>
      </c>
      <c r="C2242" s="1">
        <v>40513</v>
      </c>
      <c r="D2242" s="2">
        <v>3.3000000000000002E-2</v>
      </c>
      <c r="E2242" s="2">
        <v>0.26200000000000001</v>
      </c>
      <c r="F2242">
        <v>202</v>
      </c>
      <c r="G2242">
        <v>56</v>
      </c>
      <c r="J2242" s="3">
        <v>681587105</v>
      </c>
      <c r="K2242" s="2">
        <v>7.3999999999999996E-2</v>
      </c>
      <c r="L2242" s="3">
        <v>95</v>
      </c>
      <c r="M2242">
        <v>80</v>
      </c>
      <c r="N2242" s="2">
        <v>2.7E-2</v>
      </c>
      <c r="O2242">
        <v>0.1</v>
      </c>
      <c r="P2242" s="2">
        <v>0.14399999999999999</v>
      </c>
      <c r="Q2242">
        <v>68</v>
      </c>
      <c r="R2242">
        <v>66</v>
      </c>
      <c r="S2242">
        <v>0.2</v>
      </c>
      <c r="T2242" s="2">
        <v>0.40799999999999997</v>
      </c>
      <c r="U2242" s="2">
        <v>0.56000000000000005</v>
      </c>
      <c r="V2242" s="2">
        <v>3.3000000000000002E-2</v>
      </c>
      <c r="W2242" s="4">
        <v>526447</v>
      </c>
      <c r="X2242" s="2">
        <v>0.2</v>
      </c>
      <c r="Y2242" s="3">
        <v>65400000</v>
      </c>
      <c r="Z2242" s="3">
        <v>51200000</v>
      </c>
      <c r="AA2242" t="str">
        <f>VLOOKUP($A2242,Mapping!$A:$D,2,FALSE)</f>
        <v>Solomon Islands</v>
      </c>
      <c r="AB2242" t="str">
        <f>VLOOKUP($A2242,Mapping!$A:$D,3,FALSE)</f>
        <v>SLB</v>
      </c>
      <c r="AC2242">
        <f>VLOOKUP($A2242,Mapping!$A:$D,4,FALSE)</f>
        <v>90</v>
      </c>
    </row>
    <row r="2243" spans="1:29" x14ac:dyDescent="0.2">
      <c r="A2243" t="s">
        <v>192</v>
      </c>
      <c r="B2243" t="s">
        <v>179</v>
      </c>
      <c r="C2243" s="1">
        <v>40513</v>
      </c>
      <c r="D2243" s="2">
        <v>2.7E-2</v>
      </c>
      <c r="E2243" s="2">
        <v>0.254</v>
      </c>
      <c r="F2243">
        <v>158</v>
      </c>
      <c r="G2243">
        <v>25</v>
      </c>
      <c r="J2243" s="3">
        <v>369212477</v>
      </c>
      <c r="K2243" s="2">
        <v>4.8000000000000001E-2</v>
      </c>
      <c r="L2243" s="3">
        <v>172</v>
      </c>
      <c r="M2243">
        <v>164</v>
      </c>
      <c r="N2243" s="2">
        <v>1.2E-2</v>
      </c>
      <c r="O2243">
        <v>0.2</v>
      </c>
      <c r="P2243" s="2">
        <v>0.115</v>
      </c>
      <c r="Q2243">
        <v>75</v>
      </c>
      <c r="R2243">
        <v>69</v>
      </c>
      <c r="S2243">
        <v>0.5</v>
      </c>
      <c r="T2243" s="2">
        <v>0.375</v>
      </c>
      <c r="U2243" s="2">
        <v>0.56699999999999995</v>
      </c>
      <c r="V2243" s="2">
        <v>5.8999999999999997E-2</v>
      </c>
      <c r="W2243" s="4">
        <v>104098</v>
      </c>
      <c r="X2243" s="2">
        <v>0.23400000000000001</v>
      </c>
      <c r="AA2243" t="str">
        <f>VLOOKUP($A2243,Mapping!$A:$D,2,FALSE)</f>
        <v>Tonga</v>
      </c>
      <c r="AB2243" t="str">
        <f>VLOOKUP($A2243,Mapping!$A:$D,3,FALSE)</f>
        <v>TON</v>
      </c>
      <c r="AC2243">
        <f>VLOOKUP($A2243,Mapping!$A:$D,4,FALSE)</f>
        <v>776</v>
      </c>
    </row>
    <row r="2244" spans="1:29" x14ac:dyDescent="0.2">
      <c r="A2244" t="s">
        <v>193</v>
      </c>
      <c r="B2244" t="s">
        <v>179</v>
      </c>
      <c r="C2244" s="1">
        <v>40513</v>
      </c>
      <c r="D2244" s="2">
        <v>2.7E-2</v>
      </c>
      <c r="E2244" s="2">
        <v>8.4000000000000005E-2</v>
      </c>
      <c r="F2244">
        <v>117</v>
      </c>
      <c r="G2244">
        <v>47</v>
      </c>
      <c r="J2244" s="3">
        <v>700804286</v>
      </c>
      <c r="K2244" s="2">
        <v>4.7E-2</v>
      </c>
      <c r="L2244" s="3">
        <v>139</v>
      </c>
      <c r="M2244">
        <v>120</v>
      </c>
      <c r="N2244" s="2">
        <v>1.6E-2</v>
      </c>
      <c r="O2244">
        <v>0.1</v>
      </c>
      <c r="P2244" s="2">
        <v>5.5E-2</v>
      </c>
      <c r="Q2244">
        <v>73</v>
      </c>
      <c r="R2244">
        <v>69</v>
      </c>
      <c r="S2244">
        <v>0.7</v>
      </c>
      <c r="T2244" s="2">
        <v>0.38200000000000001</v>
      </c>
      <c r="U2244" s="2">
        <v>0.57899999999999996</v>
      </c>
      <c r="V2244" s="2">
        <v>3.9E-2</v>
      </c>
      <c r="W2244" s="4">
        <v>236299</v>
      </c>
      <c r="X2244" s="2">
        <v>0.246</v>
      </c>
      <c r="Y2244" s="3">
        <v>242000000</v>
      </c>
      <c r="Z2244" s="3">
        <v>33000000</v>
      </c>
      <c r="AA2244" t="str">
        <f>VLOOKUP($A2244,Mapping!$A:$D,2,FALSE)</f>
        <v>Vanuatu</v>
      </c>
      <c r="AB2244" t="str">
        <f>VLOOKUP($A2244,Mapping!$A:$D,3,FALSE)</f>
        <v>VUT</v>
      </c>
      <c r="AC2244">
        <f>VLOOKUP($A2244,Mapping!$A:$D,4,FALSE)</f>
        <v>548</v>
      </c>
    </row>
    <row r="2245" spans="1:29" x14ac:dyDescent="0.2">
      <c r="A2245" t="s">
        <v>194</v>
      </c>
      <c r="B2245" t="s">
        <v>195</v>
      </c>
      <c r="C2245" s="1">
        <v>40513</v>
      </c>
      <c r="D2245" s="2">
        <v>1.7000000000000001E-2</v>
      </c>
      <c r="E2245" s="2">
        <v>0.41</v>
      </c>
      <c r="F2245">
        <v>513</v>
      </c>
      <c r="G2245">
        <v>21</v>
      </c>
      <c r="J2245" s="3">
        <v>1135555556</v>
      </c>
      <c r="K2245" s="2">
        <v>5.7000000000000002E-2</v>
      </c>
      <c r="L2245" s="3">
        <v>736</v>
      </c>
      <c r="M2245">
        <v>207</v>
      </c>
      <c r="N2245" s="2">
        <v>8.9999999999999993E-3</v>
      </c>
      <c r="O2245">
        <v>0.5</v>
      </c>
      <c r="P2245" s="2">
        <v>0.11</v>
      </c>
      <c r="Q2245">
        <v>78</v>
      </c>
      <c r="R2245">
        <v>73</v>
      </c>
      <c r="S2245">
        <v>1.9</v>
      </c>
      <c r="T2245" s="2">
        <v>0.26200000000000001</v>
      </c>
      <c r="U2245" s="2">
        <v>0.66500000000000004</v>
      </c>
      <c r="V2245" s="2">
        <v>7.1999999999999995E-2</v>
      </c>
      <c r="W2245" s="4">
        <v>87233</v>
      </c>
      <c r="X2245" s="2">
        <v>0.26200000000000001</v>
      </c>
      <c r="Y2245" s="3">
        <v>298000000</v>
      </c>
      <c r="Z2245" s="3">
        <v>52000000</v>
      </c>
      <c r="AA2245" t="str">
        <f>VLOOKUP($A2245,Mapping!$A:$D,2,FALSE)</f>
        <v>Antigua and Barbuda</v>
      </c>
      <c r="AB2245" t="str">
        <f>VLOOKUP($A2245,Mapping!$A:$D,3,FALSE)</f>
        <v>ATG</v>
      </c>
      <c r="AC2245">
        <f>VLOOKUP($A2245,Mapping!$A:$D,4,FALSE)</f>
        <v>28</v>
      </c>
    </row>
    <row r="2246" spans="1:29" x14ac:dyDescent="0.2">
      <c r="A2246" t="s">
        <v>196</v>
      </c>
      <c r="B2246" t="s">
        <v>195</v>
      </c>
      <c r="C2246" s="1">
        <v>40513</v>
      </c>
      <c r="D2246" s="2">
        <v>1.7000000000000001E-2</v>
      </c>
      <c r="E2246" s="2">
        <v>1.0760000000000001</v>
      </c>
      <c r="F2246" s="4">
        <v>180512</v>
      </c>
      <c r="G2246">
        <v>25</v>
      </c>
      <c r="I2246" s="4">
        <v>78162</v>
      </c>
      <c r="J2246" s="3">
        <v>462703793707</v>
      </c>
      <c r="K2246" s="2">
        <v>8.2000000000000003E-2</v>
      </c>
      <c r="L2246" s="3">
        <v>751</v>
      </c>
      <c r="M2246">
        <v>453</v>
      </c>
      <c r="N2246" s="2">
        <v>1.2999999999999999E-2</v>
      </c>
      <c r="O2246">
        <v>0.5</v>
      </c>
      <c r="P2246" s="2">
        <v>0.106</v>
      </c>
      <c r="Q2246">
        <v>79</v>
      </c>
      <c r="R2246">
        <v>72</v>
      </c>
      <c r="S2246">
        <v>1.4</v>
      </c>
      <c r="T2246" s="2">
        <v>0.249</v>
      </c>
      <c r="U2246" s="2">
        <v>0.64500000000000002</v>
      </c>
      <c r="V2246" s="2">
        <v>0.106</v>
      </c>
      <c r="W2246" s="4">
        <v>40374224</v>
      </c>
      <c r="X2246" s="2">
        <v>0.91</v>
      </c>
      <c r="Y2246" s="3">
        <v>5629000000</v>
      </c>
      <c r="Z2246" s="3">
        <v>6375000000</v>
      </c>
      <c r="AA2246" t="str">
        <f>VLOOKUP($A2246,Mapping!$A:$D,2,FALSE)</f>
        <v>Argentina</v>
      </c>
      <c r="AB2246" t="str">
        <f>VLOOKUP($A2246,Mapping!$A:$D,3,FALSE)</f>
        <v>ARG</v>
      </c>
      <c r="AC2246">
        <f>VLOOKUP($A2246,Mapping!$A:$D,4,FALSE)</f>
        <v>32</v>
      </c>
    </row>
    <row r="2247" spans="1:29" x14ac:dyDescent="0.2">
      <c r="A2247" t="s">
        <v>197</v>
      </c>
      <c r="B2247" t="s">
        <v>195</v>
      </c>
      <c r="C2247" s="1">
        <v>40513</v>
      </c>
      <c r="D2247" s="2">
        <v>1.0999999999999999E-2</v>
      </c>
      <c r="F2247" s="4">
        <v>2321</v>
      </c>
      <c r="J2247" s="3">
        <v>2467703911</v>
      </c>
      <c r="O2247">
        <v>0.6</v>
      </c>
      <c r="P2247" s="2">
        <v>0.107</v>
      </c>
      <c r="Q2247">
        <v>77</v>
      </c>
      <c r="R2247">
        <v>73</v>
      </c>
      <c r="S2247">
        <v>1.3</v>
      </c>
      <c r="T2247" s="2">
        <v>0.20799999999999999</v>
      </c>
      <c r="U2247" s="2">
        <v>0.68899999999999995</v>
      </c>
      <c r="V2247" s="2">
        <v>0.10299999999999999</v>
      </c>
      <c r="W2247" s="4">
        <v>101597</v>
      </c>
      <c r="X2247" s="2">
        <v>0.43099999999999999</v>
      </c>
      <c r="Y2247" s="3">
        <v>1256000000</v>
      </c>
      <c r="Z2247" s="3">
        <v>264000000</v>
      </c>
      <c r="AA2247" t="str">
        <f>VLOOKUP($A2247,Mapping!$A:$D,2,FALSE)</f>
        <v>Aruba</v>
      </c>
      <c r="AB2247" t="str">
        <f>VLOOKUP($A2247,Mapping!$A:$D,3,FALSE)</f>
        <v>ABW</v>
      </c>
      <c r="AC2247">
        <f>VLOOKUP($A2247,Mapping!$A:$D,4,FALSE)</f>
        <v>533</v>
      </c>
    </row>
    <row r="2248" spans="1:29" x14ac:dyDescent="0.2">
      <c r="A2248" t="s">
        <v>198</v>
      </c>
      <c r="B2248" t="s">
        <v>195</v>
      </c>
      <c r="C2248" s="1">
        <v>40513</v>
      </c>
      <c r="D2248" s="2">
        <v>1.6E-2</v>
      </c>
      <c r="E2248" s="2">
        <v>0.44900000000000001</v>
      </c>
      <c r="F2248" s="4">
        <v>2464</v>
      </c>
      <c r="G2248">
        <v>24</v>
      </c>
      <c r="J2248" s="3">
        <v>7888087000</v>
      </c>
      <c r="K2248" s="2">
        <v>7.3999999999999996E-2</v>
      </c>
      <c r="L2248" s="3">
        <v>1626</v>
      </c>
      <c r="M2248">
        <v>58</v>
      </c>
      <c r="N2248" s="2">
        <v>1.0999999999999999E-2</v>
      </c>
      <c r="O2248">
        <v>0.4</v>
      </c>
      <c r="P2248" s="2">
        <v>5.5E-2</v>
      </c>
      <c r="Q2248">
        <v>78</v>
      </c>
      <c r="R2248">
        <v>72</v>
      </c>
      <c r="S2248">
        <v>1.2</v>
      </c>
      <c r="T2248" s="2">
        <v>0.22500000000000001</v>
      </c>
      <c r="U2248" s="2">
        <v>0.70599999999999996</v>
      </c>
      <c r="V2248" s="2">
        <v>7.0000000000000007E-2</v>
      </c>
      <c r="W2248" s="4">
        <v>360498</v>
      </c>
      <c r="X2248" s="2">
        <v>0.82499999999999996</v>
      </c>
      <c r="Y2248" s="3">
        <v>2159000000</v>
      </c>
      <c r="Z2248" s="3">
        <v>369000000</v>
      </c>
      <c r="AA2248" t="str">
        <f>VLOOKUP($A2248,Mapping!$A:$D,2,FALSE)</f>
        <v>Bahamas</v>
      </c>
      <c r="AB2248" t="str">
        <f>VLOOKUP($A2248,Mapping!$A:$D,3,FALSE)</f>
        <v>BHS</v>
      </c>
      <c r="AC2248">
        <f>VLOOKUP($A2248,Mapping!$A:$D,4,FALSE)</f>
        <v>44</v>
      </c>
    </row>
    <row r="2249" spans="1:29" x14ac:dyDescent="0.2">
      <c r="A2249" t="s">
        <v>199</v>
      </c>
      <c r="B2249" t="s">
        <v>195</v>
      </c>
      <c r="C2249" s="1">
        <v>40513</v>
      </c>
      <c r="D2249" s="2">
        <v>1.2999999999999999E-2</v>
      </c>
      <c r="F2249" s="4">
        <v>1503</v>
      </c>
      <c r="J2249" s="3">
        <v>4433700000</v>
      </c>
      <c r="K2249" s="2">
        <v>6.7000000000000004E-2</v>
      </c>
      <c r="L2249" s="3">
        <v>978</v>
      </c>
      <c r="N2249" s="2">
        <v>1.4E-2</v>
      </c>
      <c r="O2249">
        <v>0.7</v>
      </c>
      <c r="P2249" s="2">
        <v>8.6999999999999994E-2</v>
      </c>
      <c r="Q2249">
        <v>77</v>
      </c>
      <c r="R2249">
        <v>72</v>
      </c>
      <c r="S2249">
        <v>1.2</v>
      </c>
      <c r="T2249" s="2">
        <v>0.193</v>
      </c>
      <c r="U2249" s="2">
        <v>0.70299999999999996</v>
      </c>
      <c r="V2249" s="2">
        <v>0.104</v>
      </c>
      <c r="W2249" s="4">
        <v>280396</v>
      </c>
      <c r="X2249" s="2">
        <v>0.32100000000000001</v>
      </c>
      <c r="Y2249" s="3">
        <v>1074000000</v>
      </c>
      <c r="Z2249" s="3">
        <v>351000000</v>
      </c>
      <c r="AA2249" t="str">
        <f>VLOOKUP($A2249,Mapping!$A:$D,2,FALSE)</f>
        <v>Barbados</v>
      </c>
      <c r="AB2249" t="str">
        <f>VLOOKUP($A2249,Mapping!$A:$D,3,FALSE)</f>
        <v>BRB</v>
      </c>
      <c r="AC2249">
        <f>VLOOKUP($A2249,Mapping!$A:$D,4,FALSE)</f>
        <v>52</v>
      </c>
    </row>
    <row r="2250" spans="1:29" x14ac:dyDescent="0.2">
      <c r="A2250" t="s">
        <v>200</v>
      </c>
      <c r="B2250" t="s">
        <v>195</v>
      </c>
      <c r="C2250" s="1">
        <v>40513</v>
      </c>
      <c r="D2250" s="2">
        <v>2.4E-2</v>
      </c>
      <c r="E2250" s="2">
        <v>0.33200000000000002</v>
      </c>
      <c r="F2250">
        <v>422</v>
      </c>
      <c r="G2250">
        <v>44</v>
      </c>
      <c r="J2250" s="3">
        <v>1398500000</v>
      </c>
      <c r="K2250" s="2">
        <v>5.8000000000000003E-2</v>
      </c>
      <c r="L2250" s="3">
        <v>265</v>
      </c>
      <c r="M2250">
        <v>147</v>
      </c>
      <c r="N2250" s="2">
        <v>1.6E-2</v>
      </c>
      <c r="O2250">
        <v>0.1</v>
      </c>
      <c r="P2250" s="2">
        <v>0.13900000000000001</v>
      </c>
      <c r="Q2250">
        <v>76</v>
      </c>
      <c r="R2250">
        <v>70</v>
      </c>
      <c r="S2250">
        <v>0.6</v>
      </c>
      <c r="T2250" s="2">
        <v>0.35499999999999998</v>
      </c>
      <c r="U2250" s="2">
        <v>0.60599999999999998</v>
      </c>
      <c r="V2250" s="2">
        <v>3.9E-2</v>
      </c>
      <c r="W2250" s="4">
        <v>308595</v>
      </c>
      <c r="X2250" s="2">
        <v>0.45</v>
      </c>
      <c r="Y2250" s="3">
        <v>264000000</v>
      </c>
      <c r="Z2250" s="3">
        <v>39000000</v>
      </c>
      <c r="AA2250" t="str">
        <f>VLOOKUP($A2250,Mapping!$A:$D,2,FALSE)</f>
        <v>Belize</v>
      </c>
      <c r="AB2250" t="str">
        <f>VLOOKUP($A2250,Mapping!$A:$D,3,FALSE)</f>
        <v>BLZ</v>
      </c>
      <c r="AC2250">
        <f>VLOOKUP($A2250,Mapping!$A:$D,4,FALSE)</f>
        <v>84</v>
      </c>
    </row>
    <row r="2251" spans="1:29" x14ac:dyDescent="0.2">
      <c r="A2251" t="s">
        <v>201</v>
      </c>
      <c r="B2251" t="s">
        <v>195</v>
      </c>
      <c r="C2251" s="1">
        <v>40513</v>
      </c>
      <c r="D2251" s="2">
        <v>1.2E-2</v>
      </c>
      <c r="F2251">
        <v>477</v>
      </c>
      <c r="J2251" s="3">
        <v>5744414000</v>
      </c>
      <c r="O2251">
        <v>0.8</v>
      </c>
      <c r="Q2251">
        <v>82</v>
      </c>
      <c r="R2251">
        <v>77</v>
      </c>
      <c r="S2251">
        <v>1.4</v>
      </c>
      <c r="W2251" s="4">
        <v>65124</v>
      </c>
      <c r="X2251" s="2">
        <v>1</v>
      </c>
      <c r="Y2251" s="3">
        <v>442000000</v>
      </c>
      <c r="Z2251" s="3">
        <v>417000000</v>
      </c>
      <c r="AA2251" t="str">
        <f>VLOOKUP($A2251,Mapping!$A:$D,2,FALSE)</f>
        <v>Bermuda</v>
      </c>
      <c r="AB2251" t="str">
        <f>VLOOKUP($A2251,Mapping!$A:$D,3,FALSE)</f>
        <v>BMU</v>
      </c>
      <c r="AC2251">
        <f>VLOOKUP($A2251,Mapping!$A:$D,4,FALSE)</f>
        <v>60</v>
      </c>
    </row>
    <row r="2252" spans="1:29" x14ac:dyDescent="0.2">
      <c r="A2252" t="s">
        <v>202</v>
      </c>
      <c r="B2252" t="s">
        <v>195</v>
      </c>
      <c r="C2252" s="1">
        <v>40513</v>
      </c>
      <c r="D2252" s="2">
        <v>2.5999999999999999E-2</v>
      </c>
      <c r="E2252" s="2">
        <v>0.8</v>
      </c>
      <c r="F2252" s="4">
        <v>15456</v>
      </c>
      <c r="G2252">
        <v>49</v>
      </c>
      <c r="I2252" s="4">
        <v>7341</v>
      </c>
      <c r="J2252" s="3">
        <v>19649631308</v>
      </c>
      <c r="K2252" s="2">
        <v>5.5E-2</v>
      </c>
      <c r="L2252" s="3">
        <v>106</v>
      </c>
      <c r="M2252" s="4">
        <v>1080</v>
      </c>
      <c r="N2252" s="2">
        <v>3.5000000000000003E-2</v>
      </c>
      <c r="O2252">
        <v>0.2</v>
      </c>
      <c r="P2252" s="2">
        <v>9.9000000000000005E-2</v>
      </c>
      <c r="Q2252">
        <v>69</v>
      </c>
      <c r="R2252">
        <v>64</v>
      </c>
      <c r="S2252">
        <v>0.7</v>
      </c>
      <c r="T2252" s="2">
        <v>0.36</v>
      </c>
      <c r="U2252" s="2">
        <v>0.59299999999999997</v>
      </c>
      <c r="V2252" s="2">
        <v>4.7E-2</v>
      </c>
      <c r="W2252" s="4">
        <v>10156601</v>
      </c>
      <c r="X2252" s="2">
        <v>0.66400000000000003</v>
      </c>
      <c r="Y2252" s="3">
        <v>339000000</v>
      </c>
      <c r="Z2252" s="3">
        <v>421000000</v>
      </c>
      <c r="AA2252" t="str">
        <f>VLOOKUP($A2252,Mapping!$A:$D,2,FALSE)</f>
        <v>Bolivia (Plurinational State of)</v>
      </c>
      <c r="AB2252" t="str">
        <f>VLOOKUP($A2252,Mapping!$A:$D,3,FALSE)</f>
        <v>BOL</v>
      </c>
      <c r="AC2252">
        <f>VLOOKUP($A2252,Mapping!$A:$D,4,FALSE)</f>
        <v>68</v>
      </c>
    </row>
    <row r="2253" spans="1:29" x14ac:dyDescent="0.2">
      <c r="A2253" t="s">
        <v>203</v>
      </c>
      <c r="B2253" t="s">
        <v>195</v>
      </c>
      <c r="C2253" s="1">
        <v>40513</v>
      </c>
      <c r="D2253" s="2">
        <v>1.6E-2</v>
      </c>
      <c r="E2253" s="2">
        <v>0.66300000000000003</v>
      </c>
      <c r="F2253" s="4">
        <v>419754</v>
      </c>
      <c r="G2253">
        <v>119</v>
      </c>
      <c r="I2253" s="4">
        <v>265887</v>
      </c>
      <c r="J2253" s="3">
        <v>2143067871760</v>
      </c>
      <c r="K2253" s="2">
        <v>0.09</v>
      </c>
      <c r="L2253" s="3">
        <v>989</v>
      </c>
      <c r="M2253" s="4">
        <v>2600</v>
      </c>
      <c r="N2253" s="2">
        <v>1.4999999999999999E-2</v>
      </c>
      <c r="O2253">
        <v>0.4</v>
      </c>
      <c r="P2253" s="2">
        <v>0.4</v>
      </c>
      <c r="Q2253">
        <v>77</v>
      </c>
      <c r="R2253">
        <v>70</v>
      </c>
      <c r="S2253">
        <v>1</v>
      </c>
      <c r="T2253" s="2">
        <v>0.255</v>
      </c>
      <c r="U2253" s="2">
        <v>0.67600000000000005</v>
      </c>
      <c r="V2253" s="2">
        <v>6.9000000000000006E-2</v>
      </c>
      <c r="W2253" s="4">
        <v>195210154</v>
      </c>
      <c r="X2253" s="2">
        <v>0.84299999999999997</v>
      </c>
      <c r="Y2253" s="3">
        <v>6180000000</v>
      </c>
      <c r="Z2253" s="3">
        <v>19340000000</v>
      </c>
      <c r="AA2253" t="str">
        <f>VLOOKUP($A2253,Mapping!$A:$D,2,FALSE)</f>
        <v>Brazil</v>
      </c>
      <c r="AB2253" t="str">
        <f>VLOOKUP($A2253,Mapping!$A:$D,3,FALSE)</f>
        <v>BRA</v>
      </c>
      <c r="AC2253">
        <f>VLOOKUP($A2253,Mapping!$A:$D,4,FALSE)</f>
        <v>76</v>
      </c>
    </row>
    <row r="2254" spans="1:29" x14ac:dyDescent="0.2">
      <c r="A2254" t="s">
        <v>204</v>
      </c>
      <c r="B2254" t="s">
        <v>195</v>
      </c>
      <c r="C2254" s="1">
        <v>40513</v>
      </c>
      <c r="D2254" s="2">
        <v>1.0999999999999999E-2</v>
      </c>
      <c r="E2254" s="2">
        <v>0.27700000000000002</v>
      </c>
      <c r="F2254" s="4">
        <v>499137</v>
      </c>
      <c r="G2254">
        <v>5</v>
      </c>
      <c r="I2254" s="4">
        <v>250992</v>
      </c>
      <c r="J2254" s="3">
        <v>1614072093764</v>
      </c>
      <c r="K2254" s="2">
        <v>0.114</v>
      </c>
      <c r="L2254" s="3">
        <v>5273</v>
      </c>
      <c r="M2254">
        <v>131</v>
      </c>
      <c r="N2254" s="2">
        <v>5.0000000000000001E-3</v>
      </c>
      <c r="O2254">
        <v>0.8</v>
      </c>
      <c r="P2254" s="2">
        <v>2.5999999999999999E-2</v>
      </c>
      <c r="Q2254">
        <v>83</v>
      </c>
      <c r="R2254">
        <v>79</v>
      </c>
      <c r="S2254">
        <v>0.8</v>
      </c>
      <c r="T2254" s="2">
        <v>0.16500000000000001</v>
      </c>
      <c r="U2254" s="2">
        <v>0.69399999999999995</v>
      </c>
      <c r="V2254" s="2">
        <v>0.14199999999999999</v>
      </c>
      <c r="W2254" s="4">
        <v>34005274</v>
      </c>
      <c r="X2254" s="2">
        <v>0.80900000000000005</v>
      </c>
      <c r="Y2254" s="3">
        <v>18438000000</v>
      </c>
      <c r="Z2254" s="3">
        <v>36975000000</v>
      </c>
      <c r="AA2254" t="str">
        <f>VLOOKUP($A2254,Mapping!$A:$D,2,FALSE)</f>
        <v>Canada</v>
      </c>
      <c r="AB2254" t="str">
        <f>VLOOKUP($A2254,Mapping!$A:$D,3,FALSE)</f>
        <v>CAN</v>
      </c>
      <c r="AC2254">
        <f>VLOOKUP($A2254,Mapping!$A:$D,4,FALSE)</f>
        <v>124</v>
      </c>
    </row>
    <row r="2255" spans="1:29" x14ac:dyDescent="0.2">
      <c r="A2255" t="s">
        <v>205</v>
      </c>
      <c r="B2255" t="s">
        <v>195</v>
      </c>
      <c r="C2255" s="1">
        <v>40513</v>
      </c>
      <c r="D2255" s="2">
        <v>1.4999999999999999E-2</v>
      </c>
      <c r="F2255">
        <v>590</v>
      </c>
      <c r="O2255">
        <v>0.7</v>
      </c>
      <c r="S2255">
        <v>1.8</v>
      </c>
      <c r="W2255" s="4">
        <v>55509</v>
      </c>
      <c r="X2255" s="2">
        <v>1</v>
      </c>
      <c r="Y2255" s="3">
        <v>465000000</v>
      </c>
      <c r="Z2255" s="3">
        <v>129000000</v>
      </c>
      <c r="AA2255" t="str">
        <f>VLOOKUP($A2255,Mapping!$A:$D,2,FALSE)</f>
        <v>Cayman Islands</v>
      </c>
      <c r="AB2255" t="str">
        <f>VLOOKUP($A2255,Mapping!$A:$D,3,FALSE)</f>
        <v>CYM</v>
      </c>
      <c r="AC2255">
        <f>VLOOKUP($A2255,Mapping!$A:$D,4,FALSE)</f>
        <v>136</v>
      </c>
    </row>
    <row r="2256" spans="1:29" x14ac:dyDescent="0.2">
      <c r="A2256" t="s">
        <v>206</v>
      </c>
      <c r="B2256" t="s">
        <v>195</v>
      </c>
      <c r="C2256" s="1">
        <v>40513</v>
      </c>
      <c r="D2256" s="2">
        <v>1.4E-2</v>
      </c>
      <c r="E2256" s="2">
        <v>0.245</v>
      </c>
      <c r="F2256" s="4">
        <v>72258</v>
      </c>
      <c r="G2256">
        <v>22</v>
      </c>
      <c r="I2256" s="4">
        <v>30920</v>
      </c>
      <c r="J2256" s="3">
        <v>217501911334</v>
      </c>
      <c r="K2256" s="2">
        <v>7.0999999999999994E-2</v>
      </c>
      <c r="L2256" s="3">
        <v>894</v>
      </c>
      <c r="M2256">
        <v>316</v>
      </c>
      <c r="N2256" s="2">
        <v>8.0000000000000002E-3</v>
      </c>
      <c r="O2256">
        <v>0.5</v>
      </c>
      <c r="P2256" s="2">
        <v>4.8000000000000001E-2</v>
      </c>
      <c r="Q2256">
        <v>82</v>
      </c>
      <c r="R2256">
        <v>76</v>
      </c>
      <c r="S2256">
        <v>1.2</v>
      </c>
      <c r="T2256" s="2">
        <v>0.221</v>
      </c>
      <c r="U2256" s="2">
        <v>0.68700000000000006</v>
      </c>
      <c r="V2256" s="2">
        <v>9.1999999999999998E-2</v>
      </c>
      <c r="W2256" s="4">
        <v>17150760</v>
      </c>
      <c r="X2256" s="2">
        <v>0.88600000000000001</v>
      </c>
      <c r="Y2256" s="3">
        <v>2422000000</v>
      </c>
      <c r="Z2256" s="3">
        <v>1808000000</v>
      </c>
      <c r="AA2256" t="str">
        <f>VLOOKUP($A2256,Mapping!$A:$D,2,FALSE)</f>
        <v>Chile</v>
      </c>
      <c r="AB2256" t="str">
        <f>VLOOKUP($A2256,Mapping!$A:$D,3,FALSE)</f>
        <v>CHL</v>
      </c>
      <c r="AC2256">
        <f>VLOOKUP($A2256,Mapping!$A:$D,4,FALSE)</f>
        <v>152</v>
      </c>
    </row>
    <row r="2257" spans="1:29" x14ac:dyDescent="0.2">
      <c r="A2257" t="s">
        <v>207</v>
      </c>
      <c r="B2257" t="s">
        <v>195</v>
      </c>
      <c r="C2257" s="1">
        <v>40513</v>
      </c>
      <c r="D2257" s="2">
        <v>0.02</v>
      </c>
      <c r="E2257" s="2">
        <v>0.80300000000000005</v>
      </c>
      <c r="F2257" s="4">
        <v>75680</v>
      </c>
      <c r="G2257">
        <v>14</v>
      </c>
      <c r="I2257" s="4">
        <v>32235</v>
      </c>
      <c r="J2257" s="3">
        <v>287018184638</v>
      </c>
      <c r="K2257" s="2">
        <v>6.8000000000000005E-2</v>
      </c>
      <c r="L2257" s="3">
        <v>418</v>
      </c>
      <c r="M2257">
        <v>208</v>
      </c>
      <c r="N2257" s="2">
        <v>1.6E-2</v>
      </c>
      <c r="O2257">
        <v>0.4</v>
      </c>
      <c r="P2257" s="2">
        <v>9.4E-2</v>
      </c>
      <c r="Q2257">
        <v>77</v>
      </c>
      <c r="R2257">
        <v>70</v>
      </c>
      <c r="S2257">
        <v>1</v>
      </c>
      <c r="T2257" s="2">
        <v>0.28799999999999998</v>
      </c>
      <c r="U2257" s="2">
        <v>0.65600000000000003</v>
      </c>
      <c r="V2257" s="2">
        <v>5.6000000000000001E-2</v>
      </c>
      <c r="W2257" s="4">
        <v>46444798</v>
      </c>
      <c r="X2257" s="2">
        <v>0.75</v>
      </c>
      <c r="Y2257" s="3">
        <v>2727000000</v>
      </c>
      <c r="Z2257" s="3">
        <v>2373000000</v>
      </c>
      <c r="AA2257" t="str">
        <f>VLOOKUP($A2257,Mapping!$A:$D,2,FALSE)</f>
        <v>Colombia</v>
      </c>
      <c r="AB2257" t="str">
        <f>VLOOKUP($A2257,Mapping!$A:$D,3,FALSE)</f>
        <v>COL</v>
      </c>
      <c r="AC2257">
        <f>VLOOKUP($A2257,Mapping!$A:$D,4,FALSE)</f>
        <v>170</v>
      </c>
    </row>
    <row r="2258" spans="1:29" x14ac:dyDescent="0.2">
      <c r="A2258" t="s">
        <v>208</v>
      </c>
      <c r="B2258" t="s">
        <v>195</v>
      </c>
      <c r="C2258" s="1">
        <v>40513</v>
      </c>
      <c r="D2258" s="2">
        <v>1.6E-2</v>
      </c>
      <c r="E2258" s="2">
        <v>0.55300000000000005</v>
      </c>
      <c r="F2258" s="4">
        <v>7770</v>
      </c>
      <c r="G2258">
        <v>60</v>
      </c>
      <c r="I2258" s="4">
        <v>4646</v>
      </c>
      <c r="J2258" s="3">
        <v>36298327670</v>
      </c>
      <c r="K2258" s="2">
        <v>9.7000000000000003E-2</v>
      </c>
      <c r="L2258" s="3">
        <v>750</v>
      </c>
      <c r="M2258">
        <v>272</v>
      </c>
      <c r="N2258" s="2">
        <v>8.9999999999999993E-3</v>
      </c>
      <c r="O2258">
        <v>0.4</v>
      </c>
      <c r="P2258" s="2">
        <v>0.17100000000000001</v>
      </c>
      <c r="Q2258">
        <v>82</v>
      </c>
      <c r="R2258">
        <v>77</v>
      </c>
      <c r="S2258">
        <v>0.7</v>
      </c>
      <c r="T2258" s="2">
        <v>0.249</v>
      </c>
      <c r="U2258" s="2">
        <v>0.68600000000000005</v>
      </c>
      <c r="V2258" s="2">
        <v>6.5000000000000002E-2</v>
      </c>
      <c r="W2258" s="4">
        <v>4669685</v>
      </c>
      <c r="X2258" s="2">
        <v>0.71699999999999997</v>
      </c>
      <c r="Y2258" s="3">
        <v>2179000000</v>
      </c>
      <c r="Z2258" s="3">
        <v>533000000</v>
      </c>
      <c r="AA2258" t="str">
        <f>VLOOKUP($A2258,Mapping!$A:$D,2,FALSE)</f>
        <v>Costa Rica</v>
      </c>
      <c r="AB2258" t="str">
        <f>VLOOKUP($A2258,Mapping!$A:$D,3,FALSE)</f>
        <v>CRI</v>
      </c>
      <c r="AC2258">
        <f>VLOOKUP($A2258,Mapping!$A:$D,4,FALSE)</f>
        <v>188</v>
      </c>
    </row>
    <row r="2259" spans="1:29" x14ac:dyDescent="0.2">
      <c r="A2259" t="s">
        <v>209</v>
      </c>
      <c r="B2259" t="s">
        <v>195</v>
      </c>
      <c r="C2259" s="1">
        <v>40513</v>
      </c>
      <c r="D2259" s="2">
        <v>0.01</v>
      </c>
      <c r="F2259" s="4">
        <v>38364</v>
      </c>
      <c r="I2259" s="4">
        <v>11308</v>
      </c>
      <c r="J2259" s="3">
        <v>64328220000</v>
      </c>
      <c r="K2259" s="2">
        <v>0.106</v>
      </c>
      <c r="L2259" s="3">
        <v>583</v>
      </c>
      <c r="N2259" s="2">
        <v>5.0000000000000001E-3</v>
      </c>
      <c r="O2259">
        <v>0.2</v>
      </c>
      <c r="Q2259">
        <v>81</v>
      </c>
      <c r="R2259">
        <v>77</v>
      </c>
      <c r="S2259">
        <v>0.1</v>
      </c>
      <c r="T2259" s="2">
        <v>0.17299999999999999</v>
      </c>
      <c r="U2259" s="2">
        <v>0.70199999999999996</v>
      </c>
      <c r="V2259" s="2">
        <v>0.124</v>
      </c>
      <c r="W2259" s="4">
        <v>11281768</v>
      </c>
      <c r="X2259" s="2">
        <v>0.76600000000000001</v>
      </c>
      <c r="Y2259" s="3">
        <v>2218000000</v>
      </c>
      <c r="AA2259" t="str">
        <f>VLOOKUP($A2259,Mapping!$A:$D,2,FALSE)</f>
        <v>Cuba</v>
      </c>
      <c r="AB2259" t="str">
        <f>VLOOKUP($A2259,Mapping!$A:$D,3,FALSE)</f>
        <v>CUB</v>
      </c>
      <c r="AC2259">
        <f>VLOOKUP($A2259,Mapping!$A:$D,4,FALSE)</f>
        <v>192</v>
      </c>
    </row>
    <row r="2260" spans="1:29" x14ac:dyDescent="0.2">
      <c r="A2260" t="s">
        <v>210</v>
      </c>
      <c r="B2260" t="s">
        <v>195</v>
      </c>
      <c r="C2260" s="1">
        <v>40513</v>
      </c>
      <c r="D2260" s="2">
        <v>1.4E-2</v>
      </c>
      <c r="S2260">
        <v>1.4</v>
      </c>
      <c r="T2260" s="2">
        <v>0.19800000000000001</v>
      </c>
      <c r="U2260" s="2">
        <v>0.67</v>
      </c>
      <c r="V2260" s="2">
        <v>0.13200000000000001</v>
      </c>
      <c r="W2260" s="4">
        <v>149311</v>
      </c>
      <c r="X2260" s="2">
        <v>0.89900000000000002</v>
      </c>
      <c r="Y2260" s="3">
        <v>438000000</v>
      </c>
      <c r="Z2260" s="3">
        <v>282000000</v>
      </c>
      <c r="AA2260" t="str">
        <f>VLOOKUP($A2260,Mapping!$A:$D,2,FALSE)</f>
        <v>Curaçao</v>
      </c>
      <c r="AB2260" t="str">
        <f>VLOOKUP($A2260,Mapping!$A:$D,3,FALSE)</f>
        <v>CUW</v>
      </c>
      <c r="AC2260">
        <f>VLOOKUP($A2260,Mapping!$A:$D,4,FALSE)</f>
        <v>531</v>
      </c>
    </row>
    <row r="2261" spans="1:29" x14ac:dyDescent="0.2">
      <c r="A2261" t="s">
        <v>211</v>
      </c>
      <c r="B2261" t="s">
        <v>195</v>
      </c>
      <c r="C2261" s="1">
        <v>40513</v>
      </c>
      <c r="D2261" s="2">
        <v>1.2999999999999999E-2</v>
      </c>
      <c r="E2261" s="2">
        <v>0.37</v>
      </c>
      <c r="F2261">
        <v>136</v>
      </c>
      <c r="G2261">
        <v>13</v>
      </c>
      <c r="J2261" s="3">
        <v>475185185</v>
      </c>
      <c r="K2261" s="2">
        <v>0.06</v>
      </c>
      <c r="L2261" s="3">
        <v>400</v>
      </c>
      <c r="M2261">
        <v>117</v>
      </c>
      <c r="N2261" s="2">
        <v>1.0999999999999999E-2</v>
      </c>
      <c r="O2261">
        <v>0.5</v>
      </c>
      <c r="P2261" s="2">
        <v>9.5000000000000001E-2</v>
      </c>
      <c r="S2261">
        <v>1.5</v>
      </c>
      <c r="W2261" s="4">
        <v>71167</v>
      </c>
      <c r="X2261" s="2">
        <v>0.68100000000000005</v>
      </c>
      <c r="Y2261" s="3">
        <v>95000000</v>
      </c>
      <c r="Z2261" s="3">
        <v>13000000</v>
      </c>
      <c r="AA2261" t="str">
        <f>VLOOKUP($A2261,Mapping!$A:$D,2,FALSE)</f>
        <v>Dominica</v>
      </c>
      <c r="AB2261" t="str">
        <f>VLOOKUP($A2261,Mapping!$A:$D,3,FALSE)</f>
        <v>DMA</v>
      </c>
      <c r="AC2261">
        <f>VLOOKUP($A2261,Mapping!$A:$D,4,FALSE)</f>
        <v>212</v>
      </c>
    </row>
    <row r="2262" spans="1:29" x14ac:dyDescent="0.2">
      <c r="A2262" t="s">
        <v>212</v>
      </c>
      <c r="B2262" t="s">
        <v>195</v>
      </c>
      <c r="C2262" s="1">
        <v>40513</v>
      </c>
      <c r="D2262" s="2">
        <v>2.1999999999999999E-2</v>
      </c>
      <c r="E2262" s="2">
        <v>0.40100000000000002</v>
      </c>
      <c r="F2262" s="4">
        <v>20964</v>
      </c>
      <c r="G2262">
        <v>19</v>
      </c>
      <c r="I2262" s="4">
        <v>7178</v>
      </c>
      <c r="J2262" s="3">
        <v>50980167048</v>
      </c>
      <c r="K2262" s="2">
        <v>5.5E-2</v>
      </c>
      <c r="L2262" s="3">
        <v>278</v>
      </c>
      <c r="M2262">
        <v>324</v>
      </c>
      <c r="N2262" s="2">
        <v>2.5999999999999999E-2</v>
      </c>
      <c r="O2262">
        <v>0.3</v>
      </c>
      <c r="P2262" s="2">
        <v>0.121</v>
      </c>
      <c r="Q2262">
        <v>76</v>
      </c>
      <c r="R2262">
        <v>70</v>
      </c>
      <c r="S2262">
        <v>0.9</v>
      </c>
      <c r="T2262" s="2">
        <v>0.312</v>
      </c>
      <c r="U2262" s="2">
        <v>0.628</v>
      </c>
      <c r="V2262" s="2">
        <v>0.06</v>
      </c>
      <c r="W2262" s="4">
        <v>10016797</v>
      </c>
      <c r="X2262" s="2">
        <v>0.73799999999999999</v>
      </c>
      <c r="Y2262" s="3">
        <v>4209000000</v>
      </c>
      <c r="Z2262" s="3">
        <v>554000000</v>
      </c>
      <c r="AA2262" t="str">
        <f>VLOOKUP($A2262,Mapping!$A:$D,2,FALSE)</f>
        <v>Dominican Republic</v>
      </c>
      <c r="AB2262" t="str">
        <f>VLOOKUP($A2262,Mapping!$A:$D,3,FALSE)</f>
        <v>DOM</v>
      </c>
      <c r="AC2262">
        <f>VLOOKUP($A2262,Mapping!$A:$D,4,FALSE)</f>
        <v>214</v>
      </c>
    </row>
    <row r="2263" spans="1:29" x14ac:dyDescent="0.2">
      <c r="A2263" t="s">
        <v>213</v>
      </c>
      <c r="B2263" t="s">
        <v>195</v>
      </c>
      <c r="C2263" s="1">
        <v>40513</v>
      </c>
      <c r="D2263" s="2">
        <v>2.1999999999999999E-2</v>
      </c>
      <c r="E2263" s="2">
        <v>0.35299999999999998</v>
      </c>
      <c r="F2263" s="4">
        <v>32636</v>
      </c>
      <c r="G2263">
        <v>56</v>
      </c>
      <c r="I2263" s="4">
        <v>12428</v>
      </c>
      <c r="J2263" s="3">
        <v>67513698000</v>
      </c>
      <c r="K2263" s="2">
        <v>7.1999999999999995E-2</v>
      </c>
      <c r="L2263" s="3">
        <v>335</v>
      </c>
      <c r="M2263">
        <v>654</v>
      </c>
      <c r="N2263" s="2">
        <v>2.1000000000000001E-2</v>
      </c>
      <c r="O2263">
        <v>0.3</v>
      </c>
      <c r="Q2263">
        <v>79</v>
      </c>
      <c r="R2263">
        <v>73</v>
      </c>
      <c r="S2263">
        <v>1</v>
      </c>
      <c r="T2263" s="2">
        <v>0.31</v>
      </c>
      <c r="U2263" s="2">
        <v>0.629</v>
      </c>
      <c r="V2263" s="2">
        <v>6.2E-2</v>
      </c>
      <c r="W2263" s="4">
        <v>15001072</v>
      </c>
      <c r="X2263" s="2">
        <v>0.627</v>
      </c>
      <c r="Y2263" s="3">
        <v>786000000</v>
      </c>
      <c r="Z2263" s="3">
        <v>863000000</v>
      </c>
      <c r="AA2263" t="str">
        <f>VLOOKUP($A2263,Mapping!$A:$D,2,FALSE)</f>
        <v>Ecuador</v>
      </c>
      <c r="AB2263" t="str">
        <f>VLOOKUP($A2263,Mapping!$A:$D,3,FALSE)</f>
        <v>ECU</v>
      </c>
      <c r="AC2263">
        <f>VLOOKUP($A2263,Mapping!$A:$D,4,FALSE)</f>
        <v>218</v>
      </c>
    </row>
    <row r="2264" spans="1:29" x14ac:dyDescent="0.2">
      <c r="A2264" t="s">
        <v>214</v>
      </c>
      <c r="B2264" t="s">
        <v>195</v>
      </c>
      <c r="C2264" s="1">
        <v>40513</v>
      </c>
      <c r="D2264" s="2">
        <v>0.02</v>
      </c>
      <c r="E2264" s="2">
        <v>0.34799999999999998</v>
      </c>
      <c r="F2264" s="4">
        <v>6249</v>
      </c>
      <c r="G2264">
        <v>17</v>
      </c>
      <c r="I2264" s="4">
        <v>4210</v>
      </c>
      <c r="J2264" s="3">
        <v>21418300000</v>
      </c>
      <c r="K2264" s="2">
        <v>6.9000000000000006E-2</v>
      </c>
      <c r="L2264" s="3">
        <v>238</v>
      </c>
      <c r="M2264">
        <v>320</v>
      </c>
      <c r="N2264" s="2">
        <v>1.4999999999999999E-2</v>
      </c>
      <c r="O2264">
        <v>0.2</v>
      </c>
      <c r="Q2264">
        <v>76</v>
      </c>
      <c r="R2264">
        <v>67</v>
      </c>
      <c r="S2264">
        <v>1.2</v>
      </c>
      <c r="T2264" s="2">
        <v>0.32100000000000001</v>
      </c>
      <c r="U2264" s="2">
        <v>0.61</v>
      </c>
      <c r="V2264" s="2">
        <v>6.9000000000000006E-2</v>
      </c>
      <c r="W2264" s="4">
        <v>6218195</v>
      </c>
      <c r="X2264" s="2">
        <v>0.64300000000000002</v>
      </c>
      <c r="Y2264" s="3">
        <v>646000000</v>
      </c>
      <c r="Z2264" s="3">
        <v>280000000</v>
      </c>
      <c r="AA2264" t="str">
        <f>VLOOKUP($A2264,Mapping!$A:$D,2,FALSE)</f>
        <v>El Salvador</v>
      </c>
      <c r="AB2264" t="str">
        <f>VLOOKUP($A2264,Mapping!$A:$D,3,FALSE)</f>
        <v>SLV</v>
      </c>
      <c r="AC2264">
        <f>VLOOKUP($A2264,Mapping!$A:$D,4,FALSE)</f>
        <v>222</v>
      </c>
    </row>
    <row r="2265" spans="1:29" x14ac:dyDescent="0.2">
      <c r="A2265" t="s">
        <v>215</v>
      </c>
      <c r="B2265" t="s">
        <v>195</v>
      </c>
      <c r="C2265" s="1">
        <v>40513</v>
      </c>
      <c r="D2265" s="2">
        <v>1.4999999999999999E-2</v>
      </c>
      <c r="F2265">
        <v>634</v>
      </c>
      <c r="O2265">
        <v>0.6</v>
      </c>
      <c r="Q2265">
        <v>73</v>
      </c>
      <c r="R2265">
        <v>69</v>
      </c>
      <c r="S2265">
        <v>1</v>
      </c>
      <c r="W2265" s="4">
        <v>56905</v>
      </c>
      <c r="X2265" s="2">
        <v>0.84399999999999997</v>
      </c>
      <c r="AA2265" t="str">
        <f>VLOOKUP($A2265,Mapping!$A:$D,2,FALSE)</f>
        <v>Greenland</v>
      </c>
      <c r="AB2265" t="str">
        <f>VLOOKUP($A2265,Mapping!$A:$D,3,FALSE)</f>
        <v>GRL</v>
      </c>
      <c r="AC2265">
        <f>VLOOKUP($A2265,Mapping!$A:$D,4,FALSE)</f>
        <v>304</v>
      </c>
    </row>
    <row r="2266" spans="1:29" x14ac:dyDescent="0.2">
      <c r="A2266" t="s">
        <v>216</v>
      </c>
      <c r="B2266" t="s">
        <v>195</v>
      </c>
      <c r="C2266" s="1">
        <v>40513</v>
      </c>
      <c r="D2266" s="2">
        <v>1.9E-2</v>
      </c>
      <c r="E2266" s="2">
        <v>0.45300000000000001</v>
      </c>
      <c r="F2266">
        <v>260</v>
      </c>
      <c r="G2266">
        <v>15</v>
      </c>
      <c r="J2266" s="3">
        <v>771111097</v>
      </c>
      <c r="K2266" s="2">
        <v>0.06</v>
      </c>
      <c r="L2266" s="3">
        <v>438</v>
      </c>
      <c r="M2266">
        <v>140</v>
      </c>
      <c r="N2266" s="2">
        <v>1.2E-2</v>
      </c>
      <c r="O2266">
        <v>0.3</v>
      </c>
      <c r="P2266" s="2">
        <v>0.106</v>
      </c>
      <c r="Q2266">
        <v>75</v>
      </c>
      <c r="R2266">
        <v>70</v>
      </c>
      <c r="S2266">
        <v>1.2</v>
      </c>
      <c r="T2266" s="2">
        <v>0.27500000000000002</v>
      </c>
      <c r="U2266" s="2">
        <v>0.65200000000000002</v>
      </c>
      <c r="V2266" s="2">
        <v>7.1999999999999995E-2</v>
      </c>
      <c r="W2266" s="4">
        <v>104677</v>
      </c>
      <c r="X2266" s="2">
        <v>0.35699999999999998</v>
      </c>
      <c r="Y2266" s="3">
        <v>112000000</v>
      </c>
      <c r="Z2266" s="3">
        <v>10000000</v>
      </c>
      <c r="AA2266" t="str">
        <f>VLOOKUP($A2266,Mapping!$A:$D,2,FALSE)</f>
        <v>Grenada</v>
      </c>
      <c r="AB2266" t="str">
        <f>VLOOKUP($A2266,Mapping!$A:$D,3,FALSE)</f>
        <v>GRD</v>
      </c>
      <c r="AC2266">
        <f>VLOOKUP($A2266,Mapping!$A:$D,4,FALSE)</f>
        <v>308</v>
      </c>
    </row>
    <row r="2267" spans="1:29" x14ac:dyDescent="0.2">
      <c r="A2267" t="s">
        <v>217</v>
      </c>
      <c r="B2267" t="s">
        <v>195</v>
      </c>
      <c r="C2267" s="1">
        <v>40513</v>
      </c>
      <c r="D2267" s="2">
        <v>3.2000000000000001E-2</v>
      </c>
      <c r="E2267" s="2">
        <v>0.40899999999999997</v>
      </c>
      <c r="F2267" s="4">
        <v>11118</v>
      </c>
      <c r="G2267">
        <v>37</v>
      </c>
      <c r="I2267" s="4">
        <v>10251</v>
      </c>
      <c r="J2267" s="3">
        <v>41338007893</v>
      </c>
      <c r="K2267" s="2">
        <v>6.9000000000000006E-2</v>
      </c>
      <c r="L2267" s="3">
        <v>198</v>
      </c>
      <c r="M2267">
        <v>344</v>
      </c>
      <c r="N2267" s="2">
        <v>2.8000000000000001E-2</v>
      </c>
      <c r="O2267">
        <v>0.1</v>
      </c>
      <c r="P2267" s="2">
        <v>0.13300000000000001</v>
      </c>
      <c r="Q2267">
        <v>75</v>
      </c>
      <c r="R2267">
        <v>68</v>
      </c>
      <c r="S2267">
        <v>1.3</v>
      </c>
      <c r="T2267" s="2">
        <v>0.41499999999999998</v>
      </c>
      <c r="U2267" s="2">
        <v>0.54100000000000004</v>
      </c>
      <c r="V2267" s="2">
        <v>4.3999999999999997E-2</v>
      </c>
      <c r="W2267" s="4">
        <v>14341576</v>
      </c>
      <c r="X2267" s="2">
        <v>0.49299999999999999</v>
      </c>
      <c r="Y2267" s="3">
        <v>1379000000</v>
      </c>
      <c r="Z2267" s="3">
        <v>1002000000</v>
      </c>
      <c r="AA2267" t="str">
        <f>VLOOKUP($A2267,Mapping!$A:$D,2,FALSE)</f>
        <v>Guatemala</v>
      </c>
      <c r="AB2267" t="str">
        <f>VLOOKUP($A2267,Mapping!$A:$D,3,FALSE)</f>
        <v>GTM</v>
      </c>
      <c r="AC2267">
        <f>VLOOKUP($A2267,Mapping!$A:$D,4,FALSE)</f>
        <v>320</v>
      </c>
    </row>
    <row r="2268" spans="1:29" x14ac:dyDescent="0.2">
      <c r="A2268" t="s">
        <v>218</v>
      </c>
      <c r="B2268" t="s">
        <v>195</v>
      </c>
      <c r="C2268" s="1">
        <v>40513</v>
      </c>
      <c r="D2268" s="2">
        <v>2.1999999999999999E-2</v>
      </c>
      <c r="E2268" s="2">
        <v>0.38800000000000001</v>
      </c>
      <c r="F2268" s="4">
        <v>1701</v>
      </c>
      <c r="G2268">
        <v>24</v>
      </c>
      <c r="J2268" s="3">
        <v>2259288396</v>
      </c>
      <c r="K2268" s="2">
        <v>6.6000000000000003E-2</v>
      </c>
      <c r="L2268" s="3">
        <v>188</v>
      </c>
      <c r="M2268">
        <v>288</v>
      </c>
      <c r="N2268" s="2">
        <v>3.2000000000000001E-2</v>
      </c>
      <c r="O2268">
        <v>0.3</v>
      </c>
      <c r="P2268" s="2">
        <v>0.14499999999999999</v>
      </c>
      <c r="Q2268">
        <v>68</v>
      </c>
      <c r="R2268">
        <v>63</v>
      </c>
      <c r="S2268">
        <v>0.7</v>
      </c>
      <c r="T2268" s="2">
        <v>0.376</v>
      </c>
      <c r="U2268" s="2">
        <v>0.59199999999999997</v>
      </c>
      <c r="V2268" s="2">
        <v>3.3000000000000002E-2</v>
      </c>
      <c r="W2268" s="4">
        <v>786126</v>
      </c>
      <c r="X2268" s="2">
        <v>0.28199999999999997</v>
      </c>
      <c r="Y2268" s="3">
        <v>80000000</v>
      </c>
      <c r="Z2268" s="3">
        <v>73000000</v>
      </c>
      <c r="AA2268" t="str">
        <f>VLOOKUP($A2268,Mapping!$A:$D,2,FALSE)</f>
        <v>Guyana</v>
      </c>
      <c r="AB2268" t="str">
        <f>VLOOKUP($A2268,Mapping!$A:$D,3,FALSE)</f>
        <v>GUY</v>
      </c>
      <c r="AC2268">
        <f>VLOOKUP($A2268,Mapping!$A:$D,4,FALSE)</f>
        <v>328</v>
      </c>
    </row>
    <row r="2269" spans="1:29" x14ac:dyDescent="0.2">
      <c r="A2269" t="s">
        <v>219</v>
      </c>
      <c r="B2269" t="s">
        <v>195</v>
      </c>
      <c r="C2269" s="1">
        <v>40513</v>
      </c>
      <c r="D2269" s="2">
        <v>2.7E-2</v>
      </c>
      <c r="E2269" s="2">
        <v>0.40400000000000003</v>
      </c>
      <c r="F2269" s="4">
        <v>2120</v>
      </c>
      <c r="G2269">
        <v>105</v>
      </c>
      <c r="I2269" s="4">
        <v>2409</v>
      </c>
      <c r="J2269" s="3">
        <v>6622541529</v>
      </c>
      <c r="K2269" s="2">
        <v>6.7000000000000004E-2</v>
      </c>
      <c r="L2269" s="3">
        <v>45</v>
      </c>
      <c r="M2269">
        <v>184</v>
      </c>
      <c r="N2269" s="2">
        <v>7.2999999999999995E-2</v>
      </c>
      <c r="O2269">
        <v>0.1</v>
      </c>
      <c r="P2269" s="2">
        <v>0.17499999999999999</v>
      </c>
      <c r="Q2269">
        <v>64</v>
      </c>
      <c r="R2269">
        <v>60</v>
      </c>
      <c r="S2269">
        <v>0.4</v>
      </c>
      <c r="T2269" s="2">
        <v>0.36199999999999999</v>
      </c>
      <c r="U2269" s="2">
        <v>0.59399999999999997</v>
      </c>
      <c r="V2269" s="2">
        <v>4.4999999999999998E-2</v>
      </c>
      <c r="W2269" s="4">
        <v>9896400</v>
      </c>
      <c r="X2269" s="2">
        <v>0.52</v>
      </c>
      <c r="Y2269" s="3">
        <v>169000000</v>
      </c>
      <c r="Z2269" s="3">
        <v>431000000</v>
      </c>
      <c r="AA2269" t="str">
        <f>VLOOKUP($A2269,Mapping!$A:$D,2,FALSE)</f>
        <v>Haiti</v>
      </c>
      <c r="AB2269" t="str">
        <f>VLOOKUP($A2269,Mapping!$A:$D,3,FALSE)</f>
        <v>HTI</v>
      </c>
      <c r="AC2269">
        <f>VLOOKUP($A2269,Mapping!$A:$D,4,FALSE)</f>
        <v>332</v>
      </c>
    </row>
    <row r="2270" spans="1:29" x14ac:dyDescent="0.2">
      <c r="A2270" t="s">
        <v>220</v>
      </c>
      <c r="B2270" t="s">
        <v>195</v>
      </c>
      <c r="C2270" s="1">
        <v>40513</v>
      </c>
      <c r="D2270" s="2">
        <v>2.7E-2</v>
      </c>
      <c r="E2270" s="2">
        <v>0.441</v>
      </c>
      <c r="F2270" s="4">
        <v>8108</v>
      </c>
      <c r="G2270">
        <v>14</v>
      </c>
      <c r="I2270" s="4">
        <v>4567</v>
      </c>
      <c r="J2270" s="3">
        <v>15839344592</v>
      </c>
      <c r="K2270" s="2">
        <v>8.6999999999999994E-2</v>
      </c>
      <c r="L2270" s="3">
        <v>176</v>
      </c>
      <c r="M2270">
        <v>224</v>
      </c>
      <c r="N2270" s="2">
        <v>2.1000000000000001E-2</v>
      </c>
      <c r="O2270">
        <v>0.1</v>
      </c>
      <c r="P2270" s="2">
        <v>0.189</v>
      </c>
      <c r="Q2270">
        <v>75</v>
      </c>
      <c r="R2270">
        <v>70</v>
      </c>
      <c r="S2270">
        <v>1.2</v>
      </c>
      <c r="T2270" s="2">
        <v>0.36799999999999999</v>
      </c>
      <c r="U2270" s="2">
        <v>0.58899999999999997</v>
      </c>
      <c r="V2270" s="2">
        <v>4.2999999999999997E-2</v>
      </c>
      <c r="W2270" s="4">
        <v>7621204</v>
      </c>
      <c r="X2270" s="2">
        <v>0.51700000000000002</v>
      </c>
      <c r="Y2270" s="3">
        <v>627000000</v>
      </c>
      <c r="Z2270" s="3">
        <v>406000000</v>
      </c>
      <c r="AA2270" t="str">
        <f>VLOOKUP($A2270,Mapping!$A:$D,2,FALSE)</f>
        <v>Honduras</v>
      </c>
      <c r="AB2270" t="str">
        <f>VLOOKUP($A2270,Mapping!$A:$D,3,FALSE)</f>
        <v>HND</v>
      </c>
      <c r="AC2270">
        <f>VLOOKUP($A2270,Mapping!$A:$D,4,FALSE)</f>
        <v>340</v>
      </c>
    </row>
    <row r="2271" spans="1:29" x14ac:dyDescent="0.2">
      <c r="A2271" t="s">
        <v>221</v>
      </c>
      <c r="B2271" t="s">
        <v>195</v>
      </c>
      <c r="C2271" s="1">
        <v>40513</v>
      </c>
      <c r="D2271" s="2">
        <v>1.4999999999999999E-2</v>
      </c>
      <c r="E2271" s="2">
        <v>0.48699999999999999</v>
      </c>
      <c r="F2271" s="4">
        <v>7158</v>
      </c>
      <c r="G2271">
        <v>8</v>
      </c>
      <c r="I2271" s="4">
        <v>2830</v>
      </c>
      <c r="J2271" s="3">
        <v>13230844040</v>
      </c>
      <c r="K2271" s="2">
        <v>5.2999999999999999E-2</v>
      </c>
      <c r="L2271" s="3">
        <v>255</v>
      </c>
      <c r="M2271">
        <v>414</v>
      </c>
      <c r="N2271" s="2">
        <v>1.6E-2</v>
      </c>
      <c r="O2271">
        <v>0.3</v>
      </c>
      <c r="P2271" s="2">
        <v>0.20499999999999999</v>
      </c>
      <c r="Q2271">
        <v>76</v>
      </c>
      <c r="R2271">
        <v>70</v>
      </c>
      <c r="S2271">
        <v>1.2</v>
      </c>
      <c r="T2271" s="2">
        <v>0.28999999999999998</v>
      </c>
      <c r="U2271" s="2">
        <v>0.63100000000000001</v>
      </c>
      <c r="V2271" s="2">
        <v>7.8E-2</v>
      </c>
      <c r="W2271" s="4">
        <v>2690824</v>
      </c>
      <c r="X2271" s="2">
        <v>0.53700000000000003</v>
      </c>
      <c r="Y2271" s="3">
        <v>2095000000</v>
      </c>
      <c r="Z2271" s="3">
        <v>235000000</v>
      </c>
      <c r="AA2271" t="str">
        <f>VLOOKUP($A2271,Mapping!$A:$D,2,FALSE)</f>
        <v>Jamaica</v>
      </c>
      <c r="AB2271" t="str">
        <f>VLOOKUP($A2271,Mapping!$A:$D,3,FALSE)</f>
        <v>JAM</v>
      </c>
      <c r="AC2271">
        <f>VLOOKUP($A2271,Mapping!$A:$D,4,FALSE)</f>
        <v>388</v>
      </c>
    </row>
    <row r="2272" spans="1:29" x14ac:dyDescent="0.2">
      <c r="A2272" t="s">
        <v>222</v>
      </c>
      <c r="B2272" t="s">
        <v>195</v>
      </c>
      <c r="C2272" s="1">
        <v>40513</v>
      </c>
      <c r="D2272" s="2">
        <v>0.02</v>
      </c>
      <c r="E2272" s="2">
        <v>0.505</v>
      </c>
      <c r="F2272" s="4">
        <v>443674</v>
      </c>
      <c r="G2272">
        <v>7</v>
      </c>
      <c r="I2272" s="4">
        <v>178924</v>
      </c>
      <c r="J2272" s="3">
        <v>1051627949327</v>
      </c>
      <c r="K2272" s="2">
        <v>6.3E-2</v>
      </c>
      <c r="L2272" s="3">
        <v>603</v>
      </c>
      <c r="M2272">
        <v>404</v>
      </c>
      <c r="N2272" s="2">
        <v>1.4E-2</v>
      </c>
      <c r="O2272">
        <v>0.3</v>
      </c>
      <c r="P2272" s="2">
        <v>5.2999999999999999E-2</v>
      </c>
      <c r="Q2272">
        <v>79</v>
      </c>
      <c r="R2272">
        <v>74</v>
      </c>
      <c r="S2272">
        <v>0.8</v>
      </c>
      <c r="T2272" s="2">
        <v>0.3</v>
      </c>
      <c r="U2272" s="2">
        <v>0.64</v>
      </c>
      <c r="V2272" s="2">
        <v>0.06</v>
      </c>
      <c r="W2272" s="4">
        <v>117886404</v>
      </c>
      <c r="X2272" s="2">
        <v>0.77800000000000002</v>
      </c>
      <c r="Y2272" s="3">
        <v>12628000000</v>
      </c>
      <c r="Z2272" s="3">
        <v>9001000000</v>
      </c>
      <c r="AA2272" t="str">
        <f>VLOOKUP($A2272,Mapping!$A:$D,2,FALSE)</f>
        <v>Mexico</v>
      </c>
      <c r="AB2272" t="str">
        <f>VLOOKUP($A2272,Mapping!$A:$D,3,FALSE)</f>
        <v>MEX</v>
      </c>
      <c r="AC2272">
        <f>VLOOKUP($A2272,Mapping!$A:$D,4,FALSE)</f>
        <v>484</v>
      </c>
    </row>
    <row r="2273" spans="1:29" x14ac:dyDescent="0.2">
      <c r="A2273" t="s">
        <v>223</v>
      </c>
      <c r="B2273" t="s">
        <v>195</v>
      </c>
      <c r="C2273" s="1">
        <v>40513</v>
      </c>
      <c r="D2273" s="2">
        <v>2.4E-2</v>
      </c>
      <c r="E2273" s="2">
        <v>0.63200000000000001</v>
      </c>
      <c r="F2273" s="4">
        <v>4547</v>
      </c>
      <c r="G2273">
        <v>39</v>
      </c>
      <c r="I2273" s="4">
        <v>2951</v>
      </c>
      <c r="J2273" s="3">
        <v>8938210560</v>
      </c>
      <c r="K2273" s="2">
        <v>7.5999999999999998E-2</v>
      </c>
      <c r="L2273" s="3">
        <v>112</v>
      </c>
      <c r="M2273">
        <v>222</v>
      </c>
      <c r="N2273" s="2">
        <v>2.1999999999999999E-2</v>
      </c>
      <c r="O2273">
        <v>0.1</v>
      </c>
      <c r="P2273" s="2">
        <v>0.13300000000000001</v>
      </c>
      <c r="Q2273">
        <v>77</v>
      </c>
      <c r="R2273">
        <v>71</v>
      </c>
      <c r="S2273">
        <v>0.7</v>
      </c>
      <c r="T2273" s="2">
        <v>0.34499999999999997</v>
      </c>
      <c r="U2273" s="2">
        <v>0.60899999999999999</v>
      </c>
      <c r="V2273" s="2">
        <v>4.5999999999999999E-2</v>
      </c>
      <c r="W2273" s="4">
        <v>5822209</v>
      </c>
      <c r="X2273" s="2">
        <v>0.57299999999999995</v>
      </c>
      <c r="Y2273" s="3">
        <v>309000000</v>
      </c>
      <c r="Z2273" s="3">
        <v>329000000</v>
      </c>
      <c r="AA2273" t="str">
        <f>VLOOKUP($A2273,Mapping!$A:$D,2,FALSE)</f>
        <v>Nicaragua</v>
      </c>
      <c r="AB2273" t="str">
        <f>VLOOKUP($A2273,Mapping!$A:$D,3,FALSE)</f>
        <v>NIC</v>
      </c>
      <c r="AC2273">
        <f>VLOOKUP($A2273,Mapping!$A:$D,4,FALSE)</f>
        <v>558</v>
      </c>
    </row>
    <row r="2274" spans="1:29" x14ac:dyDescent="0.2">
      <c r="A2274" t="s">
        <v>224</v>
      </c>
      <c r="B2274" t="s">
        <v>195</v>
      </c>
      <c r="C2274" s="1">
        <v>40513</v>
      </c>
      <c r="D2274" s="2">
        <v>0.02</v>
      </c>
      <c r="E2274" s="2">
        <v>0.438</v>
      </c>
      <c r="F2274" s="4">
        <v>9633</v>
      </c>
      <c r="G2274">
        <v>9</v>
      </c>
      <c r="I2274" s="4">
        <v>3710</v>
      </c>
      <c r="J2274" s="3">
        <v>28814100000</v>
      </c>
      <c r="K2274" s="2">
        <v>8.5000000000000006E-2</v>
      </c>
      <c r="L2274" s="3">
        <v>627</v>
      </c>
      <c r="M2274">
        <v>482</v>
      </c>
      <c r="N2274" s="2">
        <v>1.7000000000000001E-2</v>
      </c>
      <c r="O2274">
        <v>0.4</v>
      </c>
      <c r="P2274" s="2">
        <v>7.6999999999999999E-2</v>
      </c>
      <c r="Q2274">
        <v>80</v>
      </c>
      <c r="R2274">
        <v>74</v>
      </c>
      <c r="S2274">
        <v>1.8</v>
      </c>
      <c r="T2274" s="2">
        <v>0.29299999999999998</v>
      </c>
      <c r="U2274" s="2">
        <v>0.63900000000000001</v>
      </c>
      <c r="V2274" s="2">
        <v>6.8000000000000005E-2</v>
      </c>
      <c r="W2274" s="4">
        <v>3678128</v>
      </c>
      <c r="X2274" s="2">
        <v>0.65100000000000002</v>
      </c>
      <c r="Y2274" s="3">
        <v>2552000000</v>
      </c>
      <c r="Z2274" s="3">
        <v>575000000</v>
      </c>
      <c r="AA2274" t="str">
        <f>VLOOKUP($A2274,Mapping!$A:$D,2,FALSE)</f>
        <v>Panama</v>
      </c>
      <c r="AB2274" t="str">
        <f>VLOOKUP($A2274,Mapping!$A:$D,3,FALSE)</f>
        <v>PAN</v>
      </c>
      <c r="AC2274">
        <f>VLOOKUP($A2274,Mapping!$A:$D,4,FALSE)</f>
        <v>591</v>
      </c>
    </row>
    <row r="2275" spans="1:29" x14ac:dyDescent="0.2">
      <c r="A2275" t="s">
        <v>225</v>
      </c>
      <c r="B2275" t="s">
        <v>195</v>
      </c>
      <c r="C2275" s="1">
        <v>40513</v>
      </c>
      <c r="D2275" s="2">
        <v>2.4E-2</v>
      </c>
      <c r="E2275" s="2">
        <v>0.35</v>
      </c>
      <c r="F2275" s="4">
        <v>5075</v>
      </c>
      <c r="G2275">
        <v>35</v>
      </c>
      <c r="I2275" s="4">
        <v>4789</v>
      </c>
      <c r="J2275" s="3">
        <v>20030529733</v>
      </c>
      <c r="K2275" s="2">
        <v>8.6999999999999994E-2</v>
      </c>
      <c r="L2275" s="3">
        <v>271</v>
      </c>
      <c r="M2275">
        <v>311</v>
      </c>
      <c r="N2275" s="2">
        <v>2.1000000000000001E-2</v>
      </c>
      <c r="O2275">
        <v>0.2</v>
      </c>
      <c r="P2275" s="2">
        <v>0.26</v>
      </c>
      <c r="Q2275">
        <v>74</v>
      </c>
      <c r="R2275">
        <v>70</v>
      </c>
      <c r="S2275">
        <v>0.9</v>
      </c>
      <c r="T2275" s="2">
        <v>0.33500000000000002</v>
      </c>
      <c r="U2275" s="2">
        <v>0.61299999999999999</v>
      </c>
      <c r="V2275" s="2">
        <v>5.1999999999999998E-2</v>
      </c>
      <c r="W2275" s="4">
        <v>6459721</v>
      </c>
      <c r="X2275" s="2">
        <v>0.58499999999999996</v>
      </c>
      <c r="Y2275" s="3">
        <v>243000000</v>
      </c>
      <c r="Z2275" s="3">
        <v>269000000</v>
      </c>
      <c r="AA2275" t="str">
        <f>VLOOKUP($A2275,Mapping!$A:$D,2,FALSE)</f>
        <v>Paraguay</v>
      </c>
      <c r="AB2275" t="str">
        <f>VLOOKUP($A2275,Mapping!$A:$D,3,FALSE)</f>
        <v>PRY</v>
      </c>
      <c r="AC2275">
        <f>VLOOKUP($A2275,Mapping!$A:$D,4,FALSE)</f>
        <v>600</v>
      </c>
    </row>
    <row r="2276" spans="1:29" x14ac:dyDescent="0.2">
      <c r="A2276" t="s">
        <v>226</v>
      </c>
      <c r="B2276" t="s">
        <v>195</v>
      </c>
      <c r="C2276" s="1">
        <v>40513</v>
      </c>
      <c r="D2276" s="2">
        <v>2.1000000000000001E-2</v>
      </c>
      <c r="E2276" s="2">
        <v>0.371</v>
      </c>
      <c r="F2276" s="4">
        <v>57579</v>
      </c>
      <c r="G2276">
        <v>26</v>
      </c>
      <c r="I2276" s="4">
        <v>19207</v>
      </c>
      <c r="J2276" s="3">
        <v>148509857547</v>
      </c>
      <c r="K2276" s="2">
        <v>4.9000000000000002E-2</v>
      </c>
      <c r="L2276" s="3">
        <v>257</v>
      </c>
      <c r="M2276">
        <v>380</v>
      </c>
      <c r="N2276" s="2">
        <v>1.4999999999999999E-2</v>
      </c>
      <c r="O2276">
        <v>0.3</v>
      </c>
      <c r="P2276" s="2">
        <v>0.19</v>
      </c>
      <c r="Q2276">
        <v>77</v>
      </c>
      <c r="R2276">
        <v>71</v>
      </c>
      <c r="S2276">
        <v>1</v>
      </c>
      <c r="T2276" s="2">
        <v>0.3</v>
      </c>
      <c r="U2276" s="2">
        <v>0.64</v>
      </c>
      <c r="V2276" s="2">
        <v>0.06</v>
      </c>
      <c r="W2276" s="4">
        <v>29262830</v>
      </c>
      <c r="X2276" s="2">
        <v>0.76900000000000002</v>
      </c>
      <c r="Y2276" s="3">
        <v>2475000000</v>
      </c>
      <c r="Z2276" s="3">
        <v>1640000000</v>
      </c>
      <c r="AA2276" t="str">
        <f>VLOOKUP($A2276,Mapping!$A:$D,2,FALSE)</f>
        <v>Peru</v>
      </c>
      <c r="AB2276" t="str">
        <f>VLOOKUP($A2276,Mapping!$A:$D,3,FALSE)</f>
        <v>PER</v>
      </c>
      <c r="AC2276">
        <f>VLOOKUP($A2276,Mapping!$A:$D,4,FALSE)</f>
        <v>604</v>
      </c>
    </row>
    <row r="2277" spans="1:29" x14ac:dyDescent="0.2">
      <c r="A2277" t="s">
        <v>227</v>
      </c>
      <c r="B2277" t="s">
        <v>195</v>
      </c>
      <c r="C2277" s="1">
        <v>40513</v>
      </c>
      <c r="D2277" s="2">
        <v>1.0999999999999999E-2</v>
      </c>
      <c r="E2277" s="2">
        <v>0.63600000000000001</v>
      </c>
      <c r="G2277">
        <v>7</v>
      </c>
      <c r="J2277" s="3">
        <v>98381268000</v>
      </c>
      <c r="M2277">
        <v>218</v>
      </c>
      <c r="O2277">
        <v>0.5</v>
      </c>
      <c r="Q2277">
        <v>82</v>
      </c>
      <c r="R2277">
        <v>74</v>
      </c>
      <c r="S2277">
        <v>0.8</v>
      </c>
      <c r="T2277" s="2">
        <v>0.20499999999999999</v>
      </c>
      <c r="U2277" s="2">
        <v>0.66500000000000004</v>
      </c>
      <c r="V2277" s="2">
        <v>0.13</v>
      </c>
      <c r="W2277" s="4">
        <v>3721208</v>
      </c>
      <c r="X2277" s="2">
        <v>0.93799999999999994</v>
      </c>
      <c r="Y2277" s="3">
        <v>3211000000</v>
      </c>
      <c r="Z2277" s="3">
        <v>1180000000</v>
      </c>
      <c r="AA2277" t="str">
        <f>VLOOKUP($A2277,Mapping!$A:$D,2,FALSE)</f>
        <v>Puerto Rico</v>
      </c>
      <c r="AB2277" t="str">
        <f>VLOOKUP($A2277,Mapping!$A:$D,3,FALSE)</f>
        <v>PRI</v>
      </c>
      <c r="AC2277">
        <f>VLOOKUP($A2277,Mapping!$A:$D,4,FALSE)</f>
        <v>630</v>
      </c>
    </row>
    <row r="2278" spans="1:29" x14ac:dyDescent="0.2">
      <c r="A2278" t="s">
        <v>228</v>
      </c>
      <c r="B2278" t="s">
        <v>195</v>
      </c>
      <c r="C2278" s="1">
        <v>40513</v>
      </c>
      <c r="W2278" s="4">
        <v>37850</v>
      </c>
      <c r="X2278" s="2">
        <v>1</v>
      </c>
      <c r="Y2278" s="3">
        <v>681000000</v>
      </c>
      <c r="Z2278" s="3">
        <v>105000000</v>
      </c>
      <c r="AA2278" t="str">
        <f>VLOOKUP($A2278,Mapping!$A:$D,2,FALSE)</f>
        <v>Sint Maarten (Dutch part)</v>
      </c>
      <c r="AB2278" t="str">
        <f>VLOOKUP($A2278,Mapping!$A:$D,3,FALSE)</f>
        <v>SXM</v>
      </c>
      <c r="AC2278">
        <f>VLOOKUP($A2278,Mapping!$A:$D,4,FALSE)</f>
        <v>534</v>
      </c>
    </row>
    <row r="2279" spans="1:29" x14ac:dyDescent="0.2">
      <c r="A2279" t="s">
        <v>229</v>
      </c>
      <c r="B2279" t="s">
        <v>195</v>
      </c>
      <c r="C2279" s="1">
        <v>40513</v>
      </c>
      <c r="E2279" s="2">
        <v>0.52500000000000002</v>
      </c>
      <c r="F2279">
        <v>249</v>
      </c>
      <c r="G2279">
        <v>19</v>
      </c>
      <c r="J2279" s="3">
        <v>692222222</v>
      </c>
      <c r="K2279" s="2">
        <v>5.3999999999999999E-2</v>
      </c>
      <c r="L2279" s="3">
        <v>739</v>
      </c>
      <c r="M2279">
        <v>155</v>
      </c>
      <c r="N2279" s="2">
        <v>8.9999999999999993E-3</v>
      </c>
      <c r="O2279">
        <v>0.8</v>
      </c>
      <c r="P2279" s="2">
        <v>8.5999999999999993E-2</v>
      </c>
      <c r="S2279">
        <v>1.5</v>
      </c>
      <c r="W2279" s="4">
        <v>52352</v>
      </c>
      <c r="X2279" s="2">
        <v>0.318</v>
      </c>
      <c r="Y2279" s="3">
        <v>90000000</v>
      </c>
      <c r="Z2279" s="3">
        <v>13000000</v>
      </c>
      <c r="AA2279" t="str">
        <f>VLOOKUP($A2279,Mapping!$A:$D,2,FALSE)</f>
        <v>Saint Kitts and Nevis</v>
      </c>
      <c r="AB2279" t="str">
        <f>VLOOKUP($A2279,Mapping!$A:$D,3,FALSE)</f>
        <v>KNA</v>
      </c>
      <c r="AC2279">
        <f>VLOOKUP($A2279,Mapping!$A:$D,4,FALSE)</f>
        <v>659</v>
      </c>
    </row>
    <row r="2280" spans="1:29" x14ac:dyDescent="0.2">
      <c r="A2280" t="s">
        <v>230</v>
      </c>
      <c r="B2280" t="s">
        <v>195</v>
      </c>
      <c r="C2280" s="1">
        <v>40513</v>
      </c>
      <c r="D2280" s="2">
        <v>1.6E-2</v>
      </c>
      <c r="E2280" s="2">
        <v>0.34</v>
      </c>
      <c r="F2280">
        <v>403</v>
      </c>
      <c r="G2280">
        <v>14</v>
      </c>
      <c r="J2280" s="3">
        <v>1252222222</v>
      </c>
      <c r="K2280" s="2">
        <v>7.8E-2</v>
      </c>
      <c r="L2280" s="3">
        <v>525</v>
      </c>
      <c r="M2280">
        <v>92</v>
      </c>
      <c r="N2280" s="2">
        <v>1.4E-2</v>
      </c>
      <c r="O2280">
        <v>0.4</v>
      </c>
      <c r="P2280" s="2">
        <v>0.106</v>
      </c>
      <c r="Q2280">
        <v>77</v>
      </c>
      <c r="R2280">
        <v>72</v>
      </c>
      <c r="S2280">
        <v>1.1000000000000001</v>
      </c>
      <c r="T2280" s="2">
        <v>0.253</v>
      </c>
      <c r="U2280" s="2">
        <v>0.66300000000000003</v>
      </c>
      <c r="V2280" s="2">
        <v>8.5000000000000006E-2</v>
      </c>
      <c r="W2280" s="4">
        <v>177397</v>
      </c>
      <c r="X2280" s="2">
        <v>0.185</v>
      </c>
      <c r="Y2280" s="3">
        <v>309000000</v>
      </c>
      <c r="Z2280" s="3">
        <v>48000000</v>
      </c>
      <c r="AA2280" t="str">
        <f>VLOOKUP($A2280,Mapping!$A:$D,2,FALSE)</f>
        <v>Saint Lucia</v>
      </c>
      <c r="AB2280" t="str">
        <f>VLOOKUP($A2280,Mapping!$A:$D,3,FALSE)</f>
        <v>LCA</v>
      </c>
      <c r="AC2280">
        <f>VLOOKUP($A2280,Mapping!$A:$D,4,FALSE)</f>
        <v>662</v>
      </c>
    </row>
    <row r="2281" spans="1:29" x14ac:dyDescent="0.2">
      <c r="A2281" t="s">
        <v>231</v>
      </c>
      <c r="B2281" t="s">
        <v>195</v>
      </c>
      <c r="C2281" s="1">
        <v>40513</v>
      </c>
      <c r="D2281" s="2">
        <v>1.7000000000000001E-2</v>
      </c>
      <c r="Q2281">
        <v>82</v>
      </c>
      <c r="R2281">
        <v>76</v>
      </c>
      <c r="W2281" s="4">
        <v>30235</v>
      </c>
      <c r="AA2281" t="str">
        <f>VLOOKUP($A2281,Mapping!$A:$D,2,FALSE)</f>
        <v>Saint Martin (French part)</v>
      </c>
      <c r="AB2281" t="str">
        <f>VLOOKUP($A2281,Mapping!$A:$D,3,FALSE)</f>
        <v>MAF</v>
      </c>
      <c r="AC2281">
        <f>VLOOKUP($A2281,Mapping!$A:$D,4,FALSE)</f>
        <v>663</v>
      </c>
    </row>
    <row r="2282" spans="1:29" x14ac:dyDescent="0.2">
      <c r="A2282" t="s">
        <v>232</v>
      </c>
      <c r="B2282" t="s">
        <v>195</v>
      </c>
      <c r="C2282" s="1">
        <v>40513</v>
      </c>
      <c r="D2282" s="2">
        <v>1.7000000000000001E-2</v>
      </c>
      <c r="E2282" s="2">
        <v>0.38700000000000001</v>
      </c>
      <c r="F2282">
        <v>209</v>
      </c>
      <c r="G2282">
        <v>10</v>
      </c>
      <c r="J2282" s="3">
        <v>681481481</v>
      </c>
      <c r="K2282" s="2">
        <v>4.7E-2</v>
      </c>
      <c r="L2282" s="3">
        <v>293</v>
      </c>
      <c r="M2282">
        <v>111</v>
      </c>
      <c r="N2282" s="2">
        <v>1.9E-2</v>
      </c>
      <c r="O2282">
        <v>0.4</v>
      </c>
      <c r="P2282" s="2">
        <v>9.1999999999999998E-2</v>
      </c>
      <c r="Q2282">
        <v>74</v>
      </c>
      <c r="R2282">
        <v>70</v>
      </c>
      <c r="S2282">
        <v>1.2</v>
      </c>
      <c r="T2282" s="2">
        <v>0.26500000000000001</v>
      </c>
      <c r="U2282" s="2">
        <v>0.66800000000000004</v>
      </c>
      <c r="V2282" s="2">
        <v>6.7000000000000004E-2</v>
      </c>
      <c r="W2282" s="4">
        <v>109316</v>
      </c>
      <c r="X2282" s="2">
        <v>0.48799999999999999</v>
      </c>
      <c r="Y2282" s="3">
        <v>86000000</v>
      </c>
      <c r="Z2282" s="3">
        <v>15000000</v>
      </c>
      <c r="AA2282" t="str">
        <f>VLOOKUP($A2282,Mapping!$A:$D,2,FALSE)</f>
        <v>Saint Vincent and the Grenadines</v>
      </c>
      <c r="AB2282" t="str">
        <f>VLOOKUP($A2282,Mapping!$A:$D,3,FALSE)</f>
        <v>VCT</v>
      </c>
      <c r="AC2282">
        <f>VLOOKUP($A2282,Mapping!$A:$D,4,FALSE)</f>
        <v>670</v>
      </c>
    </row>
    <row r="2283" spans="1:29" x14ac:dyDescent="0.2">
      <c r="A2283" t="s">
        <v>233</v>
      </c>
      <c r="B2283" t="s">
        <v>195</v>
      </c>
      <c r="C2283" s="1">
        <v>40513</v>
      </c>
      <c r="D2283" s="2">
        <v>1.7999999999999999E-2</v>
      </c>
      <c r="E2283" s="2">
        <v>0.27900000000000003</v>
      </c>
      <c r="F2283" s="4">
        <v>2384</v>
      </c>
      <c r="G2283">
        <v>694</v>
      </c>
      <c r="J2283" s="3">
        <v>4368033802</v>
      </c>
      <c r="K2283" s="2">
        <v>5.8000000000000003E-2</v>
      </c>
      <c r="L2283" s="3">
        <v>483</v>
      </c>
      <c r="M2283">
        <v>199</v>
      </c>
      <c r="N2283" s="2">
        <v>2.1999999999999999E-2</v>
      </c>
      <c r="O2283">
        <v>0.3</v>
      </c>
      <c r="P2283" s="2">
        <v>0.11600000000000001</v>
      </c>
      <c r="Q2283">
        <v>74</v>
      </c>
      <c r="R2283">
        <v>67</v>
      </c>
      <c r="S2283">
        <v>1</v>
      </c>
      <c r="T2283" s="2">
        <v>0.28599999999999998</v>
      </c>
      <c r="U2283" s="2">
        <v>0.64900000000000002</v>
      </c>
      <c r="V2283" s="2">
        <v>6.4000000000000001E-2</v>
      </c>
      <c r="W2283" s="4">
        <v>524960</v>
      </c>
      <c r="X2283" s="2">
        <v>0.66300000000000003</v>
      </c>
      <c r="Y2283" s="3">
        <v>69000000</v>
      </c>
      <c r="Z2283" s="3">
        <v>41000000</v>
      </c>
      <c r="AA2283" t="str">
        <f>VLOOKUP($A2283,Mapping!$A:$D,2,FALSE)</f>
        <v>Suriname</v>
      </c>
      <c r="AB2283" t="str">
        <f>VLOOKUP($A2283,Mapping!$A:$D,3,FALSE)</f>
        <v>SUR</v>
      </c>
      <c r="AC2283">
        <f>VLOOKUP($A2283,Mapping!$A:$D,4,FALSE)</f>
        <v>740</v>
      </c>
    </row>
    <row r="2284" spans="1:29" x14ac:dyDescent="0.2">
      <c r="A2284" t="s">
        <v>234</v>
      </c>
      <c r="B2284" t="s">
        <v>195</v>
      </c>
      <c r="C2284" s="1">
        <v>40513</v>
      </c>
      <c r="D2284" s="2">
        <v>1.4999999999999999E-2</v>
      </c>
      <c r="E2284" s="2">
        <v>0.33100000000000002</v>
      </c>
      <c r="F2284" s="4">
        <v>50682</v>
      </c>
      <c r="G2284">
        <v>41</v>
      </c>
      <c r="I2284" s="4">
        <v>21370</v>
      </c>
      <c r="J2284" s="3">
        <v>20758191858</v>
      </c>
      <c r="K2284" s="2">
        <v>5.1999999999999998E-2</v>
      </c>
      <c r="L2284" s="3">
        <v>805</v>
      </c>
      <c r="M2284">
        <v>210</v>
      </c>
      <c r="N2284" s="2">
        <v>2.1000000000000001E-2</v>
      </c>
      <c r="O2284">
        <v>0.5</v>
      </c>
      <c r="P2284" s="2">
        <v>9.2999999999999999E-2</v>
      </c>
      <c r="Q2284">
        <v>73</v>
      </c>
      <c r="R2284">
        <v>66</v>
      </c>
      <c r="S2284">
        <v>1.4</v>
      </c>
      <c r="T2284" s="2">
        <v>0.20699999999999999</v>
      </c>
      <c r="U2284" s="2">
        <v>0.71</v>
      </c>
      <c r="V2284" s="2">
        <v>8.3000000000000004E-2</v>
      </c>
      <c r="W2284" s="4">
        <v>1328095</v>
      </c>
      <c r="X2284" s="2">
        <v>9.0999999999999998E-2</v>
      </c>
      <c r="Y2284" s="3">
        <v>630000000</v>
      </c>
      <c r="Z2284" s="3">
        <v>97000000</v>
      </c>
      <c r="AA2284" t="str">
        <f>VLOOKUP($A2284,Mapping!$A:$D,2,FALSE)</f>
        <v>Trinidad and Tobago</v>
      </c>
      <c r="AB2284" t="str">
        <f>VLOOKUP($A2284,Mapping!$A:$D,3,FALSE)</f>
        <v>TTO</v>
      </c>
      <c r="AC2284">
        <f>VLOOKUP($A2284,Mapping!$A:$D,4,FALSE)</f>
        <v>780</v>
      </c>
    </row>
    <row r="2285" spans="1:29" x14ac:dyDescent="0.2">
      <c r="A2285" t="s">
        <v>235</v>
      </c>
      <c r="B2285" t="s">
        <v>195</v>
      </c>
      <c r="C2285" s="1">
        <v>40513</v>
      </c>
      <c r="F2285">
        <v>161</v>
      </c>
      <c r="W2285" s="4">
        <v>30993</v>
      </c>
      <c r="X2285" s="2">
        <v>0.90200000000000002</v>
      </c>
      <c r="AA2285" t="str">
        <f>VLOOKUP($A2285,Mapping!$A:$D,2,FALSE)</f>
        <v>Turks and Caicos Islands</v>
      </c>
      <c r="AB2285" t="str">
        <f>VLOOKUP($A2285,Mapping!$A:$D,3,FALSE)</f>
        <v>TCA</v>
      </c>
      <c r="AC2285">
        <f>VLOOKUP($A2285,Mapping!$A:$D,4,FALSE)</f>
        <v>796</v>
      </c>
    </row>
    <row r="2286" spans="1:29" x14ac:dyDescent="0.2">
      <c r="A2286" t="s">
        <v>236</v>
      </c>
      <c r="B2286" t="s">
        <v>195</v>
      </c>
      <c r="C2286" s="1">
        <v>40513</v>
      </c>
      <c r="D2286" s="2">
        <v>1.2999999999999999E-2</v>
      </c>
      <c r="E2286" s="2">
        <v>0.46500000000000002</v>
      </c>
      <c r="F2286" s="4">
        <v>5433057</v>
      </c>
      <c r="G2286">
        <v>5</v>
      </c>
      <c r="I2286" s="4">
        <v>2215504</v>
      </c>
      <c r="J2286" s="3">
        <v>14958300000000</v>
      </c>
      <c r="K2286" s="2">
        <v>0.17699999999999999</v>
      </c>
      <c r="L2286" s="3">
        <v>8254</v>
      </c>
      <c r="M2286">
        <v>187</v>
      </c>
      <c r="N2286" s="2">
        <v>6.0000000000000001E-3</v>
      </c>
      <c r="O2286">
        <v>0.7</v>
      </c>
      <c r="P2286" s="2">
        <v>3.3000000000000002E-2</v>
      </c>
      <c r="Q2286">
        <v>81</v>
      </c>
      <c r="R2286">
        <v>76</v>
      </c>
      <c r="S2286">
        <v>0.9</v>
      </c>
      <c r="T2286" s="2">
        <v>0.19800000000000001</v>
      </c>
      <c r="U2286" s="2">
        <v>0.67100000000000004</v>
      </c>
      <c r="V2286" s="2">
        <v>0.13100000000000001</v>
      </c>
      <c r="W2286" s="4">
        <v>309326295</v>
      </c>
      <c r="X2286" s="2">
        <v>0.80800000000000005</v>
      </c>
      <c r="Y2286" s="3">
        <v>164606000000</v>
      </c>
      <c r="Z2286" s="3">
        <v>110313000000</v>
      </c>
      <c r="AA2286" t="str">
        <f>VLOOKUP($A2286,Mapping!$A:$D,2,FALSE)</f>
        <v>United States of America</v>
      </c>
      <c r="AB2286" t="str">
        <f>VLOOKUP($A2286,Mapping!$A:$D,3,FALSE)</f>
        <v>USA</v>
      </c>
      <c r="AC2286">
        <f>VLOOKUP($A2286,Mapping!$A:$D,4,FALSE)</f>
        <v>840</v>
      </c>
    </row>
    <row r="2287" spans="1:29" x14ac:dyDescent="0.2">
      <c r="A2287" t="s">
        <v>237</v>
      </c>
      <c r="B2287" t="s">
        <v>195</v>
      </c>
      <c r="C2287" s="1">
        <v>40513</v>
      </c>
      <c r="D2287" s="2">
        <v>1.4999999999999999E-2</v>
      </c>
      <c r="E2287" s="2">
        <v>0.41899999999999998</v>
      </c>
      <c r="F2287" s="4">
        <v>6645</v>
      </c>
      <c r="G2287">
        <v>65</v>
      </c>
      <c r="I2287" s="4">
        <v>4174</v>
      </c>
      <c r="J2287" s="3">
        <v>38881102075</v>
      </c>
      <c r="K2287" s="2">
        <v>8.6999999999999994E-2</v>
      </c>
      <c r="L2287" s="3">
        <v>998</v>
      </c>
      <c r="M2287">
        <v>336</v>
      </c>
      <c r="N2287" s="2">
        <v>1.0999999999999999E-2</v>
      </c>
      <c r="O2287">
        <v>0.5</v>
      </c>
      <c r="P2287" s="2">
        <v>0.10299999999999999</v>
      </c>
      <c r="Q2287">
        <v>80</v>
      </c>
      <c r="R2287">
        <v>73</v>
      </c>
      <c r="S2287">
        <v>1.3</v>
      </c>
      <c r="T2287" s="2">
        <v>0.22500000000000001</v>
      </c>
      <c r="U2287" s="2">
        <v>0.63600000000000001</v>
      </c>
      <c r="V2287" s="2">
        <v>0.13900000000000001</v>
      </c>
      <c r="W2287" s="4">
        <v>3371982</v>
      </c>
      <c r="X2287" s="2">
        <v>0.94399999999999995</v>
      </c>
      <c r="Y2287" s="3">
        <v>1669000000</v>
      </c>
      <c r="Z2287" s="3">
        <v>549000000</v>
      </c>
      <c r="AA2287" t="str">
        <f>VLOOKUP($A2287,Mapping!$A:$D,2,FALSE)</f>
        <v>Uruguay</v>
      </c>
      <c r="AB2287" t="str">
        <f>VLOOKUP($A2287,Mapping!$A:$D,3,FALSE)</f>
        <v>URY</v>
      </c>
      <c r="AC2287">
        <f>VLOOKUP($A2287,Mapping!$A:$D,4,FALSE)</f>
        <v>858</v>
      </c>
    </row>
    <row r="2288" spans="1:29" x14ac:dyDescent="0.2">
      <c r="A2288" t="s">
        <v>238</v>
      </c>
      <c r="B2288" t="s">
        <v>195</v>
      </c>
      <c r="C2288" s="1">
        <v>40513</v>
      </c>
      <c r="D2288" s="2">
        <v>2.1000000000000001E-2</v>
      </c>
      <c r="E2288" s="2">
        <v>0.51900000000000002</v>
      </c>
      <c r="F2288" s="4">
        <v>201747</v>
      </c>
      <c r="G2288">
        <v>141</v>
      </c>
      <c r="I2288" s="4">
        <v>75502</v>
      </c>
      <c r="J2288" s="3">
        <v>393801556872</v>
      </c>
      <c r="K2288" s="2">
        <v>4.7E-2</v>
      </c>
      <c r="L2288" s="3">
        <v>639</v>
      </c>
      <c r="M2288">
        <v>864</v>
      </c>
      <c r="N2288" s="2">
        <v>1.4E-2</v>
      </c>
      <c r="O2288">
        <v>0.4</v>
      </c>
      <c r="P2288" s="2">
        <v>0.183</v>
      </c>
      <c r="Q2288">
        <v>77</v>
      </c>
      <c r="R2288">
        <v>71</v>
      </c>
      <c r="S2288">
        <v>1</v>
      </c>
      <c r="T2288" s="2">
        <v>0.29499999999999998</v>
      </c>
      <c r="U2288" s="2">
        <v>0.64900000000000002</v>
      </c>
      <c r="V2288" s="2">
        <v>5.6000000000000001E-2</v>
      </c>
      <c r="W2288" s="4">
        <v>29043283</v>
      </c>
      <c r="X2288" s="2">
        <v>0.88800000000000001</v>
      </c>
      <c r="Y2288" s="3">
        <v>794000000</v>
      </c>
      <c r="Z2288" s="3">
        <v>2238000000</v>
      </c>
      <c r="AA2288" t="str">
        <f>VLOOKUP($A2288,Mapping!$A:$D,2,FALSE)</f>
        <v>Venezuela (Bolivarian Republic of)</v>
      </c>
      <c r="AB2288" t="str">
        <f>VLOOKUP($A2288,Mapping!$A:$D,3,FALSE)</f>
        <v>VEN</v>
      </c>
      <c r="AC2288">
        <f>VLOOKUP($A2288,Mapping!$A:$D,4,FALSE)</f>
        <v>862</v>
      </c>
    </row>
    <row r="2289" spans="1:29" x14ac:dyDescent="0.2">
      <c r="A2289" t="s">
        <v>239</v>
      </c>
      <c r="B2289" t="s">
        <v>195</v>
      </c>
      <c r="C2289" s="1">
        <v>40513</v>
      </c>
      <c r="D2289" s="2">
        <v>1.0999999999999999E-2</v>
      </c>
      <c r="O2289">
        <v>0.3</v>
      </c>
      <c r="Q2289">
        <v>82</v>
      </c>
      <c r="R2289">
        <v>76</v>
      </c>
      <c r="T2289" s="2">
        <v>0.20699999999999999</v>
      </c>
      <c r="U2289" s="2">
        <v>0.65600000000000003</v>
      </c>
      <c r="V2289" s="2">
        <v>0.13700000000000001</v>
      </c>
      <c r="W2289" s="4">
        <v>106267</v>
      </c>
      <c r="X2289" s="2">
        <v>0.94599999999999995</v>
      </c>
      <c r="Y2289" s="3">
        <v>1013000000</v>
      </c>
      <c r="AA2289" t="str">
        <f>VLOOKUP($A2289,Mapping!$A:$D,2,FALSE)</f>
        <v>Virgin Islands (U.S.)</v>
      </c>
      <c r="AB2289" t="str">
        <f>VLOOKUP($A2289,Mapping!$A:$D,3,FALSE)</f>
        <v>VIR</v>
      </c>
      <c r="AC2289">
        <f>VLOOKUP($A2289,Mapping!$A:$D,4,FALSE)</f>
        <v>850</v>
      </c>
    </row>
    <row r="2290" spans="1:29" x14ac:dyDescent="0.2">
      <c r="A2290" t="s">
        <v>26</v>
      </c>
      <c r="B2290" t="s">
        <v>27</v>
      </c>
      <c r="C2290" s="1">
        <v>40878</v>
      </c>
      <c r="D2290" s="2">
        <v>2.5000000000000001E-2</v>
      </c>
      <c r="E2290" s="2">
        <v>0.72</v>
      </c>
      <c r="G2290">
        <v>25</v>
      </c>
      <c r="I2290" s="4">
        <v>41852</v>
      </c>
      <c r="J2290" s="3">
        <v>199070864638</v>
      </c>
      <c r="K2290" s="2">
        <v>4.3999999999999997E-2</v>
      </c>
      <c r="L2290" s="3">
        <v>233</v>
      </c>
      <c r="M2290">
        <v>451</v>
      </c>
      <c r="N2290" s="2">
        <v>2.3E-2</v>
      </c>
      <c r="O2290">
        <v>0.1</v>
      </c>
      <c r="P2290" s="2">
        <v>0.08</v>
      </c>
      <c r="Q2290">
        <v>72</v>
      </c>
      <c r="R2290">
        <v>69</v>
      </c>
      <c r="S2290">
        <v>0.9</v>
      </c>
      <c r="T2290" s="2">
        <v>0.27200000000000002</v>
      </c>
      <c r="U2290" s="2">
        <v>0.68100000000000005</v>
      </c>
      <c r="V2290" s="2">
        <v>4.7E-2</v>
      </c>
      <c r="W2290" s="4">
        <v>37762962</v>
      </c>
      <c r="X2290" s="2">
        <v>0.68200000000000005</v>
      </c>
      <c r="Y2290" s="3">
        <v>300000000</v>
      </c>
      <c r="Z2290" s="3">
        <v>571000000</v>
      </c>
      <c r="AA2290" t="str">
        <f>VLOOKUP($A2290,Mapping!$A:$D,2,FALSE)</f>
        <v>Algeria</v>
      </c>
      <c r="AB2290" t="str">
        <f>VLOOKUP($A2290,Mapping!$A:$D,3,FALSE)</f>
        <v>DZA</v>
      </c>
      <c r="AC2290">
        <f>VLOOKUP($A2290,Mapping!$A:$D,4,FALSE)</f>
        <v>12</v>
      </c>
    </row>
    <row r="2291" spans="1:29" x14ac:dyDescent="0.2">
      <c r="A2291" t="s">
        <v>28</v>
      </c>
      <c r="B2291" t="s">
        <v>27</v>
      </c>
      <c r="C2291" s="1">
        <v>40878</v>
      </c>
      <c r="D2291" s="2">
        <v>4.5999999999999999E-2</v>
      </c>
      <c r="E2291" s="2">
        <v>0.52100000000000002</v>
      </c>
      <c r="G2291">
        <v>66</v>
      </c>
      <c r="I2291" s="4">
        <v>13576</v>
      </c>
      <c r="J2291" s="3">
        <v>104115863405</v>
      </c>
      <c r="K2291" s="2">
        <v>3.4000000000000002E-2</v>
      </c>
      <c r="L2291" s="3">
        <v>178</v>
      </c>
      <c r="M2291">
        <v>282</v>
      </c>
      <c r="N2291" s="2">
        <v>0.107</v>
      </c>
      <c r="O2291">
        <v>0.1</v>
      </c>
      <c r="P2291" s="2">
        <v>0.188</v>
      </c>
      <c r="Q2291">
        <v>53</v>
      </c>
      <c r="R2291">
        <v>50</v>
      </c>
      <c r="S2291">
        <v>0.5</v>
      </c>
      <c r="T2291" s="2">
        <v>0.47699999999999998</v>
      </c>
      <c r="U2291" s="2">
        <v>0.499</v>
      </c>
      <c r="V2291" s="2">
        <v>2.4E-2</v>
      </c>
      <c r="W2291" s="4">
        <v>20180490</v>
      </c>
      <c r="X2291" s="2">
        <v>0.40899999999999997</v>
      </c>
      <c r="Y2291" s="3">
        <v>653000000</v>
      </c>
      <c r="Z2291" s="3">
        <v>323000000</v>
      </c>
      <c r="AA2291" t="str">
        <f>VLOOKUP($A2291,Mapping!$A:$D,2,FALSE)</f>
        <v>Angola</v>
      </c>
      <c r="AB2291" t="str">
        <f>VLOOKUP($A2291,Mapping!$A:$D,3,FALSE)</f>
        <v>AGO</v>
      </c>
      <c r="AC2291">
        <f>VLOOKUP($A2291,Mapping!$A:$D,4,FALSE)</f>
        <v>24</v>
      </c>
    </row>
    <row r="2292" spans="1:29" x14ac:dyDescent="0.2">
      <c r="A2292" t="s">
        <v>29</v>
      </c>
      <c r="B2292" t="s">
        <v>27</v>
      </c>
      <c r="C2292" s="1">
        <v>40878</v>
      </c>
      <c r="D2292" s="2">
        <v>3.6999999999999998E-2</v>
      </c>
      <c r="E2292" s="2">
        <v>0.65900000000000003</v>
      </c>
      <c r="G2292">
        <v>29</v>
      </c>
      <c r="I2292" s="4">
        <v>3761</v>
      </c>
      <c r="J2292" s="3">
        <v>7294900431</v>
      </c>
      <c r="K2292" s="2">
        <v>4.4999999999999998E-2</v>
      </c>
      <c r="L2292" s="3">
        <v>34</v>
      </c>
      <c r="M2292">
        <v>270</v>
      </c>
      <c r="N2292" s="2">
        <v>0.06</v>
      </c>
      <c r="O2292">
        <v>0</v>
      </c>
      <c r="Q2292">
        <v>60</v>
      </c>
      <c r="R2292">
        <v>58</v>
      </c>
      <c r="S2292">
        <v>0.8</v>
      </c>
      <c r="T2292" s="2">
        <v>0.432</v>
      </c>
      <c r="U2292" s="2">
        <v>0.53900000000000003</v>
      </c>
      <c r="V2292" s="2">
        <v>2.9000000000000001E-2</v>
      </c>
      <c r="W2292" s="4">
        <v>9779795</v>
      </c>
      <c r="X2292" s="2">
        <v>0.42299999999999999</v>
      </c>
      <c r="Y2292" s="3">
        <v>188000000</v>
      </c>
      <c r="AA2292" t="str">
        <f>VLOOKUP($A2292,Mapping!$A:$D,2,FALSE)</f>
        <v>Benin</v>
      </c>
      <c r="AB2292" t="str">
        <f>VLOOKUP($A2292,Mapping!$A:$D,3,FALSE)</f>
        <v>BEN</v>
      </c>
      <c r="AC2292">
        <f>VLOOKUP($A2292,Mapping!$A:$D,4,FALSE)</f>
        <v>204</v>
      </c>
    </row>
    <row r="2293" spans="1:29" x14ac:dyDescent="0.2">
      <c r="A2293" t="s">
        <v>30</v>
      </c>
      <c r="B2293" t="s">
        <v>27</v>
      </c>
      <c r="C2293" s="1">
        <v>40878</v>
      </c>
      <c r="D2293" s="2">
        <v>2.4E-2</v>
      </c>
      <c r="E2293" s="2">
        <v>0.19500000000000001</v>
      </c>
      <c r="G2293">
        <v>60</v>
      </c>
      <c r="I2293" s="4">
        <v>2215</v>
      </c>
      <c r="J2293" s="3">
        <v>15292424757</v>
      </c>
      <c r="K2293" s="2">
        <v>5.1999999999999998E-2</v>
      </c>
      <c r="L2293" s="3">
        <v>404</v>
      </c>
      <c r="M2293">
        <v>152</v>
      </c>
      <c r="N2293" s="2">
        <v>3.9E-2</v>
      </c>
      <c r="O2293">
        <v>0.1</v>
      </c>
      <c r="P2293" s="2">
        <v>0.11</v>
      </c>
      <c r="Q2293">
        <v>46</v>
      </c>
      <c r="R2293">
        <v>47</v>
      </c>
      <c r="S2293">
        <v>1.5</v>
      </c>
      <c r="T2293" s="2">
        <v>0.34</v>
      </c>
      <c r="U2293" s="2">
        <v>0.625</v>
      </c>
      <c r="V2293" s="2">
        <v>3.5000000000000003E-2</v>
      </c>
      <c r="W2293" s="4">
        <v>1986701</v>
      </c>
      <c r="X2293" s="2">
        <v>0.56499999999999995</v>
      </c>
      <c r="Y2293" s="3">
        <v>36000000</v>
      </c>
      <c r="Z2293" s="3">
        <v>82000000</v>
      </c>
      <c r="AA2293" t="str">
        <f>VLOOKUP($A2293,Mapping!$A:$D,2,FALSE)</f>
        <v>Botswana</v>
      </c>
      <c r="AB2293" t="str">
        <f>VLOOKUP($A2293,Mapping!$A:$D,3,FALSE)</f>
        <v>BWA</v>
      </c>
      <c r="AC2293">
        <f>VLOOKUP($A2293,Mapping!$A:$D,4,FALSE)</f>
        <v>72</v>
      </c>
    </row>
    <row r="2294" spans="1:29" x14ac:dyDescent="0.2">
      <c r="A2294" t="s">
        <v>31</v>
      </c>
      <c r="B2294" t="s">
        <v>27</v>
      </c>
      <c r="C2294" s="1">
        <v>40878</v>
      </c>
      <c r="D2294" s="2">
        <v>4.2000000000000003E-2</v>
      </c>
      <c r="E2294" s="2">
        <v>0.435</v>
      </c>
      <c r="G2294">
        <v>13</v>
      </c>
      <c r="J2294" s="3">
        <v>10395757480</v>
      </c>
      <c r="K2294" s="2">
        <v>6.4000000000000001E-2</v>
      </c>
      <c r="L2294" s="3">
        <v>39</v>
      </c>
      <c r="M2294">
        <v>270</v>
      </c>
      <c r="N2294" s="2">
        <v>6.8000000000000005E-2</v>
      </c>
      <c r="O2294">
        <v>0</v>
      </c>
      <c r="Q2294">
        <v>56</v>
      </c>
      <c r="R2294">
        <v>55</v>
      </c>
      <c r="S2294">
        <v>0.5</v>
      </c>
      <c r="T2294" s="2">
        <v>0.45800000000000002</v>
      </c>
      <c r="U2294" s="2">
        <v>0.51700000000000002</v>
      </c>
      <c r="V2294" s="2">
        <v>2.5000000000000001E-2</v>
      </c>
      <c r="W2294" s="4">
        <v>15995313</v>
      </c>
      <c r="X2294" s="2">
        <v>0.26500000000000001</v>
      </c>
      <c r="AA2294" t="str">
        <f>VLOOKUP($A2294,Mapping!$A:$D,2,FALSE)</f>
        <v>Burkina Faso</v>
      </c>
      <c r="AB2294" t="str">
        <f>VLOOKUP($A2294,Mapping!$A:$D,3,FALSE)</f>
        <v>BFA</v>
      </c>
      <c r="AC2294">
        <f>VLOOKUP($A2294,Mapping!$A:$D,4,FALSE)</f>
        <v>854</v>
      </c>
    </row>
    <row r="2295" spans="1:29" x14ac:dyDescent="0.2">
      <c r="A2295" t="s">
        <v>32</v>
      </c>
      <c r="B2295" t="s">
        <v>27</v>
      </c>
      <c r="C2295" s="1">
        <v>40878</v>
      </c>
      <c r="D2295" s="2">
        <v>4.4999999999999998E-2</v>
      </c>
      <c r="E2295" s="2">
        <v>0.51600000000000001</v>
      </c>
      <c r="G2295">
        <v>13</v>
      </c>
      <c r="J2295" s="3">
        <v>2355652064</v>
      </c>
      <c r="K2295" s="2">
        <v>0.09</v>
      </c>
      <c r="L2295" s="3">
        <v>21</v>
      </c>
      <c r="M2295">
        <v>274</v>
      </c>
      <c r="N2295" s="2">
        <v>5.8999999999999997E-2</v>
      </c>
      <c r="O2295">
        <v>0</v>
      </c>
      <c r="P2295" s="2">
        <v>0.13200000000000001</v>
      </c>
      <c r="Q2295">
        <v>55</v>
      </c>
      <c r="R2295">
        <v>51</v>
      </c>
      <c r="S2295">
        <v>0.2</v>
      </c>
      <c r="T2295" s="2">
        <v>0.44</v>
      </c>
      <c r="U2295" s="2">
        <v>0.53500000000000003</v>
      </c>
      <c r="V2295" s="2">
        <v>2.5000000000000001E-2</v>
      </c>
      <c r="W2295" s="4">
        <v>9540362</v>
      </c>
      <c r="X2295" s="2">
        <v>0.109</v>
      </c>
      <c r="Y2295" s="3">
        <v>3700000</v>
      </c>
      <c r="Z2295" s="3">
        <v>49000000</v>
      </c>
      <c r="AA2295" t="str">
        <f>VLOOKUP($A2295,Mapping!$A:$D,2,FALSE)</f>
        <v>Burundi</v>
      </c>
      <c r="AB2295" t="str">
        <f>VLOOKUP($A2295,Mapping!$A:$D,3,FALSE)</f>
        <v>BDI</v>
      </c>
      <c r="AC2295">
        <f>VLOOKUP($A2295,Mapping!$A:$D,4,FALSE)</f>
        <v>108</v>
      </c>
    </row>
    <row r="2296" spans="1:29" x14ac:dyDescent="0.2">
      <c r="A2296" t="s">
        <v>33</v>
      </c>
      <c r="B2296" t="s">
        <v>27</v>
      </c>
      <c r="C2296" s="1">
        <v>40878</v>
      </c>
      <c r="D2296" s="2">
        <v>3.7999999999999999E-2</v>
      </c>
      <c r="E2296" s="2">
        <v>0.48799999999999999</v>
      </c>
      <c r="G2296">
        <v>15</v>
      </c>
      <c r="I2296" s="4">
        <v>6720</v>
      </c>
      <c r="J2296" s="3">
        <v>25486923059</v>
      </c>
      <c r="K2296" s="2">
        <v>5.3999999999999999E-2</v>
      </c>
      <c r="L2296" s="3">
        <v>64</v>
      </c>
      <c r="M2296">
        <v>654</v>
      </c>
      <c r="N2296" s="2">
        <v>6.4000000000000001E-2</v>
      </c>
      <c r="O2296">
        <v>0.1</v>
      </c>
      <c r="Q2296">
        <v>55</v>
      </c>
      <c r="R2296">
        <v>53</v>
      </c>
      <c r="S2296">
        <v>0.5</v>
      </c>
      <c r="T2296" s="2">
        <v>0.432</v>
      </c>
      <c r="U2296" s="2">
        <v>0.53500000000000003</v>
      </c>
      <c r="V2296" s="2">
        <v>3.2000000000000001E-2</v>
      </c>
      <c r="W2296" s="4">
        <v>21156272</v>
      </c>
      <c r="X2296" s="2">
        <v>0.52100000000000002</v>
      </c>
      <c r="Y2296" s="3">
        <v>423000000</v>
      </c>
      <c r="Z2296" s="3">
        <v>622000000</v>
      </c>
      <c r="AA2296" t="str">
        <f>VLOOKUP($A2296,Mapping!$A:$D,2,FALSE)</f>
        <v>Cameroon</v>
      </c>
      <c r="AB2296" t="str">
        <f>VLOOKUP($A2296,Mapping!$A:$D,3,FALSE)</f>
        <v>CMR</v>
      </c>
      <c r="AC2296">
        <f>VLOOKUP($A2296,Mapping!$A:$D,4,FALSE)</f>
        <v>120</v>
      </c>
    </row>
    <row r="2297" spans="1:29" x14ac:dyDescent="0.2">
      <c r="A2297" t="s">
        <v>34</v>
      </c>
      <c r="B2297" t="s">
        <v>27</v>
      </c>
      <c r="C2297" s="1">
        <v>40878</v>
      </c>
      <c r="D2297" s="2">
        <v>3.5000000000000003E-2</v>
      </c>
      <c r="E2297" s="2">
        <v>0.54600000000000004</v>
      </c>
      <c r="G2297">
        <v>22</v>
      </c>
      <c r="J2297" s="3">
        <v>2195599491</v>
      </c>
      <c r="K2297" s="2">
        <v>3.9E-2</v>
      </c>
      <c r="L2297" s="3">
        <v>19</v>
      </c>
      <c r="M2297">
        <v>504</v>
      </c>
      <c r="N2297" s="2">
        <v>0.1</v>
      </c>
      <c r="O2297">
        <v>0</v>
      </c>
      <c r="Q2297">
        <v>51</v>
      </c>
      <c r="R2297">
        <v>47</v>
      </c>
      <c r="S2297">
        <v>0.2</v>
      </c>
      <c r="T2297" s="2">
        <v>0.40400000000000003</v>
      </c>
      <c r="U2297" s="2">
        <v>0.55800000000000005</v>
      </c>
      <c r="V2297" s="2">
        <v>3.9E-2</v>
      </c>
      <c r="W2297" s="4">
        <v>4436217</v>
      </c>
      <c r="X2297" s="2">
        <v>0.39</v>
      </c>
      <c r="AA2297" t="str">
        <f>VLOOKUP($A2297,Mapping!$A:$D,2,FALSE)</f>
        <v>Central African Republic</v>
      </c>
      <c r="AB2297" t="str">
        <f>VLOOKUP($A2297,Mapping!$A:$D,3,FALSE)</f>
        <v>CAF</v>
      </c>
      <c r="AC2297">
        <f>VLOOKUP($A2297,Mapping!$A:$D,4,FALSE)</f>
        <v>140</v>
      </c>
    </row>
    <row r="2298" spans="1:29" x14ac:dyDescent="0.2">
      <c r="A2298" t="s">
        <v>35</v>
      </c>
      <c r="B2298" t="s">
        <v>27</v>
      </c>
      <c r="C2298" s="1">
        <v>40878</v>
      </c>
      <c r="D2298" s="2">
        <v>4.7E-2</v>
      </c>
      <c r="E2298" s="2">
        <v>0.75800000000000001</v>
      </c>
      <c r="G2298">
        <v>55</v>
      </c>
      <c r="J2298" s="3">
        <v>12156380062</v>
      </c>
      <c r="K2298" s="2">
        <v>2.8000000000000001E-2</v>
      </c>
      <c r="L2298" s="3">
        <v>25</v>
      </c>
      <c r="M2298">
        <v>732</v>
      </c>
      <c r="N2298" s="2">
        <v>9.1999999999999998E-2</v>
      </c>
      <c r="O2298">
        <v>0</v>
      </c>
      <c r="Q2298">
        <v>51</v>
      </c>
      <c r="R2298">
        <v>49</v>
      </c>
      <c r="S2298">
        <v>0.3</v>
      </c>
      <c r="T2298" s="2">
        <v>0.48699999999999999</v>
      </c>
      <c r="U2298" s="2">
        <v>0.48799999999999999</v>
      </c>
      <c r="V2298" s="2">
        <v>2.5000000000000001E-2</v>
      </c>
      <c r="W2298" s="4">
        <v>12080037</v>
      </c>
      <c r="X2298" s="2">
        <v>0.22</v>
      </c>
      <c r="AA2298" t="str">
        <f>VLOOKUP($A2298,Mapping!$A:$D,2,FALSE)</f>
        <v>Chad</v>
      </c>
      <c r="AB2298" t="str">
        <f>VLOOKUP($A2298,Mapping!$A:$D,3,FALSE)</f>
        <v>TCD</v>
      </c>
      <c r="AC2298">
        <f>VLOOKUP($A2298,Mapping!$A:$D,4,FALSE)</f>
        <v>148</v>
      </c>
    </row>
    <row r="2299" spans="1:29" x14ac:dyDescent="0.2">
      <c r="A2299" t="s">
        <v>36</v>
      </c>
      <c r="B2299" t="s">
        <v>27</v>
      </c>
      <c r="C2299" s="1">
        <v>40878</v>
      </c>
      <c r="D2299" s="2">
        <v>3.5999999999999997E-2</v>
      </c>
      <c r="E2299" s="2">
        <v>2.1789999999999998</v>
      </c>
      <c r="G2299">
        <v>22</v>
      </c>
      <c r="J2299" s="3">
        <v>610372697</v>
      </c>
      <c r="K2299" s="2">
        <v>3.5999999999999997E-2</v>
      </c>
      <c r="L2299" s="3">
        <v>31</v>
      </c>
      <c r="M2299">
        <v>100</v>
      </c>
      <c r="N2299" s="2">
        <v>6.0999999999999999E-2</v>
      </c>
      <c r="O2299">
        <v>0.1</v>
      </c>
      <c r="P2299" s="2">
        <v>0.105</v>
      </c>
      <c r="Q2299">
        <v>62</v>
      </c>
      <c r="R2299">
        <v>59</v>
      </c>
      <c r="S2299">
        <v>0.3</v>
      </c>
      <c r="T2299" s="2">
        <v>0.42199999999999999</v>
      </c>
      <c r="U2299" s="2">
        <v>0.54900000000000004</v>
      </c>
      <c r="V2299" s="2">
        <v>2.9000000000000001E-2</v>
      </c>
      <c r="W2299" s="4">
        <v>700216</v>
      </c>
      <c r="X2299" s="2">
        <v>0.28000000000000003</v>
      </c>
      <c r="Y2299" s="3">
        <v>42000000</v>
      </c>
      <c r="Z2299" s="3">
        <v>20000000</v>
      </c>
      <c r="AA2299" t="str">
        <f>VLOOKUP($A2299,Mapping!$A:$D,2,FALSE)</f>
        <v>Comoros</v>
      </c>
      <c r="AB2299" t="str">
        <f>VLOOKUP($A2299,Mapping!$A:$D,3,FALSE)</f>
        <v>COM</v>
      </c>
      <c r="AC2299">
        <f>VLOOKUP($A2299,Mapping!$A:$D,4,FALSE)</f>
        <v>174</v>
      </c>
    </row>
    <row r="2300" spans="1:29" x14ac:dyDescent="0.2">
      <c r="A2300" t="s">
        <v>37</v>
      </c>
      <c r="B2300" t="s">
        <v>27</v>
      </c>
      <c r="C2300" s="1">
        <v>40878</v>
      </c>
      <c r="D2300" s="2">
        <v>4.3999999999999997E-2</v>
      </c>
      <c r="E2300" s="2">
        <v>3.391</v>
      </c>
      <c r="G2300">
        <v>65</v>
      </c>
      <c r="I2300" s="4">
        <v>24497</v>
      </c>
      <c r="J2300" s="3">
        <v>23831631365</v>
      </c>
      <c r="K2300" s="2">
        <v>6.0999999999999999E-2</v>
      </c>
      <c r="L2300" s="3">
        <v>15</v>
      </c>
      <c r="M2300">
        <v>336</v>
      </c>
      <c r="N2300" s="2">
        <v>0.09</v>
      </c>
      <c r="O2300">
        <v>0</v>
      </c>
      <c r="P2300" s="2">
        <v>0.438</v>
      </c>
      <c r="Q2300">
        <v>51</v>
      </c>
      <c r="R2300">
        <v>48</v>
      </c>
      <c r="S2300">
        <v>0.2</v>
      </c>
      <c r="T2300" s="2">
        <v>0.45300000000000001</v>
      </c>
      <c r="U2300" s="2">
        <v>0.51900000000000002</v>
      </c>
      <c r="V2300" s="2">
        <v>2.8000000000000001E-2</v>
      </c>
      <c r="W2300" s="4">
        <v>63931512</v>
      </c>
      <c r="X2300" s="2">
        <v>0.40400000000000003</v>
      </c>
      <c r="Y2300" s="3">
        <v>11400000</v>
      </c>
      <c r="Z2300" s="3">
        <v>298000000</v>
      </c>
      <c r="AA2300" t="str">
        <f>VLOOKUP($A2300,Mapping!$A:$D,2,FALSE)</f>
        <v>Congo (Democratic Republic of the)</v>
      </c>
      <c r="AB2300" t="str">
        <f>VLOOKUP($A2300,Mapping!$A:$D,3,FALSE)</f>
        <v>COD</v>
      </c>
      <c r="AC2300">
        <f>VLOOKUP($A2300,Mapping!$A:$D,4,FALSE)</f>
        <v>180</v>
      </c>
    </row>
    <row r="2301" spans="1:29" x14ac:dyDescent="0.2">
      <c r="A2301" t="s">
        <v>38</v>
      </c>
      <c r="B2301" t="s">
        <v>27</v>
      </c>
      <c r="C2301" s="1">
        <v>40878</v>
      </c>
      <c r="D2301" s="2">
        <v>3.7999999999999999E-2</v>
      </c>
      <c r="E2301" s="2">
        <v>0.65300000000000002</v>
      </c>
      <c r="G2301">
        <v>161</v>
      </c>
      <c r="I2301" s="4">
        <v>1659</v>
      </c>
      <c r="J2301" s="3">
        <v>14425606793</v>
      </c>
      <c r="K2301" s="2">
        <v>2.5000000000000001E-2</v>
      </c>
      <c r="L2301" s="3">
        <v>85</v>
      </c>
      <c r="M2301">
        <v>606</v>
      </c>
      <c r="N2301" s="2">
        <v>3.9E-2</v>
      </c>
      <c r="O2301">
        <v>0.1</v>
      </c>
      <c r="Q2301">
        <v>59</v>
      </c>
      <c r="R2301">
        <v>56</v>
      </c>
      <c r="S2301">
        <v>0.9</v>
      </c>
      <c r="T2301" s="2">
        <v>0.42299999999999999</v>
      </c>
      <c r="U2301" s="2">
        <v>0.54300000000000004</v>
      </c>
      <c r="V2301" s="2">
        <v>3.4000000000000002E-2</v>
      </c>
      <c r="W2301" s="4">
        <v>4225359</v>
      </c>
      <c r="X2301" s="2">
        <v>0.63700000000000001</v>
      </c>
      <c r="AA2301" t="str">
        <f>VLOOKUP($A2301,Mapping!$A:$D,2,FALSE)</f>
        <v>Congo</v>
      </c>
      <c r="AB2301" t="str">
        <f>VLOOKUP($A2301,Mapping!$A:$D,3,FALSE)</f>
        <v>COG</v>
      </c>
      <c r="AC2301">
        <f>VLOOKUP($A2301,Mapping!$A:$D,4,FALSE)</f>
        <v>178</v>
      </c>
    </row>
    <row r="2302" spans="1:29" x14ac:dyDescent="0.2">
      <c r="A2302" t="s">
        <v>39</v>
      </c>
      <c r="B2302" t="s">
        <v>27</v>
      </c>
      <c r="C2302" s="1">
        <v>40878</v>
      </c>
      <c r="D2302" s="2">
        <v>3.6999999999999998E-2</v>
      </c>
      <c r="E2302" s="2">
        <v>0.44</v>
      </c>
      <c r="G2302">
        <v>32</v>
      </c>
      <c r="I2302" s="4">
        <v>11233</v>
      </c>
      <c r="J2302" s="3">
        <v>24074553674</v>
      </c>
      <c r="K2302" s="2">
        <v>6.8000000000000005E-2</v>
      </c>
      <c r="L2302" s="3">
        <v>84</v>
      </c>
      <c r="M2302">
        <v>270</v>
      </c>
      <c r="N2302" s="2">
        <v>7.4999999999999997E-2</v>
      </c>
      <c r="O2302">
        <v>0</v>
      </c>
      <c r="Q2302">
        <v>51</v>
      </c>
      <c r="R2302">
        <v>49</v>
      </c>
      <c r="S2302">
        <v>0.9</v>
      </c>
      <c r="T2302" s="2">
        <v>0.41699999999999998</v>
      </c>
      <c r="U2302" s="2">
        <v>0.55200000000000005</v>
      </c>
      <c r="V2302" s="2">
        <v>3.1E-2</v>
      </c>
      <c r="W2302" s="4">
        <v>19389954</v>
      </c>
      <c r="X2302" s="2">
        <v>0.51300000000000001</v>
      </c>
      <c r="AA2302" t="str">
        <f>VLOOKUP($A2302,Mapping!$A:$D,2,FALSE)</f>
        <v>Côte d'Ivoire</v>
      </c>
      <c r="AB2302" t="str">
        <f>VLOOKUP($A2302,Mapping!$A:$D,3,FALSE)</f>
        <v>CIV</v>
      </c>
      <c r="AC2302">
        <f>VLOOKUP($A2302,Mapping!$A:$D,4,FALSE)</f>
        <v>384</v>
      </c>
    </row>
    <row r="2303" spans="1:29" x14ac:dyDescent="0.2">
      <c r="A2303" t="s">
        <v>40</v>
      </c>
      <c r="B2303" t="s">
        <v>27</v>
      </c>
      <c r="C2303" s="1">
        <v>40878</v>
      </c>
      <c r="D2303" s="2">
        <v>2.8000000000000001E-2</v>
      </c>
      <c r="E2303" s="2">
        <v>0.378</v>
      </c>
      <c r="G2303">
        <v>37</v>
      </c>
      <c r="J2303" s="3">
        <v>1239144502</v>
      </c>
      <c r="K2303" s="2">
        <v>8.6999999999999994E-2</v>
      </c>
      <c r="L2303" s="3">
        <v>119</v>
      </c>
      <c r="M2303">
        <v>82</v>
      </c>
      <c r="N2303" s="2">
        <v>6.0999999999999999E-2</v>
      </c>
      <c r="O2303">
        <v>0.1</v>
      </c>
      <c r="P2303" s="2">
        <v>0.106</v>
      </c>
      <c r="Q2303">
        <v>62</v>
      </c>
      <c r="R2303">
        <v>59</v>
      </c>
      <c r="S2303">
        <v>0.2</v>
      </c>
      <c r="T2303" s="2">
        <v>0.33900000000000002</v>
      </c>
      <c r="U2303" s="2">
        <v>0.623</v>
      </c>
      <c r="V2303" s="2">
        <v>3.7999999999999999E-2</v>
      </c>
      <c r="W2303" s="4">
        <v>846646</v>
      </c>
      <c r="X2303" s="2">
        <v>0.77100000000000002</v>
      </c>
      <c r="Y2303" s="3">
        <v>19200000</v>
      </c>
      <c r="Z2303" s="3">
        <v>33500000</v>
      </c>
      <c r="AA2303" t="str">
        <f>VLOOKUP($A2303,Mapping!$A:$D,2,FALSE)</f>
        <v>Djibouti</v>
      </c>
      <c r="AB2303" t="str">
        <f>VLOOKUP($A2303,Mapping!$A:$D,3,FALSE)</f>
        <v>DJI</v>
      </c>
      <c r="AC2303">
        <f>VLOOKUP($A2303,Mapping!$A:$D,4,FALSE)</f>
        <v>262</v>
      </c>
    </row>
    <row r="2304" spans="1:29" x14ac:dyDescent="0.2">
      <c r="A2304" t="s">
        <v>41</v>
      </c>
      <c r="B2304" t="s">
        <v>27</v>
      </c>
      <c r="C2304" s="1">
        <v>40878</v>
      </c>
      <c r="D2304" s="2">
        <v>2.4E-2</v>
      </c>
      <c r="E2304" s="2">
        <v>0.436</v>
      </c>
      <c r="G2304">
        <v>8</v>
      </c>
      <c r="I2304" s="4">
        <v>77649</v>
      </c>
      <c r="J2304" s="3">
        <v>236000735704</v>
      </c>
      <c r="K2304" s="2">
        <v>4.9000000000000002E-2</v>
      </c>
      <c r="L2304" s="3">
        <v>137</v>
      </c>
      <c r="M2304">
        <v>433</v>
      </c>
      <c r="N2304" s="2">
        <v>1.9E-2</v>
      </c>
      <c r="O2304">
        <v>0.4</v>
      </c>
      <c r="P2304" s="2">
        <v>0.11</v>
      </c>
      <c r="Q2304">
        <v>73</v>
      </c>
      <c r="R2304">
        <v>68</v>
      </c>
      <c r="S2304">
        <v>1.1000000000000001</v>
      </c>
      <c r="T2304" s="2">
        <v>0.314</v>
      </c>
      <c r="U2304" s="2">
        <v>0.63100000000000001</v>
      </c>
      <c r="V2304" s="2">
        <v>5.6000000000000001E-2</v>
      </c>
      <c r="W2304" s="4">
        <v>79392466</v>
      </c>
      <c r="X2304" s="2">
        <v>0.43</v>
      </c>
      <c r="Y2304" s="3">
        <v>9333000000</v>
      </c>
      <c r="Z2304" s="3">
        <v>2575000000</v>
      </c>
      <c r="AA2304" t="str">
        <f>VLOOKUP($A2304,Mapping!$A:$D,2,FALSE)</f>
        <v>Egypt</v>
      </c>
      <c r="AB2304" t="str">
        <f>VLOOKUP($A2304,Mapping!$A:$D,3,FALSE)</f>
        <v>EGY</v>
      </c>
      <c r="AC2304">
        <f>VLOOKUP($A2304,Mapping!$A:$D,4,FALSE)</f>
        <v>818</v>
      </c>
    </row>
    <row r="2305" spans="1:29" x14ac:dyDescent="0.2">
      <c r="A2305" t="s">
        <v>42</v>
      </c>
      <c r="B2305" t="s">
        <v>27</v>
      </c>
      <c r="C2305" s="1">
        <v>40878</v>
      </c>
      <c r="D2305" s="2">
        <v>3.5999999999999997E-2</v>
      </c>
      <c r="E2305" s="2">
        <v>0.441</v>
      </c>
      <c r="G2305">
        <v>135</v>
      </c>
      <c r="J2305" s="3">
        <v>15715842151</v>
      </c>
      <c r="K2305" s="2">
        <v>4.4999999999999998E-2</v>
      </c>
      <c r="L2305" s="3">
        <v>1051</v>
      </c>
      <c r="M2305">
        <v>492</v>
      </c>
      <c r="N2305" s="2">
        <v>7.2999999999999995E-2</v>
      </c>
      <c r="O2305">
        <v>0.1</v>
      </c>
      <c r="Q2305">
        <v>54</v>
      </c>
      <c r="R2305">
        <v>51</v>
      </c>
      <c r="S2305">
        <v>0.7</v>
      </c>
      <c r="T2305" s="2">
        <v>0.39100000000000001</v>
      </c>
      <c r="U2305" s="2">
        <v>0.57999999999999996</v>
      </c>
      <c r="V2305" s="2">
        <v>2.9000000000000001E-2</v>
      </c>
      <c r="W2305" s="4">
        <v>715996</v>
      </c>
      <c r="X2305" s="2">
        <v>0.39300000000000002</v>
      </c>
      <c r="AA2305" t="str">
        <f>VLOOKUP($A2305,Mapping!$A:$D,2,FALSE)</f>
        <v>Equatorial Guinea</v>
      </c>
      <c r="AB2305" t="str">
        <f>VLOOKUP($A2305,Mapping!$A:$D,3,FALSE)</f>
        <v>GNQ</v>
      </c>
      <c r="AC2305">
        <f>VLOOKUP($A2305,Mapping!$A:$D,4,FALSE)</f>
        <v>226</v>
      </c>
    </row>
    <row r="2306" spans="1:29" x14ac:dyDescent="0.2">
      <c r="A2306" t="s">
        <v>43</v>
      </c>
      <c r="B2306" t="s">
        <v>27</v>
      </c>
      <c r="C2306" s="1">
        <v>40878</v>
      </c>
      <c r="D2306" s="2">
        <v>3.7999999999999999E-2</v>
      </c>
      <c r="E2306" s="2">
        <v>0.84499999999999997</v>
      </c>
      <c r="G2306">
        <v>84</v>
      </c>
      <c r="I2306">
        <v>765</v>
      </c>
      <c r="J2306" s="3">
        <v>2607739837</v>
      </c>
      <c r="K2306" s="2">
        <v>2.7E-2</v>
      </c>
      <c r="L2306" s="3">
        <v>12</v>
      </c>
      <c r="M2306">
        <v>216</v>
      </c>
      <c r="N2306" s="2">
        <v>3.7999999999999999E-2</v>
      </c>
      <c r="O2306">
        <v>0</v>
      </c>
      <c r="Q2306">
        <v>64</v>
      </c>
      <c r="R2306">
        <v>59</v>
      </c>
      <c r="S2306">
        <v>0</v>
      </c>
      <c r="T2306" s="2">
        <v>0.43099999999999999</v>
      </c>
      <c r="U2306" s="2">
        <v>0.54800000000000004</v>
      </c>
      <c r="V2306" s="2">
        <v>2.1999999999999999E-2</v>
      </c>
      <c r="W2306" s="4">
        <v>5932852</v>
      </c>
      <c r="X2306" s="2">
        <v>0.21</v>
      </c>
      <c r="AA2306" t="str">
        <f>VLOOKUP($A2306,Mapping!$A:$D,2,FALSE)</f>
        <v>Eritrea</v>
      </c>
      <c r="AB2306" t="str">
        <f>VLOOKUP($A2306,Mapping!$A:$D,3,FALSE)</f>
        <v>ERI</v>
      </c>
      <c r="AC2306">
        <f>VLOOKUP($A2306,Mapping!$A:$D,4,FALSE)</f>
        <v>232</v>
      </c>
    </row>
    <row r="2307" spans="1:29" x14ac:dyDescent="0.2">
      <c r="A2307" t="s">
        <v>44</v>
      </c>
      <c r="B2307" t="s">
        <v>27</v>
      </c>
      <c r="C2307" s="1">
        <v>40878</v>
      </c>
      <c r="D2307" s="2">
        <v>3.4000000000000002E-2</v>
      </c>
      <c r="E2307" s="2">
        <v>0.30299999999999999</v>
      </c>
      <c r="G2307">
        <v>15</v>
      </c>
      <c r="I2307" s="4">
        <v>34064</v>
      </c>
      <c r="J2307" s="3">
        <v>31367606700</v>
      </c>
      <c r="K2307" s="2">
        <v>4.1000000000000002E-2</v>
      </c>
      <c r="L2307" s="3">
        <v>14</v>
      </c>
      <c r="M2307">
        <v>198</v>
      </c>
      <c r="N2307" s="2">
        <v>4.8000000000000001E-2</v>
      </c>
      <c r="O2307">
        <v>0</v>
      </c>
      <c r="Q2307">
        <v>64</v>
      </c>
      <c r="R2307">
        <v>61</v>
      </c>
      <c r="S2307">
        <v>0.2</v>
      </c>
      <c r="T2307" s="2">
        <v>0.439</v>
      </c>
      <c r="U2307" s="2">
        <v>0.52800000000000002</v>
      </c>
      <c r="V2307" s="2">
        <v>3.3000000000000002E-2</v>
      </c>
      <c r="W2307" s="4">
        <v>89393063</v>
      </c>
      <c r="X2307" s="2">
        <v>0.17699999999999999</v>
      </c>
      <c r="Y2307" s="3">
        <v>1998000000</v>
      </c>
      <c r="Z2307" s="3">
        <v>170000000</v>
      </c>
      <c r="AA2307" t="str">
        <f>VLOOKUP($A2307,Mapping!$A:$D,2,FALSE)</f>
        <v>Ethiopia</v>
      </c>
      <c r="AB2307" t="str">
        <f>VLOOKUP($A2307,Mapping!$A:$D,3,FALSE)</f>
        <v>ETH</v>
      </c>
      <c r="AC2307">
        <f>VLOOKUP($A2307,Mapping!$A:$D,4,FALSE)</f>
        <v>231</v>
      </c>
    </row>
    <row r="2308" spans="1:29" x14ac:dyDescent="0.2">
      <c r="A2308" t="s">
        <v>45</v>
      </c>
      <c r="B2308" t="s">
        <v>27</v>
      </c>
      <c r="C2308" s="1">
        <v>40878</v>
      </c>
      <c r="D2308" s="2">
        <v>3.2000000000000001E-2</v>
      </c>
      <c r="E2308" s="2">
        <v>0.435</v>
      </c>
      <c r="G2308">
        <v>57</v>
      </c>
      <c r="I2308" s="4">
        <v>1997</v>
      </c>
      <c r="J2308" s="3">
        <v>18796191833</v>
      </c>
      <c r="K2308" s="2">
        <v>3.4000000000000002E-2</v>
      </c>
      <c r="L2308" s="3">
        <v>401</v>
      </c>
      <c r="M2308">
        <v>488</v>
      </c>
      <c r="N2308" s="2">
        <v>4.2000000000000003E-2</v>
      </c>
      <c r="O2308">
        <v>0.1</v>
      </c>
      <c r="Q2308">
        <v>64</v>
      </c>
      <c r="R2308">
        <v>62</v>
      </c>
      <c r="S2308">
        <v>1.5</v>
      </c>
      <c r="T2308" s="2">
        <v>0.38500000000000001</v>
      </c>
      <c r="U2308" s="2">
        <v>0.56200000000000006</v>
      </c>
      <c r="V2308" s="2">
        <v>5.2999999999999999E-2</v>
      </c>
      <c r="W2308" s="4">
        <v>1594034</v>
      </c>
      <c r="X2308" s="2">
        <v>0.86</v>
      </c>
      <c r="AA2308" t="str">
        <f>VLOOKUP($A2308,Mapping!$A:$D,2,FALSE)</f>
        <v>Gabon</v>
      </c>
      <c r="AB2308" t="str">
        <f>VLOOKUP($A2308,Mapping!$A:$D,3,FALSE)</f>
        <v>GAB</v>
      </c>
      <c r="AC2308">
        <f>VLOOKUP($A2308,Mapping!$A:$D,4,FALSE)</f>
        <v>266</v>
      </c>
    </row>
    <row r="2309" spans="1:29" x14ac:dyDescent="0.2">
      <c r="A2309" t="s">
        <v>46</v>
      </c>
      <c r="B2309" t="s">
        <v>27</v>
      </c>
      <c r="C2309" s="1">
        <v>40878</v>
      </c>
      <c r="D2309" s="2">
        <v>4.2999999999999997E-2</v>
      </c>
      <c r="E2309" s="2">
        <v>2.8319999999999999</v>
      </c>
      <c r="G2309">
        <v>27</v>
      </c>
      <c r="J2309" s="3">
        <v>898282866</v>
      </c>
      <c r="K2309" s="2">
        <v>4.7E-2</v>
      </c>
      <c r="L2309" s="3">
        <v>24</v>
      </c>
      <c r="M2309">
        <v>376</v>
      </c>
      <c r="N2309" s="2">
        <v>5.0999999999999997E-2</v>
      </c>
      <c r="O2309">
        <v>0.1</v>
      </c>
      <c r="P2309" s="2">
        <v>0.28000000000000003</v>
      </c>
      <c r="Q2309">
        <v>60</v>
      </c>
      <c r="R2309">
        <v>57</v>
      </c>
      <c r="S2309">
        <v>0.8</v>
      </c>
      <c r="T2309" s="2">
        <v>0.45900000000000002</v>
      </c>
      <c r="U2309" s="2">
        <v>0.51600000000000001</v>
      </c>
      <c r="V2309" s="2">
        <v>2.5000000000000001E-2</v>
      </c>
      <c r="W2309" s="4">
        <v>1734966</v>
      </c>
      <c r="X2309" s="2">
        <v>0.56999999999999995</v>
      </c>
      <c r="Y2309" s="3">
        <v>92000000</v>
      </c>
      <c r="Z2309" s="3">
        <v>11000000</v>
      </c>
      <c r="AA2309" t="str">
        <f>VLOOKUP($A2309,Mapping!$A:$D,2,FALSE)</f>
        <v>Gambia</v>
      </c>
      <c r="AB2309" t="str">
        <f>VLOOKUP($A2309,Mapping!$A:$D,3,FALSE)</f>
        <v>GMB</v>
      </c>
      <c r="AC2309">
        <f>VLOOKUP($A2309,Mapping!$A:$D,4,FALSE)</f>
        <v>270</v>
      </c>
    </row>
    <row r="2310" spans="1:29" x14ac:dyDescent="0.2">
      <c r="A2310" t="s">
        <v>47</v>
      </c>
      <c r="B2310" t="s">
        <v>27</v>
      </c>
      <c r="C2310" s="1">
        <v>40878</v>
      </c>
      <c r="D2310" s="2">
        <v>3.2000000000000001E-2</v>
      </c>
      <c r="E2310" s="2">
        <v>0.33400000000000002</v>
      </c>
      <c r="G2310">
        <v>12</v>
      </c>
      <c r="I2310" s="4">
        <v>10550</v>
      </c>
      <c r="J2310" s="3">
        <v>39564970070</v>
      </c>
      <c r="K2310" s="2">
        <v>5.2999999999999999E-2</v>
      </c>
      <c r="L2310" s="3">
        <v>83</v>
      </c>
      <c r="M2310">
        <v>224</v>
      </c>
      <c r="N2310" s="2">
        <v>5.3999999999999999E-2</v>
      </c>
      <c r="O2310">
        <v>0.1</v>
      </c>
      <c r="Q2310">
        <v>62</v>
      </c>
      <c r="R2310">
        <v>60</v>
      </c>
      <c r="S2310">
        <v>0.9</v>
      </c>
      <c r="T2310" s="2">
        <v>0.38800000000000001</v>
      </c>
      <c r="U2310" s="2">
        <v>0.57699999999999996</v>
      </c>
      <c r="V2310" s="2">
        <v>3.5000000000000003E-2</v>
      </c>
      <c r="W2310" s="4">
        <v>24820706</v>
      </c>
      <c r="X2310" s="2">
        <v>0.51400000000000001</v>
      </c>
      <c r="Y2310" s="3">
        <v>797000000</v>
      </c>
      <c r="Z2310" s="3">
        <v>1026000000</v>
      </c>
      <c r="AA2310" t="str">
        <f>VLOOKUP($A2310,Mapping!$A:$D,2,FALSE)</f>
        <v>Ghana</v>
      </c>
      <c r="AB2310" t="str">
        <f>VLOOKUP($A2310,Mapping!$A:$D,3,FALSE)</f>
        <v>GHA</v>
      </c>
      <c r="AC2310">
        <f>VLOOKUP($A2310,Mapping!$A:$D,4,FALSE)</f>
        <v>288</v>
      </c>
    </row>
    <row r="2311" spans="1:29" x14ac:dyDescent="0.2">
      <c r="A2311" t="s">
        <v>48</v>
      </c>
      <c r="B2311" t="s">
        <v>27</v>
      </c>
      <c r="C2311" s="1">
        <v>40878</v>
      </c>
      <c r="D2311" s="2">
        <v>3.7999999999999999E-2</v>
      </c>
      <c r="E2311" s="2">
        <v>0.91200000000000003</v>
      </c>
      <c r="G2311">
        <v>40</v>
      </c>
      <c r="J2311" s="3">
        <v>5067360041</v>
      </c>
      <c r="K2311" s="2">
        <v>0.06</v>
      </c>
      <c r="L2311" s="3">
        <v>27</v>
      </c>
      <c r="M2311">
        <v>416</v>
      </c>
      <c r="N2311" s="2">
        <v>6.9000000000000006E-2</v>
      </c>
      <c r="O2311">
        <v>0</v>
      </c>
      <c r="Q2311">
        <v>56</v>
      </c>
      <c r="R2311">
        <v>55</v>
      </c>
      <c r="S2311">
        <v>0.4</v>
      </c>
      <c r="T2311" s="2">
        <v>0.42699999999999999</v>
      </c>
      <c r="U2311" s="2">
        <v>0.54200000000000004</v>
      </c>
      <c r="V2311" s="2">
        <v>3.1E-2</v>
      </c>
      <c r="W2311" s="4">
        <v>11161530</v>
      </c>
      <c r="X2311" s="2">
        <v>0.35299999999999998</v>
      </c>
      <c r="Y2311" s="3">
        <v>2100000</v>
      </c>
      <c r="Z2311" s="3">
        <v>49000000</v>
      </c>
      <c r="AA2311" t="str">
        <f>VLOOKUP($A2311,Mapping!$A:$D,2,FALSE)</f>
        <v>Guinea</v>
      </c>
      <c r="AB2311" t="str">
        <f>VLOOKUP($A2311,Mapping!$A:$D,3,FALSE)</f>
        <v>GIN</v>
      </c>
      <c r="AC2311">
        <f>VLOOKUP($A2311,Mapping!$A:$D,4,FALSE)</f>
        <v>324</v>
      </c>
    </row>
    <row r="2312" spans="1:29" x14ac:dyDescent="0.2">
      <c r="A2312" t="s">
        <v>49</v>
      </c>
      <c r="B2312" t="s">
        <v>27</v>
      </c>
      <c r="C2312" s="1">
        <v>40878</v>
      </c>
      <c r="D2312" s="2">
        <v>3.7999999999999999E-2</v>
      </c>
      <c r="E2312" s="2">
        <v>0.45900000000000002</v>
      </c>
      <c r="G2312">
        <v>9</v>
      </c>
      <c r="J2312" s="3">
        <v>967762549</v>
      </c>
      <c r="K2312" s="2">
        <v>6.3E-2</v>
      </c>
      <c r="L2312" s="3">
        <v>35</v>
      </c>
      <c r="M2312">
        <v>208</v>
      </c>
      <c r="N2312" s="2">
        <v>8.2000000000000003E-2</v>
      </c>
      <c r="O2312">
        <v>0</v>
      </c>
      <c r="Q2312">
        <v>55</v>
      </c>
      <c r="R2312">
        <v>52</v>
      </c>
      <c r="S2312">
        <v>0.5</v>
      </c>
      <c r="T2312" s="2">
        <v>0.41699999999999998</v>
      </c>
      <c r="U2312" s="2">
        <v>0.55300000000000005</v>
      </c>
      <c r="V2312" s="2">
        <v>2.9000000000000001E-2</v>
      </c>
      <c r="W2312" s="4">
        <v>1624228</v>
      </c>
      <c r="X2312" s="2">
        <v>0.46100000000000002</v>
      </c>
      <c r="AA2312" t="str">
        <f>VLOOKUP($A2312,Mapping!$A:$D,2,FALSE)</f>
        <v>Guinea-Bissau</v>
      </c>
      <c r="AB2312" t="str">
        <f>VLOOKUP($A2312,Mapping!$A:$D,3,FALSE)</f>
        <v>GNB</v>
      </c>
      <c r="AC2312">
        <f>VLOOKUP($A2312,Mapping!$A:$D,4,FALSE)</f>
        <v>624</v>
      </c>
    </row>
    <row r="2313" spans="1:29" x14ac:dyDescent="0.2">
      <c r="A2313" t="s">
        <v>50</v>
      </c>
      <c r="B2313" t="s">
        <v>27</v>
      </c>
      <c r="C2313" s="1">
        <v>40878</v>
      </c>
      <c r="D2313" s="2">
        <v>3.5999999999999997E-2</v>
      </c>
      <c r="E2313" s="2">
        <v>0.49299999999999999</v>
      </c>
      <c r="G2313">
        <v>33</v>
      </c>
      <c r="I2313" s="4">
        <v>20179</v>
      </c>
      <c r="J2313" s="3">
        <v>34313315840</v>
      </c>
      <c r="K2313" s="2">
        <v>4.3999999999999997E-2</v>
      </c>
      <c r="L2313" s="3">
        <v>35</v>
      </c>
      <c r="M2313">
        <v>393</v>
      </c>
      <c r="N2313" s="2">
        <v>0.05</v>
      </c>
      <c r="O2313">
        <v>0.3</v>
      </c>
      <c r="P2313" s="2">
        <v>0.15</v>
      </c>
      <c r="Q2313">
        <v>62</v>
      </c>
      <c r="R2313">
        <v>59</v>
      </c>
      <c r="S2313">
        <v>0.7</v>
      </c>
      <c r="T2313" s="2">
        <v>0.42499999999999999</v>
      </c>
      <c r="U2313" s="2">
        <v>0.54900000000000004</v>
      </c>
      <c r="V2313" s="2">
        <v>2.5999999999999999E-2</v>
      </c>
      <c r="W2313" s="4">
        <v>42027891</v>
      </c>
      <c r="X2313" s="2">
        <v>0.24</v>
      </c>
      <c r="Y2313" s="3">
        <v>1844000000</v>
      </c>
      <c r="Z2313" s="3">
        <v>197000000</v>
      </c>
      <c r="AA2313" t="str">
        <f>VLOOKUP($A2313,Mapping!$A:$D,2,FALSE)</f>
        <v>Kenya</v>
      </c>
      <c r="AB2313" t="str">
        <f>VLOOKUP($A2313,Mapping!$A:$D,3,FALSE)</f>
        <v>KEN</v>
      </c>
      <c r="AC2313">
        <f>VLOOKUP($A2313,Mapping!$A:$D,4,FALSE)</f>
        <v>404</v>
      </c>
    </row>
    <row r="2314" spans="1:29" x14ac:dyDescent="0.2">
      <c r="A2314" t="s">
        <v>51</v>
      </c>
      <c r="B2314" t="s">
        <v>27</v>
      </c>
      <c r="C2314" s="1">
        <v>40878</v>
      </c>
      <c r="D2314" s="2">
        <v>2.8000000000000001E-2</v>
      </c>
      <c r="E2314" s="2">
        <v>0.16</v>
      </c>
      <c r="G2314">
        <v>40</v>
      </c>
      <c r="J2314" s="3">
        <v>2487352968</v>
      </c>
      <c r="K2314" s="2">
        <v>0.11700000000000001</v>
      </c>
      <c r="L2314" s="3">
        <v>146</v>
      </c>
      <c r="M2314">
        <v>324</v>
      </c>
      <c r="N2314" s="2">
        <v>7.2999999999999995E-2</v>
      </c>
      <c r="O2314">
        <v>0</v>
      </c>
      <c r="P2314" s="2">
        <v>0.104</v>
      </c>
      <c r="Q2314">
        <v>48</v>
      </c>
      <c r="R2314">
        <v>48</v>
      </c>
      <c r="S2314">
        <v>0.6</v>
      </c>
      <c r="T2314" s="2">
        <v>0.372</v>
      </c>
      <c r="U2314" s="2">
        <v>0.58599999999999997</v>
      </c>
      <c r="V2314" s="2">
        <v>4.2000000000000003E-2</v>
      </c>
      <c r="W2314" s="4">
        <v>2029516</v>
      </c>
      <c r="X2314" s="2">
        <v>0.253</v>
      </c>
      <c r="Y2314" s="3">
        <v>29000000</v>
      </c>
      <c r="Z2314" s="3">
        <v>300000000</v>
      </c>
      <c r="AA2314" t="str">
        <f>VLOOKUP($A2314,Mapping!$A:$D,2,FALSE)</f>
        <v>Lesotho</v>
      </c>
      <c r="AB2314" t="str">
        <f>VLOOKUP($A2314,Mapping!$A:$D,3,FALSE)</f>
        <v>LSO</v>
      </c>
      <c r="AC2314">
        <f>VLOOKUP($A2314,Mapping!$A:$D,4,FALSE)</f>
        <v>426</v>
      </c>
    </row>
    <row r="2315" spans="1:29" x14ac:dyDescent="0.2">
      <c r="A2315" t="s">
        <v>52</v>
      </c>
      <c r="B2315" t="s">
        <v>27</v>
      </c>
      <c r="C2315" s="1">
        <v>40878</v>
      </c>
      <c r="D2315" s="2">
        <v>3.6999999999999998E-2</v>
      </c>
      <c r="E2315" s="2">
        <v>0.42899999999999999</v>
      </c>
      <c r="G2315">
        <v>6</v>
      </c>
      <c r="J2315" s="3">
        <v>1537753885</v>
      </c>
      <c r="K2315" s="2">
        <v>0.156</v>
      </c>
      <c r="L2315" s="3">
        <v>59</v>
      </c>
      <c r="M2315">
        <v>158</v>
      </c>
      <c r="N2315" s="2">
        <v>5.8000000000000003E-2</v>
      </c>
      <c r="O2315">
        <v>0</v>
      </c>
      <c r="P2315" s="2">
        <v>0.13800000000000001</v>
      </c>
      <c r="Q2315">
        <v>61</v>
      </c>
      <c r="R2315">
        <v>59</v>
      </c>
      <c r="S2315">
        <v>0.5</v>
      </c>
      <c r="T2315" s="2">
        <v>0.432</v>
      </c>
      <c r="U2315" s="2">
        <v>0.53700000000000003</v>
      </c>
      <c r="V2315" s="2">
        <v>3.1E-2</v>
      </c>
      <c r="W2315" s="4">
        <v>4079697</v>
      </c>
      <c r="X2315" s="2">
        <v>0.48199999999999998</v>
      </c>
      <c r="Y2315" s="3">
        <v>232000000</v>
      </c>
      <c r="Z2315" s="3">
        <v>132000000</v>
      </c>
      <c r="AA2315" t="str">
        <f>VLOOKUP($A2315,Mapping!$A:$D,2,FALSE)</f>
        <v>Liberia</v>
      </c>
      <c r="AB2315" t="str">
        <f>VLOOKUP($A2315,Mapping!$A:$D,3,FALSE)</f>
        <v>LBR</v>
      </c>
      <c r="AC2315">
        <f>VLOOKUP($A2315,Mapping!$A:$D,4,FALSE)</f>
        <v>430</v>
      </c>
    </row>
    <row r="2316" spans="1:29" x14ac:dyDescent="0.2">
      <c r="A2316" t="s">
        <v>53</v>
      </c>
      <c r="B2316" t="s">
        <v>27</v>
      </c>
      <c r="C2316" s="1">
        <v>40878</v>
      </c>
      <c r="D2316" s="2">
        <v>2.1999999999999999E-2</v>
      </c>
      <c r="I2316" s="4">
        <v>13342</v>
      </c>
      <c r="J2316" s="3">
        <v>34699395524</v>
      </c>
      <c r="K2316" s="2">
        <v>3.9E-2</v>
      </c>
      <c r="L2316" s="3">
        <v>211</v>
      </c>
      <c r="N2316" s="2">
        <v>1.4E-2</v>
      </c>
      <c r="O2316">
        <v>0.1</v>
      </c>
      <c r="P2316" s="2">
        <v>0.06</v>
      </c>
      <c r="Q2316">
        <v>77</v>
      </c>
      <c r="R2316">
        <v>73</v>
      </c>
      <c r="S2316">
        <v>1.6</v>
      </c>
      <c r="T2316" s="2">
        <v>0.29399999999999998</v>
      </c>
      <c r="U2316" s="2">
        <v>0.65900000000000003</v>
      </c>
      <c r="V2316" s="2">
        <v>4.5999999999999999E-2</v>
      </c>
      <c r="W2316" s="4">
        <v>6103233</v>
      </c>
      <c r="X2316" s="2">
        <v>0.77800000000000002</v>
      </c>
      <c r="AA2316" t="str">
        <f>VLOOKUP($A2316,Mapping!$A:$D,2,FALSE)</f>
        <v>Libya</v>
      </c>
      <c r="AB2316" t="str">
        <f>VLOOKUP($A2316,Mapping!$A:$D,3,FALSE)</f>
        <v>LBY</v>
      </c>
      <c r="AC2316">
        <f>VLOOKUP($A2316,Mapping!$A:$D,4,FALSE)</f>
        <v>434</v>
      </c>
    </row>
    <row r="2317" spans="1:29" x14ac:dyDescent="0.2">
      <c r="A2317" t="s">
        <v>54</v>
      </c>
      <c r="B2317" t="s">
        <v>27</v>
      </c>
      <c r="C2317" s="1">
        <v>40878</v>
      </c>
      <c r="D2317" s="2">
        <v>3.5000000000000003E-2</v>
      </c>
      <c r="E2317" s="2">
        <v>0.371</v>
      </c>
      <c r="G2317">
        <v>8</v>
      </c>
      <c r="J2317" s="3">
        <v>9853981624</v>
      </c>
      <c r="K2317" s="2">
        <v>4.1000000000000002E-2</v>
      </c>
      <c r="L2317" s="3">
        <v>19</v>
      </c>
      <c r="M2317">
        <v>201</v>
      </c>
      <c r="N2317" s="2">
        <v>4.2000000000000003E-2</v>
      </c>
      <c r="O2317">
        <v>0</v>
      </c>
      <c r="P2317" s="2">
        <v>0.52500000000000002</v>
      </c>
      <c r="Q2317">
        <v>65</v>
      </c>
      <c r="R2317">
        <v>62</v>
      </c>
      <c r="S2317">
        <v>0.4</v>
      </c>
      <c r="T2317" s="2">
        <v>0.43099999999999999</v>
      </c>
      <c r="U2317" s="2">
        <v>0.54100000000000004</v>
      </c>
      <c r="V2317" s="2">
        <v>2.8000000000000001E-2</v>
      </c>
      <c r="W2317" s="4">
        <v>21678934</v>
      </c>
      <c r="X2317" s="2">
        <v>0.32600000000000001</v>
      </c>
      <c r="AA2317" t="str">
        <f>VLOOKUP($A2317,Mapping!$A:$D,2,FALSE)</f>
        <v>Madagascar</v>
      </c>
      <c r="AB2317" t="str">
        <f>VLOOKUP($A2317,Mapping!$A:$D,3,FALSE)</f>
        <v>MDG</v>
      </c>
      <c r="AC2317">
        <f>VLOOKUP($A2317,Mapping!$A:$D,4,FALSE)</f>
        <v>450</v>
      </c>
    </row>
    <row r="2318" spans="1:29" x14ac:dyDescent="0.2">
      <c r="A2318" t="s">
        <v>55</v>
      </c>
      <c r="B2318" t="s">
        <v>27</v>
      </c>
      <c r="C2318" s="1">
        <v>40878</v>
      </c>
      <c r="D2318" s="2">
        <v>0.04</v>
      </c>
      <c r="E2318" s="2">
        <v>0.28999999999999998</v>
      </c>
      <c r="G2318">
        <v>39</v>
      </c>
      <c r="J2318" s="3">
        <v>5627898037</v>
      </c>
      <c r="K2318" s="2">
        <v>8.3000000000000004E-2</v>
      </c>
      <c r="L2318" s="3">
        <v>30</v>
      </c>
      <c r="M2318">
        <v>157</v>
      </c>
      <c r="N2318" s="2">
        <v>4.9000000000000002E-2</v>
      </c>
      <c r="O2318">
        <v>0</v>
      </c>
      <c r="P2318" s="2">
        <v>0.23799999999999999</v>
      </c>
      <c r="Q2318">
        <v>54</v>
      </c>
      <c r="R2318">
        <v>54</v>
      </c>
      <c r="S2318">
        <v>0.3</v>
      </c>
      <c r="T2318" s="2">
        <v>0.45600000000000002</v>
      </c>
      <c r="U2318" s="2">
        <v>0.51200000000000001</v>
      </c>
      <c r="V2318" s="2">
        <v>3.1E-2</v>
      </c>
      <c r="W2318" s="4">
        <v>15457531</v>
      </c>
      <c r="X2318" s="2">
        <v>0.157</v>
      </c>
      <c r="Y2318" s="3">
        <v>39000000</v>
      </c>
      <c r="Z2318" s="3">
        <v>97000000</v>
      </c>
      <c r="AA2318" t="str">
        <f>VLOOKUP($A2318,Mapping!$A:$D,2,FALSE)</f>
        <v>Malawi</v>
      </c>
      <c r="AB2318" t="str">
        <f>VLOOKUP($A2318,Mapping!$A:$D,3,FALSE)</f>
        <v>MWI</v>
      </c>
      <c r="AC2318">
        <f>VLOOKUP($A2318,Mapping!$A:$D,4,FALSE)</f>
        <v>454</v>
      </c>
    </row>
    <row r="2319" spans="1:29" x14ac:dyDescent="0.2">
      <c r="A2319" t="s">
        <v>56</v>
      </c>
      <c r="B2319" t="s">
        <v>27</v>
      </c>
      <c r="C2319" s="1">
        <v>40878</v>
      </c>
      <c r="D2319" s="2">
        <v>4.8000000000000001E-2</v>
      </c>
      <c r="E2319" s="2">
        <v>0.51100000000000001</v>
      </c>
      <c r="G2319">
        <v>8</v>
      </c>
      <c r="J2319" s="3">
        <v>10647545670</v>
      </c>
      <c r="K2319" s="2">
        <v>6.8000000000000005E-2</v>
      </c>
      <c r="L2319" s="3">
        <v>51</v>
      </c>
      <c r="M2319">
        <v>270</v>
      </c>
      <c r="N2319" s="2">
        <v>8.1000000000000003E-2</v>
      </c>
      <c r="O2319">
        <v>0</v>
      </c>
      <c r="Q2319">
        <v>54</v>
      </c>
      <c r="R2319">
        <v>54</v>
      </c>
      <c r="S2319">
        <v>0.8</v>
      </c>
      <c r="T2319" s="2">
        <v>0.47</v>
      </c>
      <c r="U2319" s="2">
        <v>0.502</v>
      </c>
      <c r="V2319" s="2">
        <v>2.9000000000000001E-2</v>
      </c>
      <c r="W2319" s="4">
        <v>14416737</v>
      </c>
      <c r="X2319" s="2">
        <v>0.36799999999999999</v>
      </c>
      <c r="Y2319" s="3">
        <v>274000000</v>
      </c>
      <c r="Z2319" s="3">
        <v>224000000</v>
      </c>
      <c r="AA2319" t="str">
        <f>VLOOKUP($A2319,Mapping!$A:$D,2,FALSE)</f>
        <v>Mali</v>
      </c>
      <c r="AB2319" t="str">
        <f>VLOOKUP($A2319,Mapping!$A:$D,3,FALSE)</f>
        <v>MLI</v>
      </c>
      <c r="AC2319">
        <f>VLOOKUP($A2319,Mapping!$A:$D,4,FALSE)</f>
        <v>466</v>
      </c>
    </row>
    <row r="2320" spans="1:29" x14ac:dyDescent="0.2">
      <c r="A2320" t="s">
        <v>57</v>
      </c>
      <c r="B2320" t="s">
        <v>27</v>
      </c>
      <c r="C2320" s="1">
        <v>40878</v>
      </c>
      <c r="D2320" s="2">
        <v>3.5000000000000003E-2</v>
      </c>
      <c r="E2320" s="2">
        <v>0.68200000000000005</v>
      </c>
      <c r="G2320">
        <v>19</v>
      </c>
      <c r="J2320" s="3">
        <v>4136083856</v>
      </c>
      <c r="K2320" s="2">
        <v>5.8999999999999997E-2</v>
      </c>
      <c r="L2320" s="3">
        <v>51</v>
      </c>
      <c r="M2320">
        <v>696</v>
      </c>
      <c r="N2320" s="2">
        <v>6.9000000000000006E-2</v>
      </c>
      <c r="O2320">
        <v>0</v>
      </c>
      <c r="P2320" s="2">
        <v>0.17</v>
      </c>
      <c r="Q2320">
        <v>63</v>
      </c>
      <c r="R2320">
        <v>60</v>
      </c>
      <c r="S2320">
        <v>0.9</v>
      </c>
      <c r="T2320" s="2">
        <v>0.40400000000000003</v>
      </c>
      <c r="U2320" s="2">
        <v>0.56499999999999995</v>
      </c>
      <c r="V2320" s="2">
        <v>3.1E-2</v>
      </c>
      <c r="W2320" s="4">
        <v>3702763</v>
      </c>
      <c r="X2320" s="2">
        <v>0.57299999999999995</v>
      </c>
      <c r="AA2320" t="str">
        <f>VLOOKUP($A2320,Mapping!$A:$D,2,FALSE)</f>
        <v>Mauritania</v>
      </c>
      <c r="AB2320" t="str">
        <f>VLOOKUP($A2320,Mapping!$A:$D,3,FALSE)</f>
        <v>MRT</v>
      </c>
      <c r="AC2320">
        <f>VLOOKUP($A2320,Mapping!$A:$D,4,FALSE)</f>
        <v>478</v>
      </c>
    </row>
    <row r="2321" spans="1:29" x14ac:dyDescent="0.2">
      <c r="A2321" t="s">
        <v>58</v>
      </c>
      <c r="B2321" t="s">
        <v>27</v>
      </c>
      <c r="C2321" s="1">
        <v>40878</v>
      </c>
      <c r="D2321" s="2">
        <v>1.0999999999999999E-2</v>
      </c>
      <c r="E2321" s="2">
        <v>0.27700000000000002</v>
      </c>
      <c r="G2321">
        <v>6</v>
      </c>
      <c r="J2321" s="3">
        <v>11252405860</v>
      </c>
      <c r="K2321" s="2">
        <v>4.9000000000000002E-2</v>
      </c>
      <c r="L2321" s="3">
        <v>450</v>
      </c>
      <c r="M2321">
        <v>161</v>
      </c>
      <c r="N2321" s="2">
        <v>1.2999999999999999E-2</v>
      </c>
      <c r="O2321">
        <v>0.4</v>
      </c>
      <c r="P2321" s="2">
        <v>8.8999999999999996E-2</v>
      </c>
      <c r="Q2321">
        <v>77</v>
      </c>
      <c r="R2321">
        <v>70</v>
      </c>
      <c r="S2321">
        <v>1</v>
      </c>
      <c r="T2321" s="2">
        <v>0.20599999999999999</v>
      </c>
      <c r="U2321" s="2">
        <v>0.71299999999999997</v>
      </c>
      <c r="V2321" s="2">
        <v>0.08</v>
      </c>
      <c r="W2321" s="4">
        <v>1286051</v>
      </c>
      <c r="X2321" s="2">
        <v>0.40400000000000003</v>
      </c>
      <c r="Y2321" s="3">
        <v>1808000000</v>
      </c>
      <c r="Z2321" s="3">
        <v>427000000</v>
      </c>
      <c r="AA2321" t="str">
        <f>VLOOKUP($A2321,Mapping!$A:$D,2,FALSE)</f>
        <v>Mauritius</v>
      </c>
      <c r="AB2321" t="str">
        <f>VLOOKUP($A2321,Mapping!$A:$D,3,FALSE)</f>
        <v>MUS</v>
      </c>
      <c r="AC2321">
        <f>VLOOKUP($A2321,Mapping!$A:$D,4,FALSE)</f>
        <v>480</v>
      </c>
    </row>
    <row r="2322" spans="1:29" x14ac:dyDescent="0.2">
      <c r="A2322" t="s">
        <v>59</v>
      </c>
      <c r="B2322" t="s">
        <v>27</v>
      </c>
      <c r="C2322" s="1">
        <v>40878</v>
      </c>
      <c r="D2322" s="2">
        <v>2.1999999999999999E-2</v>
      </c>
      <c r="E2322" s="2">
        <v>0.496</v>
      </c>
      <c r="G2322">
        <v>12</v>
      </c>
      <c r="I2322" s="4">
        <v>17283</v>
      </c>
      <c r="J2322" s="3">
        <v>99211339029</v>
      </c>
      <c r="K2322" s="2">
        <v>6.3E-2</v>
      </c>
      <c r="L2322" s="3">
        <v>195</v>
      </c>
      <c r="M2322">
        <v>238</v>
      </c>
      <c r="N2322" s="2">
        <v>2.8000000000000001E-2</v>
      </c>
      <c r="O2322">
        <v>0.5</v>
      </c>
      <c r="Q2322">
        <v>72</v>
      </c>
      <c r="R2322">
        <v>69</v>
      </c>
      <c r="S2322">
        <v>1.1000000000000001</v>
      </c>
      <c r="T2322" s="2">
        <v>0.27900000000000003</v>
      </c>
      <c r="U2322" s="2">
        <v>0.67100000000000004</v>
      </c>
      <c r="V2322" s="2">
        <v>0.05</v>
      </c>
      <c r="W2322" s="4">
        <v>32059424</v>
      </c>
      <c r="X2322" s="2">
        <v>0.58199999999999996</v>
      </c>
      <c r="Y2322" s="3">
        <v>9101000000</v>
      </c>
      <c r="Z2322" s="3">
        <v>2260000000</v>
      </c>
      <c r="AA2322" t="str">
        <f>VLOOKUP($A2322,Mapping!$A:$D,2,FALSE)</f>
        <v>Morocco</v>
      </c>
      <c r="AB2322" t="str">
        <f>VLOOKUP($A2322,Mapping!$A:$D,3,FALSE)</f>
        <v>MAR</v>
      </c>
      <c r="AC2322">
        <f>VLOOKUP($A2322,Mapping!$A:$D,4,FALSE)</f>
        <v>504</v>
      </c>
    </row>
    <row r="2323" spans="1:29" x14ac:dyDescent="0.2">
      <c r="A2323" t="s">
        <v>60</v>
      </c>
      <c r="B2323" t="s">
        <v>27</v>
      </c>
      <c r="C2323" s="1">
        <v>40878</v>
      </c>
      <c r="D2323" s="2">
        <v>0.04</v>
      </c>
      <c r="E2323" s="2">
        <v>0.375</v>
      </c>
      <c r="G2323">
        <v>13</v>
      </c>
      <c r="I2323" s="4">
        <v>10202</v>
      </c>
      <c r="J2323" s="3">
        <v>12547888400</v>
      </c>
      <c r="K2323" s="2">
        <v>6.4000000000000001E-2</v>
      </c>
      <c r="L2323" s="3">
        <v>33</v>
      </c>
      <c r="M2323">
        <v>230</v>
      </c>
      <c r="N2323" s="2">
        <v>6.8000000000000005E-2</v>
      </c>
      <c r="O2323">
        <v>0</v>
      </c>
      <c r="P2323" s="2">
        <v>0.191</v>
      </c>
      <c r="Q2323">
        <v>50</v>
      </c>
      <c r="R2323">
        <v>49</v>
      </c>
      <c r="S2323">
        <v>0.3</v>
      </c>
      <c r="T2323" s="2">
        <v>0.45400000000000001</v>
      </c>
      <c r="U2323" s="2">
        <v>0.51400000000000001</v>
      </c>
      <c r="V2323" s="2">
        <v>3.2000000000000001E-2</v>
      </c>
      <c r="W2323" s="4">
        <v>24581367</v>
      </c>
      <c r="X2323" s="2">
        <v>0.312</v>
      </c>
      <c r="Y2323" s="3">
        <v>266000000</v>
      </c>
      <c r="Z2323" s="3">
        <v>256000000</v>
      </c>
      <c r="AA2323" t="str">
        <f>VLOOKUP($A2323,Mapping!$A:$D,2,FALSE)</f>
        <v>Mozambique</v>
      </c>
      <c r="AB2323" t="str">
        <f>VLOOKUP($A2323,Mapping!$A:$D,3,FALSE)</f>
        <v>MOZ</v>
      </c>
      <c r="AC2323">
        <f>VLOOKUP($A2323,Mapping!$A:$D,4,FALSE)</f>
        <v>508</v>
      </c>
    </row>
    <row r="2324" spans="1:29" x14ac:dyDescent="0.2">
      <c r="A2324" t="s">
        <v>61</v>
      </c>
      <c r="B2324" t="s">
        <v>27</v>
      </c>
      <c r="C2324" s="1">
        <v>40878</v>
      </c>
      <c r="D2324" s="2">
        <v>2.7E-2</v>
      </c>
      <c r="E2324" s="2">
        <v>0.218</v>
      </c>
      <c r="G2324">
        <v>66</v>
      </c>
      <c r="I2324" s="4">
        <v>1589</v>
      </c>
      <c r="J2324" s="3">
        <v>12451760766</v>
      </c>
      <c r="K2324" s="2">
        <v>8.5999999999999993E-2</v>
      </c>
      <c r="L2324" s="3">
        <v>486</v>
      </c>
      <c r="M2324">
        <v>339</v>
      </c>
      <c r="N2324" s="2">
        <v>3.5999999999999997E-2</v>
      </c>
      <c r="O2324">
        <v>0.1</v>
      </c>
      <c r="P2324" s="2">
        <v>8.6999999999999994E-2</v>
      </c>
      <c r="Q2324">
        <v>66</v>
      </c>
      <c r="R2324">
        <v>61</v>
      </c>
      <c r="S2324">
        <v>1</v>
      </c>
      <c r="T2324" s="2">
        <v>0.371</v>
      </c>
      <c r="U2324" s="2">
        <v>0.59399999999999997</v>
      </c>
      <c r="V2324" s="2">
        <v>3.5000000000000003E-2</v>
      </c>
      <c r="W2324" s="4">
        <v>2217618</v>
      </c>
      <c r="X2324" s="2">
        <v>0.42599999999999999</v>
      </c>
      <c r="Y2324" s="3">
        <v>645000000</v>
      </c>
      <c r="Z2324" s="3">
        <v>207000000</v>
      </c>
      <c r="AA2324" t="str">
        <f>VLOOKUP($A2324,Mapping!$A:$D,2,FALSE)</f>
        <v>Namibia</v>
      </c>
      <c r="AB2324" t="str">
        <f>VLOOKUP($A2324,Mapping!$A:$D,3,FALSE)</f>
        <v>NAM</v>
      </c>
      <c r="AC2324">
        <f>VLOOKUP($A2324,Mapping!$A:$D,4,FALSE)</f>
        <v>516</v>
      </c>
    </row>
    <row r="2325" spans="1:29" x14ac:dyDescent="0.2">
      <c r="A2325" t="s">
        <v>62</v>
      </c>
      <c r="B2325" t="s">
        <v>27</v>
      </c>
      <c r="C2325" s="1">
        <v>40878</v>
      </c>
      <c r="D2325" s="2">
        <v>0.05</v>
      </c>
      <c r="E2325" s="2">
        <v>0.438</v>
      </c>
      <c r="G2325">
        <v>17</v>
      </c>
      <c r="J2325" s="3">
        <v>6411842066</v>
      </c>
      <c r="K2325" s="2">
        <v>6.8000000000000005E-2</v>
      </c>
      <c r="L2325" s="3">
        <v>25</v>
      </c>
      <c r="M2325">
        <v>270</v>
      </c>
      <c r="N2325" s="2">
        <v>6.4000000000000001E-2</v>
      </c>
      <c r="O2325">
        <v>0</v>
      </c>
      <c r="Q2325">
        <v>58</v>
      </c>
      <c r="R2325">
        <v>57</v>
      </c>
      <c r="S2325">
        <v>0.3</v>
      </c>
      <c r="T2325" s="2">
        <v>0.499</v>
      </c>
      <c r="U2325" s="2">
        <v>0.47499999999999998</v>
      </c>
      <c r="V2325" s="2">
        <v>2.5999999999999999E-2</v>
      </c>
      <c r="W2325" s="4">
        <v>16511462</v>
      </c>
      <c r="X2325" s="2">
        <v>0.17799999999999999</v>
      </c>
      <c r="Y2325" s="3">
        <v>86000000</v>
      </c>
      <c r="AA2325" t="str">
        <f>VLOOKUP($A2325,Mapping!$A:$D,2,FALSE)</f>
        <v>Niger</v>
      </c>
      <c r="AB2325" t="str">
        <f>VLOOKUP($A2325,Mapping!$A:$D,3,FALSE)</f>
        <v>NER</v>
      </c>
      <c r="AC2325">
        <f>VLOOKUP($A2325,Mapping!$A:$D,4,FALSE)</f>
        <v>562</v>
      </c>
    </row>
    <row r="2326" spans="1:29" x14ac:dyDescent="0.2">
      <c r="A2326" t="s">
        <v>63</v>
      </c>
      <c r="B2326" t="s">
        <v>27</v>
      </c>
      <c r="C2326" s="1">
        <v>40878</v>
      </c>
      <c r="D2326" s="2">
        <v>4.2000000000000003E-2</v>
      </c>
      <c r="E2326" s="2">
        <v>0.32700000000000001</v>
      </c>
      <c r="G2326">
        <v>28</v>
      </c>
      <c r="I2326" s="4">
        <v>118325</v>
      </c>
      <c r="J2326" s="3">
        <v>411743801712</v>
      </c>
      <c r="K2326" s="2">
        <v>5.7000000000000002E-2</v>
      </c>
      <c r="L2326" s="3">
        <v>85</v>
      </c>
      <c r="M2326">
        <v>938</v>
      </c>
      <c r="N2326" s="2">
        <v>7.9000000000000001E-2</v>
      </c>
      <c r="O2326">
        <v>0.3</v>
      </c>
      <c r="P2326" s="2">
        <v>0.16</v>
      </c>
      <c r="Q2326">
        <v>52</v>
      </c>
      <c r="R2326">
        <v>51</v>
      </c>
      <c r="S2326">
        <v>0.6</v>
      </c>
      <c r="T2326" s="2">
        <v>0.441</v>
      </c>
      <c r="U2326" s="2">
        <v>0.53100000000000003</v>
      </c>
      <c r="V2326" s="2">
        <v>2.7E-2</v>
      </c>
      <c r="W2326" s="4">
        <v>164192925</v>
      </c>
      <c r="X2326" s="2">
        <v>0.44400000000000001</v>
      </c>
      <c r="Y2326" s="3">
        <v>688000000</v>
      </c>
      <c r="Z2326" s="3">
        <v>9534000000</v>
      </c>
      <c r="AA2326" t="str">
        <f>VLOOKUP($A2326,Mapping!$A:$D,2,FALSE)</f>
        <v>Nigeria</v>
      </c>
      <c r="AB2326" t="str">
        <f>VLOOKUP($A2326,Mapping!$A:$D,3,FALSE)</f>
        <v>NGA</v>
      </c>
      <c r="AC2326">
        <f>VLOOKUP($A2326,Mapping!$A:$D,4,FALSE)</f>
        <v>566</v>
      </c>
    </row>
    <row r="2327" spans="1:29" x14ac:dyDescent="0.2">
      <c r="A2327" t="s">
        <v>64</v>
      </c>
      <c r="B2327" t="s">
        <v>27</v>
      </c>
      <c r="C2327" s="1">
        <v>40878</v>
      </c>
      <c r="D2327" s="2">
        <v>3.5999999999999997E-2</v>
      </c>
      <c r="E2327" s="2">
        <v>0.31</v>
      </c>
      <c r="G2327">
        <v>3</v>
      </c>
      <c r="J2327" s="3">
        <v>6406727020</v>
      </c>
      <c r="K2327" s="2">
        <v>0.11</v>
      </c>
      <c r="L2327" s="3">
        <v>62</v>
      </c>
      <c r="M2327">
        <v>148</v>
      </c>
      <c r="N2327" s="2">
        <v>4.1000000000000002E-2</v>
      </c>
      <c r="O2327">
        <v>0.1</v>
      </c>
      <c r="Q2327">
        <v>65</v>
      </c>
      <c r="R2327">
        <v>61</v>
      </c>
      <c r="S2327">
        <v>0.4</v>
      </c>
      <c r="T2327" s="2">
        <v>0.442</v>
      </c>
      <c r="U2327" s="2">
        <v>0.53500000000000003</v>
      </c>
      <c r="V2327" s="2">
        <v>2.3E-2</v>
      </c>
      <c r="W2327" s="4">
        <v>11144315</v>
      </c>
      <c r="X2327" s="2">
        <v>0.249</v>
      </c>
      <c r="Y2327" s="3">
        <v>298000000</v>
      </c>
      <c r="Z2327" s="3">
        <v>147000000</v>
      </c>
      <c r="AA2327" t="str">
        <f>VLOOKUP($A2327,Mapping!$A:$D,2,FALSE)</f>
        <v>Rwanda</v>
      </c>
      <c r="AB2327" t="str">
        <f>VLOOKUP($A2327,Mapping!$A:$D,3,FALSE)</f>
        <v>RWA</v>
      </c>
      <c r="AC2327">
        <f>VLOOKUP($A2327,Mapping!$A:$D,4,FALSE)</f>
        <v>646</v>
      </c>
    </row>
    <row r="2328" spans="1:29" x14ac:dyDescent="0.2">
      <c r="A2328" t="s">
        <v>65</v>
      </c>
      <c r="B2328" t="s">
        <v>27</v>
      </c>
      <c r="C2328" s="1">
        <v>40878</v>
      </c>
      <c r="D2328" s="2">
        <v>3.5999999999999997E-2</v>
      </c>
      <c r="E2328" s="2">
        <v>0.32500000000000001</v>
      </c>
      <c r="G2328">
        <v>10</v>
      </c>
      <c r="J2328" s="3">
        <v>248286778</v>
      </c>
      <c r="K2328" s="2">
        <v>7.5999999999999998E-2</v>
      </c>
      <c r="L2328" s="3">
        <v>108</v>
      </c>
      <c r="M2328">
        <v>424</v>
      </c>
      <c r="N2328" s="2">
        <v>3.9E-2</v>
      </c>
      <c r="O2328">
        <v>0.2</v>
      </c>
      <c r="P2328" s="2">
        <v>0.27</v>
      </c>
      <c r="Q2328">
        <v>68</v>
      </c>
      <c r="R2328">
        <v>64</v>
      </c>
      <c r="S2328">
        <v>0.6</v>
      </c>
      <c r="T2328" s="2">
        <v>0.41599999999999998</v>
      </c>
      <c r="U2328" s="2">
        <v>0.54900000000000004</v>
      </c>
      <c r="V2328" s="2">
        <v>3.5000000000000003E-2</v>
      </c>
      <c r="W2328" s="4">
        <v>183177</v>
      </c>
      <c r="X2328" s="2">
        <v>0.626</v>
      </c>
      <c r="Y2328" s="3">
        <v>15900000</v>
      </c>
      <c r="Z2328" s="3">
        <v>1400000</v>
      </c>
      <c r="AA2328" t="str">
        <f>VLOOKUP($A2328,Mapping!$A:$D,2,FALSE)</f>
        <v>Sao Tome and Principe</v>
      </c>
      <c r="AB2328" t="str">
        <f>VLOOKUP($A2328,Mapping!$A:$D,3,FALSE)</f>
        <v>STP</v>
      </c>
      <c r="AC2328">
        <f>VLOOKUP($A2328,Mapping!$A:$D,4,FALSE)</f>
        <v>678</v>
      </c>
    </row>
    <row r="2329" spans="1:29" x14ac:dyDescent="0.2">
      <c r="A2329" t="s">
        <v>66</v>
      </c>
      <c r="B2329" t="s">
        <v>27</v>
      </c>
      <c r="C2329" s="1">
        <v>40878</v>
      </c>
      <c r="D2329" s="2">
        <v>3.7999999999999999E-2</v>
      </c>
      <c r="E2329" s="2">
        <v>0.45500000000000002</v>
      </c>
      <c r="G2329">
        <v>6</v>
      </c>
      <c r="I2329" s="4">
        <v>3515</v>
      </c>
      <c r="J2329" s="3">
        <v>14440676498</v>
      </c>
      <c r="K2329" s="2">
        <v>0.05</v>
      </c>
      <c r="L2329" s="3">
        <v>54</v>
      </c>
      <c r="M2329">
        <v>666</v>
      </c>
      <c r="N2329" s="2">
        <v>4.5999999999999999E-2</v>
      </c>
      <c r="O2329">
        <v>0.2</v>
      </c>
      <c r="Q2329">
        <v>65</v>
      </c>
      <c r="R2329">
        <v>62</v>
      </c>
      <c r="S2329">
        <v>0.7</v>
      </c>
      <c r="T2329" s="2">
        <v>0.436</v>
      </c>
      <c r="U2329" s="2">
        <v>0.53400000000000003</v>
      </c>
      <c r="V2329" s="2">
        <v>3.1E-2</v>
      </c>
      <c r="W2329" s="4">
        <v>13330737</v>
      </c>
      <c r="X2329" s="2">
        <v>0.42499999999999999</v>
      </c>
      <c r="AA2329" t="str">
        <f>VLOOKUP($A2329,Mapping!$A:$D,2,FALSE)</f>
        <v>Senegal</v>
      </c>
      <c r="AB2329" t="str">
        <f>VLOOKUP($A2329,Mapping!$A:$D,3,FALSE)</f>
        <v>SEN</v>
      </c>
      <c r="AC2329">
        <f>VLOOKUP($A2329,Mapping!$A:$D,4,FALSE)</f>
        <v>686</v>
      </c>
    </row>
    <row r="2330" spans="1:29" x14ac:dyDescent="0.2">
      <c r="A2330" t="s">
        <v>67</v>
      </c>
      <c r="B2330" t="s">
        <v>27</v>
      </c>
      <c r="C2330" s="1">
        <v>40878</v>
      </c>
      <c r="D2330" s="2">
        <v>1.9E-2</v>
      </c>
      <c r="E2330" s="2">
        <v>0.32200000000000001</v>
      </c>
      <c r="G2330">
        <v>39</v>
      </c>
      <c r="J2330" s="3">
        <v>1059593023</v>
      </c>
      <c r="K2330" s="2">
        <v>3.5999999999999997E-2</v>
      </c>
      <c r="L2330" s="3">
        <v>413</v>
      </c>
      <c r="M2330">
        <v>76</v>
      </c>
      <c r="N2330" s="2">
        <v>1.2E-2</v>
      </c>
      <c r="O2330">
        <v>0.4</v>
      </c>
      <c r="P2330" s="2">
        <v>0.112</v>
      </c>
      <c r="Q2330">
        <v>78</v>
      </c>
      <c r="R2330">
        <v>68</v>
      </c>
      <c r="S2330">
        <v>1.4</v>
      </c>
      <c r="T2330" s="2">
        <v>0.222</v>
      </c>
      <c r="U2330" s="2">
        <v>0.70199999999999996</v>
      </c>
      <c r="V2330" s="2">
        <v>7.5999999999999998E-2</v>
      </c>
      <c r="W2330" s="4">
        <v>87441</v>
      </c>
      <c r="X2330" s="2">
        <v>0.52600000000000002</v>
      </c>
      <c r="Y2330" s="3">
        <v>31000000</v>
      </c>
      <c r="Z2330" s="3">
        <v>5000000</v>
      </c>
      <c r="AA2330" t="str">
        <f>VLOOKUP($A2330,Mapping!$A:$D,2,FALSE)</f>
        <v>Seychelles</v>
      </c>
      <c r="AB2330" t="str">
        <f>VLOOKUP($A2330,Mapping!$A:$D,3,FALSE)</f>
        <v>SYC</v>
      </c>
      <c r="AC2330">
        <f>VLOOKUP($A2330,Mapping!$A:$D,4,FALSE)</f>
        <v>690</v>
      </c>
    </row>
    <row r="2331" spans="1:29" x14ac:dyDescent="0.2">
      <c r="A2331" t="s">
        <v>68</v>
      </c>
      <c r="B2331" t="s">
        <v>27</v>
      </c>
      <c r="C2331" s="1">
        <v>40878</v>
      </c>
      <c r="D2331" s="2">
        <v>3.7999999999999999E-2</v>
      </c>
      <c r="E2331" s="2">
        <v>0.32400000000000001</v>
      </c>
      <c r="G2331">
        <v>12</v>
      </c>
      <c r="J2331" s="3">
        <v>2932273988</v>
      </c>
      <c r="K2331" s="2">
        <v>0.16300000000000001</v>
      </c>
      <c r="L2331" s="3">
        <v>82</v>
      </c>
      <c r="M2331">
        <v>357</v>
      </c>
      <c r="N2331" s="2">
        <v>0.112</v>
      </c>
      <c r="O2331">
        <v>0</v>
      </c>
      <c r="P2331" s="2">
        <v>0.21</v>
      </c>
      <c r="Q2331">
        <v>45</v>
      </c>
      <c r="R2331">
        <v>45</v>
      </c>
      <c r="S2331">
        <v>0.4</v>
      </c>
      <c r="T2331" s="2">
        <v>0.42</v>
      </c>
      <c r="U2331" s="2">
        <v>0.55400000000000005</v>
      </c>
      <c r="V2331" s="2">
        <v>2.5999999999999999E-2</v>
      </c>
      <c r="W2331" s="4">
        <v>5865491</v>
      </c>
      <c r="X2331" s="2">
        <v>0.38600000000000001</v>
      </c>
      <c r="Y2331" s="3">
        <v>44000000</v>
      </c>
      <c r="Z2331" s="3">
        <v>29000000</v>
      </c>
      <c r="AA2331" t="str">
        <f>VLOOKUP($A2331,Mapping!$A:$D,2,FALSE)</f>
        <v>Sierra Leone</v>
      </c>
      <c r="AB2331" t="str">
        <f>VLOOKUP($A2331,Mapping!$A:$D,3,FALSE)</f>
        <v>SLE</v>
      </c>
      <c r="AC2331">
        <f>VLOOKUP($A2331,Mapping!$A:$D,4,FALSE)</f>
        <v>694</v>
      </c>
    </row>
    <row r="2332" spans="1:29" x14ac:dyDescent="0.2">
      <c r="A2332" t="s">
        <v>69</v>
      </c>
      <c r="B2332" t="s">
        <v>27</v>
      </c>
      <c r="C2332" s="1">
        <v>40878</v>
      </c>
      <c r="D2332" s="2">
        <v>4.4999999999999998E-2</v>
      </c>
      <c r="N2332" s="2">
        <v>9.5000000000000001E-2</v>
      </c>
      <c r="O2332">
        <v>0</v>
      </c>
      <c r="Q2332">
        <v>56</v>
      </c>
      <c r="R2332">
        <v>53</v>
      </c>
      <c r="S2332">
        <v>0.2</v>
      </c>
      <c r="T2332" s="2">
        <v>0.47499999999999998</v>
      </c>
      <c r="U2332" s="2">
        <v>0.496</v>
      </c>
      <c r="V2332" s="2">
        <v>2.8000000000000001E-2</v>
      </c>
      <c r="W2332" s="4">
        <v>9907903</v>
      </c>
      <c r="X2332" s="2">
        <v>0.377</v>
      </c>
      <c r="AA2332" t="str">
        <f>VLOOKUP($A2332,Mapping!$A:$D,2,FALSE)</f>
        <v>Somalia</v>
      </c>
      <c r="AB2332" t="str">
        <f>VLOOKUP($A2332,Mapping!$A:$D,3,FALSE)</f>
        <v>SOM</v>
      </c>
      <c r="AC2332">
        <f>VLOOKUP($A2332,Mapping!$A:$D,4,FALSE)</f>
        <v>706</v>
      </c>
    </row>
    <row r="2333" spans="1:29" x14ac:dyDescent="0.2">
      <c r="A2333" t="s">
        <v>70</v>
      </c>
      <c r="B2333" t="s">
        <v>27</v>
      </c>
      <c r="C2333" s="1">
        <v>40878</v>
      </c>
      <c r="D2333" s="2">
        <v>2.1000000000000001E-2</v>
      </c>
      <c r="E2333" s="2">
        <v>0.32400000000000001</v>
      </c>
      <c r="G2333">
        <v>19</v>
      </c>
      <c r="I2333" s="4">
        <v>141372</v>
      </c>
      <c r="J2333" s="3">
        <v>403894316555</v>
      </c>
      <c r="K2333" s="2">
        <v>8.6999999999999994E-2</v>
      </c>
      <c r="L2333" s="3">
        <v>670</v>
      </c>
      <c r="M2333">
        <v>200</v>
      </c>
      <c r="N2333" s="2">
        <v>3.4000000000000002E-2</v>
      </c>
      <c r="O2333">
        <v>0.3</v>
      </c>
      <c r="P2333" s="2">
        <v>0.09</v>
      </c>
      <c r="Q2333">
        <v>57</v>
      </c>
      <c r="R2333">
        <v>53</v>
      </c>
      <c r="S2333">
        <v>1.2</v>
      </c>
      <c r="T2333" s="2">
        <v>0.29599999999999999</v>
      </c>
      <c r="U2333" s="2">
        <v>0.65100000000000002</v>
      </c>
      <c r="V2333" s="2">
        <v>5.2999999999999999E-2</v>
      </c>
      <c r="W2333" s="4">
        <v>51579599</v>
      </c>
      <c r="X2333" s="2">
        <v>0.627</v>
      </c>
      <c r="Y2333" s="3">
        <v>10707000000</v>
      </c>
      <c r="Z2333" s="3">
        <v>8397000000</v>
      </c>
      <c r="AA2333" t="str">
        <f>VLOOKUP($A2333,Mapping!$A:$D,2,FALSE)</f>
        <v>South Africa</v>
      </c>
      <c r="AB2333" t="str">
        <f>VLOOKUP($A2333,Mapping!$A:$D,3,FALSE)</f>
        <v>ZAF</v>
      </c>
      <c r="AC2333">
        <f>VLOOKUP($A2333,Mapping!$A:$D,4,FALSE)</f>
        <v>710</v>
      </c>
    </row>
    <row r="2334" spans="1:29" x14ac:dyDescent="0.2">
      <c r="A2334" t="s">
        <v>71</v>
      </c>
      <c r="B2334" t="s">
        <v>27</v>
      </c>
      <c r="C2334" s="1">
        <v>40878</v>
      </c>
      <c r="D2334" s="2">
        <v>3.6999999999999998E-2</v>
      </c>
      <c r="J2334" s="3">
        <v>20782116982</v>
      </c>
      <c r="K2334" s="2">
        <v>1.7000000000000001E-2</v>
      </c>
      <c r="L2334" s="3">
        <v>32</v>
      </c>
      <c r="N2334" s="2">
        <v>6.8000000000000005E-2</v>
      </c>
      <c r="Q2334">
        <v>55</v>
      </c>
      <c r="R2334">
        <v>53</v>
      </c>
      <c r="S2334">
        <v>0.2</v>
      </c>
      <c r="T2334" s="2">
        <v>0.42599999999999999</v>
      </c>
      <c r="U2334" s="2">
        <v>0.54</v>
      </c>
      <c r="V2334" s="2">
        <v>3.4000000000000002E-2</v>
      </c>
      <c r="W2334" s="4">
        <v>10381110</v>
      </c>
      <c r="X2334" s="2">
        <v>0.18</v>
      </c>
      <c r="AA2334" t="str">
        <f>VLOOKUP($A2334,Mapping!$A:$D,2,FALSE)</f>
        <v>South Sudan</v>
      </c>
      <c r="AB2334" t="str">
        <f>VLOOKUP($A2334,Mapping!$A:$D,3,FALSE)</f>
        <v>SSD</v>
      </c>
      <c r="AC2334">
        <f>VLOOKUP($A2334,Mapping!$A:$D,4,FALSE)</f>
        <v>728</v>
      </c>
    </row>
    <row r="2335" spans="1:29" x14ac:dyDescent="0.2">
      <c r="A2335" t="s">
        <v>72</v>
      </c>
      <c r="B2335" t="s">
        <v>27</v>
      </c>
      <c r="C2335" s="1">
        <v>40878</v>
      </c>
      <c r="D2335" s="2">
        <v>3.4000000000000002E-2</v>
      </c>
      <c r="E2335" s="2">
        <v>0.36099999999999999</v>
      </c>
      <c r="G2335">
        <v>36</v>
      </c>
      <c r="I2335" s="4">
        <v>16622</v>
      </c>
      <c r="J2335" s="3">
        <v>67320812663</v>
      </c>
      <c r="K2335" s="2">
        <v>6.7000000000000004E-2</v>
      </c>
      <c r="L2335" s="3">
        <v>119</v>
      </c>
      <c r="M2335">
        <v>180</v>
      </c>
      <c r="N2335" s="2">
        <v>5.3999999999999999E-2</v>
      </c>
      <c r="O2335">
        <v>0.2</v>
      </c>
      <c r="Q2335">
        <v>63</v>
      </c>
      <c r="R2335">
        <v>60</v>
      </c>
      <c r="S2335">
        <v>0.7</v>
      </c>
      <c r="T2335" s="2">
        <v>0.41799999999999998</v>
      </c>
      <c r="U2335" s="2">
        <v>0.55100000000000005</v>
      </c>
      <c r="V2335" s="2">
        <v>3.2000000000000001E-2</v>
      </c>
      <c r="W2335" s="4">
        <v>36430923</v>
      </c>
      <c r="X2335" s="2">
        <v>0.33200000000000002</v>
      </c>
      <c r="Y2335" s="3">
        <v>185000000</v>
      </c>
      <c r="Z2335" s="3">
        <v>937000000</v>
      </c>
      <c r="AA2335" t="str">
        <f>VLOOKUP($A2335,Mapping!$A:$D,2,FALSE)</f>
        <v>Sudan</v>
      </c>
      <c r="AB2335" t="str">
        <f>VLOOKUP($A2335,Mapping!$A:$D,3,FALSE)</f>
        <v>SDN</v>
      </c>
      <c r="AC2335">
        <f>VLOOKUP($A2335,Mapping!$A:$D,4,FALSE)</f>
        <v>729</v>
      </c>
    </row>
    <row r="2336" spans="1:29" x14ac:dyDescent="0.2">
      <c r="A2336" t="s">
        <v>73</v>
      </c>
      <c r="B2336" t="s">
        <v>27</v>
      </c>
      <c r="C2336" s="1">
        <v>40878</v>
      </c>
      <c r="D2336" s="2">
        <v>3.1E-2</v>
      </c>
      <c r="E2336" s="2">
        <v>0.36499999999999999</v>
      </c>
      <c r="G2336">
        <v>56</v>
      </c>
      <c r="J2336" s="3">
        <v>4145772237</v>
      </c>
      <c r="K2336" s="2">
        <v>8.3000000000000004E-2</v>
      </c>
      <c r="L2336" s="3">
        <v>270</v>
      </c>
      <c r="M2336">
        <v>104</v>
      </c>
      <c r="N2336" s="2">
        <v>5.8000000000000003E-2</v>
      </c>
      <c r="O2336">
        <v>0.2</v>
      </c>
      <c r="P2336" s="2">
        <v>0.09</v>
      </c>
      <c r="Q2336">
        <v>48</v>
      </c>
      <c r="R2336">
        <v>49</v>
      </c>
      <c r="S2336">
        <v>0.6</v>
      </c>
      <c r="T2336" s="2">
        <v>0.38400000000000001</v>
      </c>
      <c r="U2336" s="2">
        <v>0.58199999999999996</v>
      </c>
      <c r="V2336" s="2">
        <v>3.4000000000000002E-2</v>
      </c>
      <c r="W2336" s="4">
        <v>1212159</v>
      </c>
      <c r="X2336" s="2">
        <v>0.214</v>
      </c>
      <c r="AA2336" t="str">
        <f>VLOOKUP($A2336,Mapping!$A:$D,2,FALSE)</f>
        <v>Swaziland</v>
      </c>
      <c r="AB2336" t="str">
        <f>VLOOKUP($A2336,Mapping!$A:$D,3,FALSE)</f>
        <v>SWZ</v>
      </c>
      <c r="AC2336">
        <f>VLOOKUP($A2336,Mapping!$A:$D,4,FALSE)</f>
        <v>748</v>
      </c>
    </row>
    <row r="2337" spans="1:29" x14ac:dyDescent="0.2">
      <c r="A2337" t="s">
        <v>74</v>
      </c>
      <c r="B2337" t="s">
        <v>27</v>
      </c>
      <c r="C2337" s="1">
        <v>40878</v>
      </c>
      <c r="D2337" s="2">
        <v>0.04</v>
      </c>
      <c r="E2337" s="2">
        <v>0.44900000000000001</v>
      </c>
      <c r="G2337">
        <v>26</v>
      </c>
      <c r="I2337" s="4">
        <v>20747</v>
      </c>
      <c r="J2337" s="3">
        <v>23874165047</v>
      </c>
      <c r="K2337" s="2">
        <v>7.3999999999999996E-2</v>
      </c>
      <c r="L2337" s="3">
        <v>38</v>
      </c>
      <c r="M2337">
        <v>172</v>
      </c>
      <c r="N2337" s="2">
        <v>3.9E-2</v>
      </c>
      <c r="O2337">
        <v>0</v>
      </c>
      <c r="P2337" s="2">
        <v>0.15</v>
      </c>
      <c r="Q2337">
        <v>61</v>
      </c>
      <c r="R2337">
        <v>59</v>
      </c>
      <c r="S2337">
        <v>0.6</v>
      </c>
      <c r="T2337" s="2">
        <v>0.44900000000000001</v>
      </c>
      <c r="U2337" s="2">
        <v>0.52</v>
      </c>
      <c r="V2337" s="2">
        <v>3.1E-2</v>
      </c>
      <c r="W2337" s="4">
        <v>46354607</v>
      </c>
      <c r="X2337" s="2">
        <v>0.28799999999999998</v>
      </c>
      <c r="Y2337" s="3">
        <v>1383000000</v>
      </c>
      <c r="Z2337" s="3">
        <v>928000000</v>
      </c>
      <c r="AA2337" t="str">
        <f>VLOOKUP($A2337,Mapping!$A:$D,2,FALSE)</f>
        <v>Tanzania, United Republic of</v>
      </c>
      <c r="AB2337" t="str">
        <f>VLOOKUP($A2337,Mapping!$A:$D,3,FALSE)</f>
        <v>TZA</v>
      </c>
      <c r="AC2337">
        <f>VLOOKUP($A2337,Mapping!$A:$D,4,FALSE)</f>
        <v>834</v>
      </c>
    </row>
    <row r="2338" spans="1:29" x14ac:dyDescent="0.2">
      <c r="A2338" t="s">
        <v>75</v>
      </c>
      <c r="B2338" t="s">
        <v>27</v>
      </c>
      <c r="C2338" s="1">
        <v>40878</v>
      </c>
      <c r="D2338" s="2">
        <v>3.6999999999999998E-2</v>
      </c>
      <c r="E2338" s="2">
        <v>0.48899999999999999</v>
      </c>
      <c r="G2338">
        <v>84</v>
      </c>
      <c r="I2338" s="4">
        <v>2764</v>
      </c>
      <c r="J2338" s="3">
        <v>3756023048</v>
      </c>
      <c r="K2338" s="2">
        <v>0.08</v>
      </c>
      <c r="L2338" s="3">
        <v>43</v>
      </c>
      <c r="M2338">
        <v>270</v>
      </c>
      <c r="N2338" s="2">
        <v>5.8999999999999997E-2</v>
      </c>
      <c r="O2338">
        <v>0</v>
      </c>
      <c r="Q2338">
        <v>57</v>
      </c>
      <c r="R2338">
        <v>55</v>
      </c>
      <c r="S2338">
        <v>0.4</v>
      </c>
      <c r="T2338" s="2">
        <v>0.42</v>
      </c>
      <c r="U2338" s="2">
        <v>0.55300000000000005</v>
      </c>
      <c r="V2338" s="2">
        <v>2.7E-2</v>
      </c>
      <c r="W2338" s="4">
        <v>6472304</v>
      </c>
      <c r="X2338" s="2">
        <v>0.38</v>
      </c>
      <c r="AA2338" t="str">
        <f>VLOOKUP($A2338,Mapping!$A:$D,2,FALSE)</f>
        <v>Togo</v>
      </c>
      <c r="AB2338" t="str">
        <f>VLOOKUP($A2338,Mapping!$A:$D,3,FALSE)</f>
        <v>TGO</v>
      </c>
      <c r="AC2338">
        <f>VLOOKUP($A2338,Mapping!$A:$D,4,FALSE)</f>
        <v>768</v>
      </c>
    </row>
    <row r="2339" spans="1:29" x14ac:dyDescent="0.2">
      <c r="A2339" t="s">
        <v>76</v>
      </c>
      <c r="B2339" t="s">
        <v>27</v>
      </c>
      <c r="C2339" s="1">
        <v>40878</v>
      </c>
      <c r="D2339" s="2">
        <v>1.9E-2</v>
      </c>
      <c r="E2339" s="2">
        <v>0.624</v>
      </c>
      <c r="G2339">
        <v>11</v>
      </c>
      <c r="I2339" s="4">
        <v>9504</v>
      </c>
      <c r="J2339" s="3">
        <v>45951129422</v>
      </c>
      <c r="K2339" s="2">
        <v>7.0000000000000007E-2</v>
      </c>
      <c r="L2339" s="3">
        <v>304</v>
      </c>
      <c r="M2339">
        <v>144</v>
      </c>
      <c r="N2339" s="2">
        <v>1.4E-2</v>
      </c>
      <c r="O2339">
        <v>0.4</v>
      </c>
      <c r="Q2339">
        <v>77</v>
      </c>
      <c r="R2339">
        <v>73</v>
      </c>
      <c r="S2339">
        <v>1.2</v>
      </c>
      <c r="T2339" s="2">
        <v>0.23300000000000001</v>
      </c>
      <c r="U2339" s="2">
        <v>0.69699999999999995</v>
      </c>
      <c r="V2339" s="2">
        <v>7.0000000000000007E-2</v>
      </c>
      <c r="W2339" s="4">
        <v>10673800</v>
      </c>
      <c r="X2339" s="2">
        <v>0.66100000000000003</v>
      </c>
      <c r="Y2339" s="3">
        <v>2529000000</v>
      </c>
      <c r="Z2339" s="3">
        <v>678000000</v>
      </c>
      <c r="AA2339" t="str">
        <f>VLOOKUP($A2339,Mapping!$A:$D,2,FALSE)</f>
        <v>Tunisia</v>
      </c>
      <c r="AB2339" t="str">
        <f>VLOOKUP($A2339,Mapping!$A:$D,3,FALSE)</f>
        <v>TUN</v>
      </c>
      <c r="AC2339">
        <f>VLOOKUP($A2339,Mapping!$A:$D,4,FALSE)</f>
        <v>788</v>
      </c>
    </row>
    <row r="2340" spans="1:29" x14ac:dyDescent="0.2">
      <c r="A2340" t="s">
        <v>77</v>
      </c>
      <c r="B2340" t="s">
        <v>27</v>
      </c>
      <c r="C2340" s="1">
        <v>40878</v>
      </c>
      <c r="D2340" s="2">
        <v>4.3999999999999997E-2</v>
      </c>
      <c r="E2340" s="2">
        <v>0.35</v>
      </c>
      <c r="G2340">
        <v>33</v>
      </c>
      <c r="J2340" s="3">
        <v>15493320082</v>
      </c>
      <c r="K2340" s="2">
        <v>9.2999999999999999E-2</v>
      </c>
      <c r="L2340" s="3">
        <v>41</v>
      </c>
      <c r="M2340">
        <v>213</v>
      </c>
      <c r="N2340" s="2">
        <v>4.9000000000000002E-2</v>
      </c>
      <c r="O2340">
        <v>0.1</v>
      </c>
      <c r="P2340" s="2">
        <v>0.218</v>
      </c>
      <c r="Q2340">
        <v>59</v>
      </c>
      <c r="R2340">
        <v>57</v>
      </c>
      <c r="S2340">
        <v>0.5</v>
      </c>
      <c r="T2340" s="2">
        <v>0.48699999999999999</v>
      </c>
      <c r="U2340" s="2">
        <v>0.48899999999999999</v>
      </c>
      <c r="V2340" s="2">
        <v>2.4E-2</v>
      </c>
      <c r="W2340" s="4">
        <v>35148064</v>
      </c>
      <c r="X2340" s="2">
        <v>0.14799999999999999</v>
      </c>
      <c r="Y2340" s="3">
        <v>967000000</v>
      </c>
      <c r="Z2340" s="3">
        <v>528000000</v>
      </c>
      <c r="AA2340" t="str">
        <f>VLOOKUP($A2340,Mapping!$A:$D,2,FALSE)</f>
        <v>Uganda</v>
      </c>
      <c r="AB2340" t="str">
        <f>VLOOKUP($A2340,Mapping!$A:$D,3,FALSE)</f>
        <v>UGA</v>
      </c>
      <c r="AC2340">
        <f>VLOOKUP($A2340,Mapping!$A:$D,4,FALSE)</f>
        <v>800</v>
      </c>
    </row>
    <row r="2341" spans="1:29" x14ac:dyDescent="0.2">
      <c r="A2341" t="s">
        <v>78</v>
      </c>
      <c r="B2341" t="s">
        <v>27</v>
      </c>
      <c r="C2341" s="1">
        <v>40878</v>
      </c>
      <c r="D2341" s="2">
        <v>4.2999999999999997E-2</v>
      </c>
      <c r="E2341" s="2">
        <v>0.14399999999999999</v>
      </c>
      <c r="G2341">
        <v>18</v>
      </c>
      <c r="I2341" s="4">
        <v>8462</v>
      </c>
      <c r="J2341" s="3">
        <v>19201691493</v>
      </c>
      <c r="K2341" s="2">
        <v>6.2E-2</v>
      </c>
      <c r="L2341" s="3">
        <v>87</v>
      </c>
      <c r="M2341">
        <v>183</v>
      </c>
      <c r="N2341" s="2">
        <v>5.8999999999999997E-2</v>
      </c>
      <c r="O2341">
        <v>0.1</v>
      </c>
      <c r="P2341" s="2">
        <v>0.188</v>
      </c>
      <c r="Q2341">
        <v>57</v>
      </c>
      <c r="R2341">
        <v>54</v>
      </c>
      <c r="S2341">
        <v>0.6</v>
      </c>
      <c r="T2341" s="2">
        <v>0.46800000000000003</v>
      </c>
      <c r="U2341" s="2">
        <v>0.505</v>
      </c>
      <c r="V2341" s="2">
        <v>2.5999999999999999E-2</v>
      </c>
      <c r="W2341" s="4">
        <v>13633796</v>
      </c>
      <c r="X2341" s="2">
        <v>0.39200000000000002</v>
      </c>
      <c r="Y2341" s="3">
        <v>146000000</v>
      </c>
      <c r="Z2341" s="3">
        <v>140000000</v>
      </c>
      <c r="AA2341" t="str">
        <f>VLOOKUP($A2341,Mapping!$A:$D,2,FALSE)</f>
        <v>Zambia</v>
      </c>
      <c r="AB2341" t="str">
        <f>VLOOKUP($A2341,Mapping!$A:$D,3,FALSE)</f>
        <v>ZMB</v>
      </c>
      <c r="AC2341">
        <f>VLOOKUP($A2341,Mapping!$A:$D,4,FALSE)</f>
        <v>894</v>
      </c>
    </row>
    <row r="2342" spans="1:29" x14ac:dyDescent="0.2">
      <c r="A2342" t="s">
        <v>79</v>
      </c>
      <c r="B2342" t="s">
        <v>27</v>
      </c>
      <c r="C2342" s="1">
        <v>40878</v>
      </c>
      <c r="D2342" s="2">
        <v>3.2000000000000001E-2</v>
      </c>
      <c r="E2342" s="2">
        <v>0.34300000000000003</v>
      </c>
      <c r="G2342">
        <v>90</v>
      </c>
      <c r="I2342" s="4">
        <v>9312</v>
      </c>
      <c r="J2342" s="3">
        <v>10956226611</v>
      </c>
      <c r="M2342">
        <v>242</v>
      </c>
      <c r="N2342" s="2">
        <v>5.8000000000000003E-2</v>
      </c>
      <c r="O2342">
        <v>0.2</v>
      </c>
      <c r="Q2342">
        <v>56</v>
      </c>
      <c r="R2342">
        <v>55</v>
      </c>
      <c r="S2342">
        <v>0.7</v>
      </c>
      <c r="T2342" s="2">
        <v>0.40799999999999997</v>
      </c>
      <c r="U2342" s="2">
        <v>0.55200000000000005</v>
      </c>
      <c r="V2342" s="2">
        <v>0.04</v>
      </c>
      <c r="W2342" s="4">
        <v>13358738</v>
      </c>
      <c r="X2342" s="2">
        <v>0.33</v>
      </c>
      <c r="Y2342" s="3">
        <v>664000000</v>
      </c>
      <c r="AA2342" t="str">
        <f>VLOOKUP($A2342,Mapping!$A:$D,2,FALSE)</f>
        <v>Zimbabwe</v>
      </c>
      <c r="AB2342" t="str">
        <f>VLOOKUP($A2342,Mapping!$A:$D,3,FALSE)</f>
        <v>ZWE</v>
      </c>
      <c r="AC2342">
        <f>VLOOKUP($A2342,Mapping!$A:$D,4,FALSE)</f>
        <v>716</v>
      </c>
    </row>
    <row r="2343" spans="1:29" x14ac:dyDescent="0.2">
      <c r="A2343" t="s">
        <v>80</v>
      </c>
      <c r="B2343" t="s">
        <v>81</v>
      </c>
      <c r="C2343" s="1">
        <v>40878</v>
      </c>
      <c r="D2343" s="2">
        <v>3.6999999999999998E-2</v>
      </c>
      <c r="E2343" s="2">
        <v>0.36299999999999999</v>
      </c>
      <c r="G2343">
        <v>7</v>
      </c>
      <c r="J2343" s="3">
        <v>17870159082</v>
      </c>
      <c r="K2343" s="2">
        <v>8.4000000000000005E-2</v>
      </c>
      <c r="L2343" s="3">
        <v>48</v>
      </c>
      <c r="M2343">
        <v>275</v>
      </c>
      <c r="N2343" s="2">
        <v>7.3999999999999996E-2</v>
      </c>
      <c r="O2343">
        <v>0.1</v>
      </c>
      <c r="P2343" s="2">
        <v>0.151</v>
      </c>
      <c r="Q2343">
        <v>61</v>
      </c>
      <c r="R2343">
        <v>59</v>
      </c>
      <c r="S2343">
        <v>0.6</v>
      </c>
      <c r="T2343" s="2">
        <v>0.48099999999999998</v>
      </c>
      <c r="U2343" s="2">
        <v>0.497</v>
      </c>
      <c r="V2343" s="2">
        <v>2.1999999999999999E-2</v>
      </c>
      <c r="W2343" s="4">
        <v>29105480</v>
      </c>
      <c r="X2343" s="2">
        <v>0.251</v>
      </c>
      <c r="Y2343" s="3">
        <v>137000000</v>
      </c>
      <c r="Z2343" s="3">
        <v>127000000</v>
      </c>
      <c r="AA2343" t="str">
        <f>VLOOKUP($A2343,Mapping!$A:$D,2,FALSE)</f>
        <v>Afghanistan</v>
      </c>
      <c r="AB2343" t="str">
        <f>VLOOKUP($A2343,Mapping!$A:$D,3,FALSE)</f>
        <v>AFG</v>
      </c>
      <c r="AC2343">
        <f>VLOOKUP($A2343,Mapping!$A:$D,4,FALSE)</f>
        <v>4</v>
      </c>
    </row>
    <row r="2344" spans="1:29" x14ac:dyDescent="0.2">
      <c r="A2344" t="s">
        <v>82</v>
      </c>
      <c r="B2344" t="s">
        <v>81</v>
      </c>
      <c r="C2344" s="1">
        <v>40878</v>
      </c>
      <c r="D2344" s="2">
        <v>1.4E-2</v>
      </c>
      <c r="E2344" s="2">
        <v>0.38800000000000001</v>
      </c>
      <c r="G2344">
        <v>8</v>
      </c>
      <c r="I2344" s="4">
        <v>2716</v>
      </c>
      <c r="J2344" s="3">
        <v>10142342770</v>
      </c>
      <c r="K2344" s="2">
        <v>3.6999999999999998E-2</v>
      </c>
      <c r="L2344" s="3">
        <v>127</v>
      </c>
      <c r="M2344">
        <v>500</v>
      </c>
      <c r="N2344" s="2">
        <v>1.4999999999999999E-2</v>
      </c>
      <c r="O2344">
        <v>0.3</v>
      </c>
      <c r="P2344" s="2">
        <v>0.17799999999999999</v>
      </c>
      <c r="Q2344">
        <v>78</v>
      </c>
      <c r="R2344">
        <v>71</v>
      </c>
      <c r="S2344">
        <v>1.1000000000000001</v>
      </c>
      <c r="T2344" s="2">
        <v>0.20399999999999999</v>
      </c>
      <c r="U2344" s="2">
        <v>0.69199999999999995</v>
      </c>
      <c r="V2344" s="2">
        <v>0.104</v>
      </c>
      <c r="W2344" s="4">
        <v>2964120</v>
      </c>
      <c r="X2344" s="2">
        <v>0.63400000000000001</v>
      </c>
      <c r="Y2344" s="3">
        <v>486000000</v>
      </c>
      <c r="Z2344" s="3">
        <v>546000000</v>
      </c>
      <c r="AA2344" t="str">
        <f>VLOOKUP($A2344,Mapping!$A:$D,2,FALSE)</f>
        <v>Armenia</v>
      </c>
      <c r="AB2344" t="str">
        <f>VLOOKUP($A2344,Mapping!$A:$D,3,FALSE)</f>
        <v>ARM</v>
      </c>
      <c r="AC2344">
        <f>VLOOKUP($A2344,Mapping!$A:$D,4,FALSE)</f>
        <v>51</v>
      </c>
    </row>
    <row r="2345" spans="1:29" x14ac:dyDescent="0.2">
      <c r="A2345" t="s">
        <v>83</v>
      </c>
      <c r="B2345" t="s">
        <v>81</v>
      </c>
      <c r="C2345" s="1">
        <v>40878</v>
      </c>
      <c r="D2345" s="2">
        <v>1.9E-2</v>
      </c>
      <c r="E2345" s="2">
        <v>0.4</v>
      </c>
      <c r="G2345">
        <v>8</v>
      </c>
      <c r="I2345" s="4">
        <v>12561</v>
      </c>
      <c r="J2345" s="3">
        <v>65951627200</v>
      </c>
      <c r="K2345" s="2">
        <v>0.05</v>
      </c>
      <c r="L2345" s="3">
        <v>359</v>
      </c>
      <c r="M2345">
        <v>225</v>
      </c>
      <c r="N2345" s="2">
        <v>3.2000000000000001E-2</v>
      </c>
      <c r="O2345">
        <v>0.5</v>
      </c>
      <c r="P2345" s="2">
        <v>0.19</v>
      </c>
      <c r="Q2345">
        <v>74</v>
      </c>
      <c r="R2345">
        <v>68</v>
      </c>
      <c r="S2345">
        <v>1.1000000000000001</v>
      </c>
      <c r="T2345" s="2">
        <v>0.224</v>
      </c>
      <c r="U2345" s="2">
        <v>0.71799999999999997</v>
      </c>
      <c r="V2345" s="2">
        <v>5.8000000000000003E-2</v>
      </c>
      <c r="W2345" s="4">
        <v>9173082</v>
      </c>
      <c r="X2345" s="2">
        <v>0.53600000000000003</v>
      </c>
      <c r="Y2345" s="3">
        <v>1500000000</v>
      </c>
      <c r="Z2345" s="3">
        <v>1778000000</v>
      </c>
      <c r="AA2345" t="str">
        <f>VLOOKUP($A2345,Mapping!$A:$D,2,FALSE)</f>
        <v>Azerbaijan</v>
      </c>
      <c r="AB2345" t="str">
        <f>VLOOKUP($A2345,Mapping!$A:$D,3,FALSE)</f>
        <v>AZE</v>
      </c>
      <c r="AC2345">
        <f>VLOOKUP($A2345,Mapping!$A:$D,4,FALSE)</f>
        <v>31</v>
      </c>
    </row>
    <row r="2346" spans="1:29" x14ac:dyDescent="0.2">
      <c r="A2346" t="s">
        <v>84</v>
      </c>
      <c r="B2346" t="s">
        <v>81</v>
      </c>
      <c r="C2346" s="1">
        <v>40878</v>
      </c>
      <c r="D2346" s="2">
        <v>2.1000000000000001E-2</v>
      </c>
      <c r="E2346" s="2">
        <v>0.35</v>
      </c>
      <c r="G2346">
        <v>19</v>
      </c>
      <c r="I2346" s="4">
        <v>31294</v>
      </c>
      <c r="J2346" s="3">
        <v>111905616039</v>
      </c>
      <c r="K2346" s="2">
        <v>3.7999999999999999E-2</v>
      </c>
      <c r="L2346" s="3">
        <v>27</v>
      </c>
      <c r="M2346">
        <v>302</v>
      </c>
      <c r="N2346" s="2">
        <v>3.6999999999999998E-2</v>
      </c>
      <c r="O2346">
        <v>0.1</v>
      </c>
      <c r="P2346" s="2">
        <v>0.13300000000000001</v>
      </c>
      <c r="Q2346">
        <v>71</v>
      </c>
      <c r="R2346">
        <v>69</v>
      </c>
      <c r="S2346">
        <v>0.6</v>
      </c>
      <c r="T2346" s="2">
        <v>0.311</v>
      </c>
      <c r="U2346" s="2">
        <v>0.64200000000000002</v>
      </c>
      <c r="V2346" s="2">
        <v>4.7E-2</v>
      </c>
      <c r="W2346" s="4">
        <v>152862431</v>
      </c>
      <c r="X2346" s="2">
        <v>0.312</v>
      </c>
      <c r="Y2346" s="3">
        <v>97000000</v>
      </c>
      <c r="Z2346" s="3">
        <v>819000000</v>
      </c>
      <c r="AA2346" t="str">
        <f>VLOOKUP($A2346,Mapping!$A:$D,2,FALSE)</f>
        <v>Bangladesh</v>
      </c>
      <c r="AB2346" t="str">
        <f>VLOOKUP($A2346,Mapping!$A:$D,3,FALSE)</f>
        <v>BGD</v>
      </c>
      <c r="AC2346">
        <f>VLOOKUP($A2346,Mapping!$A:$D,4,FALSE)</f>
        <v>50</v>
      </c>
    </row>
    <row r="2347" spans="1:29" x14ac:dyDescent="0.2">
      <c r="A2347" t="s">
        <v>85</v>
      </c>
      <c r="B2347" t="s">
        <v>81</v>
      </c>
      <c r="C2347" s="1">
        <v>40878</v>
      </c>
      <c r="D2347" s="2">
        <v>0.02</v>
      </c>
      <c r="E2347" s="2">
        <v>0.40799999999999997</v>
      </c>
      <c r="G2347">
        <v>36</v>
      </c>
      <c r="J2347" s="3">
        <v>1840841618</v>
      </c>
      <c r="K2347" s="2">
        <v>3.6999999999999998E-2</v>
      </c>
      <c r="L2347" s="3">
        <v>94</v>
      </c>
      <c r="M2347">
        <v>274</v>
      </c>
      <c r="N2347" s="2">
        <v>3.3000000000000002E-2</v>
      </c>
      <c r="O2347">
        <v>0.2</v>
      </c>
      <c r="P2347" s="2">
        <v>0.14000000000000001</v>
      </c>
      <c r="Q2347">
        <v>68</v>
      </c>
      <c r="R2347">
        <v>67</v>
      </c>
      <c r="S2347">
        <v>0.7</v>
      </c>
      <c r="T2347" s="2">
        <v>0.29099999999999998</v>
      </c>
      <c r="U2347" s="2">
        <v>0.66300000000000003</v>
      </c>
      <c r="V2347" s="2">
        <v>4.5999999999999999E-2</v>
      </c>
      <c r="W2347" s="4">
        <v>729429</v>
      </c>
      <c r="X2347" s="2">
        <v>0.35599999999999998</v>
      </c>
      <c r="Y2347" s="3">
        <v>76000000</v>
      </c>
      <c r="Z2347" s="3">
        <v>58000000</v>
      </c>
      <c r="AA2347" t="str">
        <f>VLOOKUP($A2347,Mapping!$A:$D,2,FALSE)</f>
        <v>Bhutan</v>
      </c>
      <c r="AB2347" t="str">
        <f>VLOOKUP($A2347,Mapping!$A:$D,3,FALSE)</f>
        <v>BTN</v>
      </c>
      <c r="AC2347">
        <f>VLOOKUP($A2347,Mapping!$A:$D,4,FALSE)</f>
        <v>64</v>
      </c>
    </row>
    <row r="2348" spans="1:29" x14ac:dyDescent="0.2">
      <c r="A2348" t="s">
        <v>86</v>
      </c>
      <c r="B2348" t="s">
        <v>81</v>
      </c>
      <c r="C2348" s="1">
        <v>40878</v>
      </c>
      <c r="D2348" s="2">
        <v>1.6E-2</v>
      </c>
      <c r="E2348" s="2">
        <v>0.16800000000000001</v>
      </c>
      <c r="G2348">
        <v>101</v>
      </c>
      <c r="I2348" s="4">
        <v>3832</v>
      </c>
      <c r="J2348" s="3">
        <v>16691360399</v>
      </c>
      <c r="K2348" s="2">
        <v>2.1999999999999999E-2</v>
      </c>
      <c r="L2348" s="3">
        <v>917</v>
      </c>
      <c r="M2348">
        <v>96</v>
      </c>
      <c r="N2348" s="2">
        <v>8.0000000000000002E-3</v>
      </c>
      <c r="O2348">
        <v>0.6</v>
      </c>
      <c r="P2348" s="2">
        <v>5.5E-2</v>
      </c>
      <c r="Q2348">
        <v>80</v>
      </c>
      <c r="R2348">
        <v>76</v>
      </c>
      <c r="S2348">
        <v>1.1000000000000001</v>
      </c>
      <c r="T2348" s="2">
        <v>0.26200000000000001</v>
      </c>
      <c r="U2348" s="2">
        <v>0.7</v>
      </c>
      <c r="V2348" s="2">
        <v>3.7999999999999999E-2</v>
      </c>
      <c r="W2348" s="4">
        <v>406512</v>
      </c>
      <c r="X2348" s="2">
        <v>0.75900000000000001</v>
      </c>
      <c r="AA2348" t="str">
        <f>VLOOKUP($A2348,Mapping!$A:$D,2,FALSE)</f>
        <v>Brunei Darussalam</v>
      </c>
      <c r="AB2348" t="str">
        <f>VLOOKUP($A2348,Mapping!$A:$D,3,FALSE)</f>
        <v>BRN</v>
      </c>
      <c r="AC2348">
        <f>VLOOKUP($A2348,Mapping!$A:$D,4,FALSE)</f>
        <v>96</v>
      </c>
    </row>
    <row r="2349" spans="1:29" x14ac:dyDescent="0.2">
      <c r="A2349" t="s">
        <v>87</v>
      </c>
      <c r="B2349" t="s">
        <v>81</v>
      </c>
      <c r="C2349" s="1">
        <v>40878</v>
      </c>
      <c r="D2349" s="2">
        <v>2.5999999999999999E-2</v>
      </c>
      <c r="E2349" s="2">
        <v>0.214</v>
      </c>
      <c r="G2349">
        <v>102</v>
      </c>
      <c r="I2349" s="4">
        <v>5333</v>
      </c>
      <c r="J2349" s="3">
        <v>12829541141</v>
      </c>
      <c r="K2349" s="2">
        <v>5.6000000000000001E-2</v>
      </c>
      <c r="L2349" s="3">
        <v>49</v>
      </c>
      <c r="M2349">
        <v>173</v>
      </c>
      <c r="N2349" s="2">
        <v>3.5999999999999997E-2</v>
      </c>
      <c r="O2349">
        <v>0</v>
      </c>
      <c r="Q2349">
        <v>74</v>
      </c>
      <c r="R2349">
        <v>68</v>
      </c>
      <c r="S2349">
        <v>0.9</v>
      </c>
      <c r="T2349" s="2">
        <v>0.314</v>
      </c>
      <c r="U2349" s="2">
        <v>0.63400000000000001</v>
      </c>
      <c r="V2349" s="2">
        <v>5.0999999999999997E-2</v>
      </c>
      <c r="W2349" s="4">
        <v>14605862</v>
      </c>
      <c r="X2349" s="2">
        <v>0.2</v>
      </c>
      <c r="Y2349" s="3">
        <v>1790000000</v>
      </c>
      <c r="Z2349" s="3">
        <v>333000000</v>
      </c>
      <c r="AA2349" t="str">
        <f>VLOOKUP($A2349,Mapping!$A:$D,2,FALSE)</f>
        <v>Cambodia</v>
      </c>
      <c r="AB2349" t="str">
        <f>VLOOKUP($A2349,Mapping!$A:$D,3,FALSE)</f>
        <v>KHM</v>
      </c>
      <c r="AC2349">
        <f>VLOOKUP($A2349,Mapping!$A:$D,4,FALSE)</f>
        <v>116</v>
      </c>
    </row>
    <row r="2350" spans="1:29" x14ac:dyDescent="0.2">
      <c r="A2350" t="s">
        <v>88</v>
      </c>
      <c r="B2350" t="s">
        <v>81</v>
      </c>
      <c r="C2350" s="1">
        <v>40878</v>
      </c>
      <c r="D2350" s="2">
        <v>1.2E-2</v>
      </c>
      <c r="E2350" s="2">
        <v>0.63500000000000001</v>
      </c>
      <c r="G2350">
        <v>38</v>
      </c>
      <c r="I2350" s="4">
        <v>2727728</v>
      </c>
      <c r="J2350" s="3">
        <v>7321891954613</v>
      </c>
      <c r="K2350" s="2">
        <v>5.0999999999999997E-2</v>
      </c>
      <c r="L2350" s="3">
        <v>274</v>
      </c>
      <c r="M2350">
        <v>358</v>
      </c>
      <c r="N2350" s="2">
        <v>1.2999999999999999E-2</v>
      </c>
      <c r="O2350">
        <v>0.4</v>
      </c>
      <c r="P2350" s="2">
        <v>6.6000000000000003E-2</v>
      </c>
      <c r="Q2350">
        <v>76</v>
      </c>
      <c r="R2350">
        <v>74</v>
      </c>
      <c r="S2350">
        <v>0.7</v>
      </c>
      <c r="T2350" s="2">
        <v>0.18</v>
      </c>
      <c r="U2350" s="2">
        <v>0.73499999999999999</v>
      </c>
      <c r="V2350" s="2">
        <v>8.5000000000000006E-2</v>
      </c>
      <c r="W2350" s="4">
        <v>1344130000</v>
      </c>
      <c r="X2350" s="2">
        <v>0.50600000000000001</v>
      </c>
      <c r="Y2350" s="3">
        <v>53313000000</v>
      </c>
      <c r="Z2350" s="3">
        <v>79010000000</v>
      </c>
      <c r="AA2350" t="str">
        <f>VLOOKUP($A2350,Mapping!$A:$D,2,FALSE)</f>
        <v>China</v>
      </c>
      <c r="AB2350" t="str">
        <f>VLOOKUP($A2350,Mapping!$A:$D,3,FALSE)</f>
        <v>CHN</v>
      </c>
      <c r="AC2350">
        <f>VLOOKUP($A2350,Mapping!$A:$D,4,FALSE)</f>
        <v>156</v>
      </c>
    </row>
    <row r="2351" spans="1:29" x14ac:dyDescent="0.2">
      <c r="A2351" t="s">
        <v>89</v>
      </c>
      <c r="B2351" t="s">
        <v>81</v>
      </c>
      <c r="C2351" s="1">
        <v>40878</v>
      </c>
      <c r="D2351" s="2">
        <v>1.4E-2</v>
      </c>
      <c r="E2351" s="2">
        <v>0.16500000000000001</v>
      </c>
      <c r="G2351">
        <v>2</v>
      </c>
      <c r="I2351" s="4">
        <v>3543</v>
      </c>
      <c r="J2351" s="3">
        <v>14434619972</v>
      </c>
      <c r="K2351" s="2">
        <v>9.4E-2</v>
      </c>
      <c r="L2351" s="3">
        <v>310</v>
      </c>
      <c r="M2351">
        <v>387</v>
      </c>
      <c r="N2351" s="2">
        <v>1.4E-2</v>
      </c>
      <c r="O2351">
        <v>0.3</v>
      </c>
      <c r="P2351" s="2">
        <v>0.15</v>
      </c>
      <c r="Q2351">
        <v>78</v>
      </c>
      <c r="R2351">
        <v>70</v>
      </c>
      <c r="S2351">
        <v>1</v>
      </c>
      <c r="T2351" s="2">
        <v>0.17399999999999999</v>
      </c>
      <c r="U2351" s="2">
        <v>0.68400000000000005</v>
      </c>
      <c r="V2351" s="2">
        <v>0.14199999999999999</v>
      </c>
      <c r="W2351" s="4">
        <v>4483350</v>
      </c>
      <c r="X2351" s="2">
        <v>0.53</v>
      </c>
      <c r="Y2351" s="3">
        <v>1069000000</v>
      </c>
      <c r="Z2351" s="3">
        <v>384000000</v>
      </c>
      <c r="AA2351" t="str">
        <f>VLOOKUP($A2351,Mapping!$A:$D,2,FALSE)</f>
        <v>Georgia</v>
      </c>
      <c r="AB2351" t="str">
        <f>VLOOKUP($A2351,Mapping!$A:$D,3,FALSE)</f>
        <v>GEO</v>
      </c>
      <c r="AC2351">
        <f>VLOOKUP($A2351,Mapping!$A:$D,4,FALSE)</f>
        <v>268</v>
      </c>
    </row>
    <row r="2352" spans="1:29" x14ac:dyDescent="0.2">
      <c r="A2352" t="s">
        <v>90</v>
      </c>
      <c r="B2352" t="s">
        <v>81</v>
      </c>
      <c r="C2352" s="1">
        <v>40878</v>
      </c>
      <c r="D2352" s="2">
        <v>1.4E-2</v>
      </c>
      <c r="E2352" s="2">
        <v>0.23</v>
      </c>
      <c r="G2352">
        <v>3</v>
      </c>
      <c r="I2352" s="4">
        <v>14894</v>
      </c>
      <c r="J2352" s="3">
        <v>248514003083</v>
      </c>
      <c r="M2352">
        <v>80</v>
      </c>
      <c r="O2352">
        <v>0.7</v>
      </c>
      <c r="P2352" s="2">
        <v>0.05</v>
      </c>
      <c r="Q2352">
        <v>87</v>
      </c>
      <c r="R2352">
        <v>80</v>
      </c>
      <c r="S2352">
        <v>2.2000000000000002</v>
      </c>
      <c r="T2352" s="2">
        <v>0.11899999999999999</v>
      </c>
      <c r="U2352" s="2">
        <v>0.749</v>
      </c>
      <c r="V2352" s="2">
        <v>0.13200000000000001</v>
      </c>
      <c r="W2352" s="4">
        <v>7071600</v>
      </c>
      <c r="X2352" s="2">
        <v>1</v>
      </c>
      <c r="Y2352" s="3">
        <v>33169000000</v>
      </c>
      <c r="Z2352" s="3">
        <v>19172000000</v>
      </c>
      <c r="AA2352" t="str">
        <f>VLOOKUP($A2352,Mapping!$A:$D,2,FALSE)</f>
        <v>Hong Kong</v>
      </c>
      <c r="AB2352" t="str">
        <f>VLOOKUP($A2352,Mapping!$A:$D,3,FALSE)</f>
        <v>HKG</v>
      </c>
      <c r="AC2352">
        <f>VLOOKUP($A2352,Mapping!$A:$D,4,FALSE)</f>
        <v>344</v>
      </c>
    </row>
    <row r="2353" spans="1:29" x14ac:dyDescent="0.2">
      <c r="A2353" t="s">
        <v>91</v>
      </c>
      <c r="B2353" t="s">
        <v>81</v>
      </c>
      <c r="C2353" s="1">
        <v>40878</v>
      </c>
      <c r="D2353" s="2">
        <v>2.1000000000000001E-2</v>
      </c>
      <c r="E2353" s="2">
        <v>0.629</v>
      </c>
      <c r="G2353">
        <v>29</v>
      </c>
      <c r="I2353" s="4">
        <v>749447</v>
      </c>
      <c r="J2353" s="3">
        <v>1880100141185</v>
      </c>
      <c r="K2353" s="2">
        <v>3.9E-2</v>
      </c>
      <c r="L2353" s="3">
        <v>62</v>
      </c>
      <c r="M2353">
        <v>254</v>
      </c>
      <c r="N2353" s="2">
        <v>4.4999999999999998E-2</v>
      </c>
      <c r="O2353">
        <v>0.1</v>
      </c>
      <c r="P2353" s="2">
        <v>0.10199999999999999</v>
      </c>
      <c r="Q2353">
        <v>68</v>
      </c>
      <c r="R2353">
        <v>64</v>
      </c>
      <c r="S2353">
        <v>0.7</v>
      </c>
      <c r="T2353" s="2">
        <v>0.29799999999999999</v>
      </c>
      <c r="U2353" s="2">
        <v>0.65100000000000002</v>
      </c>
      <c r="V2353" s="2">
        <v>5.0999999999999997E-2</v>
      </c>
      <c r="W2353" s="4">
        <v>1221156319</v>
      </c>
      <c r="X2353" s="2">
        <v>0.313</v>
      </c>
      <c r="Y2353" s="3">
        <v>17708000000</v>
      </c>
      <c r="Z2353" s="3">
        <v>13699000000</v>
      </c>
      <c r="AA2353" t="str">
        <f>VLOOKUP($A2353,Mapping!$A:$D,2,FALSE)</f>
        <v>India</v>
      </c>
      <c r="AB2353" t="str">
        <f>VLOOKUP($A2353,Mapping!$A:$D,3,FALSE)</f>
        <v>IND</v>
      </c>
      <c r="AC2353">
        <f>VLOOKUP($A2353,Mapping!$A:$D,4,FALSE)</f>
        <v>356</v>
      </c>
    </row>
    <row r="2354" spans="1:29" x14ac:dyDescent="0.2">
      <c r="A2354" t="s">
        <v>92</v>
      </c>
      <c r="B2354" t="s">
        <v>81</v>
      </c>
      <c r="C2354" s="1">
        <v>40878</v>
      </c>
      <c r="D2354" s="2">
        <v>0.02</v>
      </c>
      <c r="E2354" s="2">
        <v>0.32200000000000001</v>
      </c>
      <c r="G2354">
        <v>48</v>
      </c>
      <c r="I2354" s="4">
        <v>209009</v>
      </c>
      <c r="J2354" s="3">
        <v>845931645339</v>
      </c>
      <c r="K2354" s="2">
        <v>2.9000000000000001E-2</v>
      </c>
      <c r="L2354" s="3">
        <v>99</v>
      </c>
      <c r="M2354">
        <v>266</v>
      </c>
      <c r="N2354" s="2">
        <v>2.5999999999999999E-2</v>
      </c>
      <c r="O2354">
        <v>0.1</v>
      </c>
      <c r="P2354" s="2">
        <v>0.124</v>
      </c>
      <c r="Q2354">
        <v>72</v>
      </c>
      <c r="R2354">
        <v>68</v>
      </c>
      <c r="S2354">
        <v>1</v>
      </c>
      <c r="T2354" s="2">
        <v>0.29599999999999999</v>
      </c>
      <c r="U2354" s="2">
        <v>0.65300000000000002</v>
      </c>
      <c r="V2354" s="2">
        <v>5.0999999999999997E-2</v>
      </c>
      <c r="W2354" s="4">
        <v>243801639</v>
      </c>
      <c r="X2354" s="2">
        <v>0.50700000000000001</v>
      </c>
      <c r="Y2354" s="3">
        <v>9038000000</v>
      </c>
      <c r="Z2354" s="3">
        <v>8653000000</v>
      </c>
      <c r="AA2354" t="str">
        <f>VLOOKUP($A2354,Mapping!$A:$D,2,FALSE)</f>
        <v>Indonesia</v>
      </c>
      <c r="AB2354" t="str">
        <f>VLOOKUP($A2354,Mapping!$A:$D,3,FALSE)</f>
        <v>IDN</v>
      </c>
      <c r="AC2354">
        <f>VLOOKUP($A2354,Mapping!$A:$D,4,FALSE)</f>
        <v>360</v>
      </c>
    </row>
    <row r="2355" spans="1:29" x14ac:dyDescent="0.2">
      <c r="A2355" t="s">
        <v>93</v>
      </c>
      <c r="B2355" t="s">
        <v>81</v>
      </c>
      <c r="C2355" s="1">
        <v>40878</v>
      </c>
      <c r="D2355" s="2">
        <v>8.0000000000000002E-3</v>
      </c>
      <c r="E2355" s="2">
        <v>0.48399999999999999</v>
      </c>
      <c r="G2355">
        <v>22</v>
      </c>
      <c r="I2355" s="4">
        <v>461468</v>
      </c>
      <c r="J2355" s="3">
        <v>5905630870455</v>
      </c>
      <c r="K2355" s="2">
        <v>0.1</v>
      </c>
      <c r="L2355" s="3">
        <v>4641</v>
      </c>
      <c r="M2355">
        <v>330</v>
      </c>
      <c r="N2355" s="2">
        <v>2E-3</v>
      </c>
      <c r="O2355">
        <v>0.8</v>
      </c>
      <c r="P2355" s="2">
        <v>1.4999999999999999E-2</v>
      </c>
      <c r="Q2355">
        <v>86</v>
      </c>
      <c r="R2355">
        <v>79</v>
      </c>
      <c r="S2355">
        <v>1</v>
      </c>
      <c r="T2355" s="2">
        <v>0.13200000000000001</v>
      </c>
      <c r="U2355" s="2">
        <v>0.63100000000000001</v>
      </c>
      <c r="V2355" s="2">
        <v>0.23699999999999999</v>
      </c>
      <c r="W2355" s="4">
        <v>127817277</v>
      </c>
      <c r="X2355" s="2">
        <v>0.91200000000000003</v>
      </c>
      <c r="Y2355" s="3">
        <v>12534000000</v>
      </c>
      <c r="Z2355" s="3">
        <v>39760000000</v>
      </c>
      <c r="AA2355" t="str">
        <f>VLOOKUP($A2355,Mapping!$A:$D,2,FALSE)</f>
        <v>Japan</v>
      </c>
      <c r="AB2355" t="str">
        <f>VLOOKUP($A2355,Mapping!$A:$D,3,FALSE)</f>
        <v>JPN</v>
      </c>
      <c r="AC2355">
        <f>VLOOKUP($A2355,Mapping!$A:$D,4,FALSE)</f>
        <v>392</v>
      </c>
    </row>
    <row r="2356" spans="1:29" x14ac:dyDescent="0.2">
      <c r="A2356" t="s">
        <v>94</v>
      </c>
      <c r="B2356" t="s">
        <v>81</v>
      </c>
      <c r="C2356" s="1">
        <v>40878</v>
      </c>
      <c r="D2356" s="2">
        <v>2.3E-2</v>
      </c>
      <c r="E2356" s="2">
        <v>0.28599999999999998</v>
      </c>
      <c r="G2356">
        <v>19</v>
      </c>
      <c r="I2356" s="4">
        <v>78101</v>
      </c>
      <c r="J2356" s="3">
        <v>188048960311</v>
      </c>
      <c r="K2356" s="2">
        <v>3.9E-2</v>
      </c>
      <c r="L2356" s="3">
        <v>458</v>
      </c>
      <c r="M2356">
        <v>188</v>
      </c>
      <c r="N2356" s="2">
        <v>1.7999999999999999E-2</v>
      </c>
      <c r="O2356">
        <v>0.5</v>
      </c>
      <c r="Q2356">
        <v>74</v>
      </c>
      <c r="R2356">
        <v>64</v>
      </c>
      <c r="S2356">
        <v>1.6</v>
      </c>
      <c r="T2356" s="2">
        <v>0.252</v>
      </c>
      <c r="U2356" s="2">
        <v>0.68300000000000005</v>
      </c>
      <c r="V2356" s="2">
        <v>6.6000000000000003E-2</v>
      </c>
      <c r="W2356" s="4">
        <v>16556600</v>
      </c>
      <c r="X2356" s="2">
        <v>0.53600000000000003</v>
      </c>
      <c r="Y2356" s="3">
        <v>1524000000</v>
      </c>
      <c r="Z2356" s="3">
        <v>1831000000</v>
      </c>
      <c r="AA2356" t="str">
        <f>VLOOKUP($A2356,Mapping!$A:$D,2,FALSE)</f>
        <v>Kazakhstan</v>
      </c>
      <c r="AB2356" t="str">
        <f>VLOOKUP($A2356,Mapping!$A:$D,3,FALSE)</f>
        <v>KAZ</v>
      </c>
      <c r="AC2356">
        <f>VLOOKUP($A2356,Mapping!$A:$D,4,FALSE)</f>
        <v>398</v>
      </c>
    </row>
    <row r="2357" spans="1:29" x14ac:dyDescent="0.2">
      <c r="A2357" t="s">
        <v>95</v>
      </c>
      <c r="B2357" t="s">
        <v>81</v>
      </c>
      <c r="C2357" s="1">
        <v>40878</v>
      </c>
      <c r="D2357" s="2">
        <v>1.4E-2</v>
      </c>
      <c r="I2357" s="4">
        <v>19037</v>
      </c>
      <c r="N2357" s="2">
        <v>2.4E-2</v>
      </c>
      <c r="Q2357">
        <v>73</v>
      </c>
      <c r="R2357">
        <v>66</v>
      </c>
      <c r="S2357">
        <v>0</v>
      </c>
      <c r="T2357" s="2">
        <v>0.223</v>
      </c>
      <c r="U2357" s="2">
        <v>0.68700000000000006</v>
      </c>
      <c r="V2357" s="2">
        <v>0.09</v>
      </c>
      <c r="W2357" s="4">
        <v>24631291</v>
      </c>
      <c r="X2357" s="2">
        <v>0.60299999999999998</v>
      </c>
      <c r="AA2357" t="str">
        <f>VLOOKUP($A2357,Mapping!$A:$D,2,FALSE)</f>
        <v>Korea (Democratic People's Republic of)</v>
      </c>
      <c r="AB2357" t="str">
        <f>VLOOKUP($A2357,Mapping!$A:$D,3,FALSE)</f>
        <v>PRK</v>
      </c>
      <c r="AC2357">
        <f>VLOOKUP($A2357,Mapping!$A:$D,4,FALSE)</f>
        <v>408</v>
      </c>
    </row>
    <row r="2358" spans="1:29" x14ac:dyDescent="0.2">
      <c r="A2358" t="s">
        <v>96</v>
      </c>
      <c r="B2358" t="s">
        <v>81</v>
      </c>
      <c r="C2358" s="1">
        <v>40878</v>
      </c>
      <c r="D2358" s="2">
        <v>8.9999999999999993E-3</v>
      </c>
      <c r="E2358" s="2">
        <v>0.28699999999999998</v>
      </c>
      <c r="G2358">
        <v>6</v>
      </c>
      <c r="I2358" s="4">
        <v>260440</v>
      </c>
      <c r="J2358" s="3">
        <v>1202463655510</v>
      </c>
      <c r="K2358" s="2">
        <v>7.3999999999999996E-2</v>
      </c>
      <c r="L2358" s="3">
        <v>1652</v>
      </c>
      <c r="M2358">
        <v>225</v>
      </c>
      <c r="N2358" s="2">
        <v>3.0000000000000001E-3</v>
      </c>
      <c r="O2358">
        <v>0.8</v>
      </c>
      <c r="P2358" s="2">
        <v>5.8000000000000003E-2</v>
      </c>
      <c r="Q2358">
        <v>84</v>
      </c>
      <c r="R2358">
        <v>78</v>
      </c>
      <c r="S2358">
        <v>1.1000000000000001</v>
      </c>
      <c r="T2358" s="2">
        <v>0.157</v>
      </c>
      <c r="U2358" s="2">
        <v>0.72799999999999998</v>
      </c>
      <c r="V2358" s="2">
        <v>0.114</v>
      </c>
      <c r="W2358" s="4">
        <v>49779440</v>
      </c>
      <c r="X2358" s="2">
        <v>0.82</v>
      </c>
      <c r="Y2358" s="3">
        <v>17467000000</v>
      </c>
      <c r="Z2358" s="3">
        <v>22209000000</v>
      </c>
      <c r="AA2358" t="str">
        <f>VLOOKUP($A2358,Mapping!$A:$D,2,FALSE)</f>
        <v>Korea (Republic of)</v>
      </c>
      <c r="AB2358" t="str">
        <f>VLOOKUP($A2358,Mapping!$A:$D,3,FALSE)</f>
        <v>KOR</v>
      </c>
      <c r="AC2358">
        <f>VLOOKUP($A2358,Mapping!$A:$D,4,FALSE)</f>
        <v>410</v>
      </c>
    </row>
    <row r="2359" spans="1:29" x14ac:dyDescent="0.2">
      <c r="A2359" t="s">
        <v>97</v>
      </c>
      <c r="B2359" t="s">
        <v>81</v>
      </c>
      <c r="C2359" s="1">
        <v>40878</v>
      </c>
      <c r="D2359" s="2">
        <v>2.7E-2</v>
      </c>
      <c r="E2359" s="2">
        <v>0.33400000000000002</v>
      </c>
      <c r="G2359">
        <v>10</v>
      </c>
      <c r="I2359" s="4">
        <v>3097</v>
      </c>
      <c r="J2359" s="3">
        <v>6197766119</v>
      </c>
      <c r="K2359" s="2">
        <v>6.2E-2</v>
      </c>
      <c r="L2359" s="3">
        <v>71</v>
      </c>
      <c r="M2359">
        <v>210</v>
      </c>
      <c r="N2359" s="2">
        <v>2.5000000000000001E-2</v>
      </c>
      <c r="O2359">
        <v>0.2</v>
      </c>
      <c r="P2359" s="2">
        <v>0.40200000000000002</v>
      </c>
      <c r="Q2359">
        <v>74</v>
      </c>
      <c r="R2359">
        <v>66</v>
      </c>
      <c r="S2359">
        <v>1.2</v>
      </c>
      <c r="T2359" s="2">
        <v>0.30099999999999999</v>
      </c>
      <c r="U2359" s="2">
        <v>0.65600000000000003</v>
      </c>
      <c r="V2359" s="2">
        <v>4.2999999999999997E-2</v>
      </c>
      <c r="W2359" s="4">
        <v>5514600</v>
      </c>
      <c r="X2359" s="2">
        <v>0.35299999999999998</v>
      </c>
      <c r="Y2359" s="3">
        <v>689000000</v>
      </c>
      <c r="Z2359" s="3">
        <v>566000000</v>
      </c>
      <c r="AA2359" t="str">
        <f>VLOOKUP($A2359,Mapping!$A:$D,2,FALSE)</f>
        <v>Kyrgyzstan</v>
      </c>
      <c r="AB2359" t="str">
        <f>VLOOKUP($A2359,Mapping!$A:$D,3,FALSE)</f>
        <v>KGZ</v>
      </c>
      <c r="AC2359">
        <f>VLOOKUP($A2359,Mapping!$A:$D,4,FALSE)</f>
        <v>417</v>
      </c>
    </row>
    <row r="2360" spans="1:29" x14ac:dyDescent="0.2">
      <c r="A2360" t="s">
        <v>98</v>
      </c>
      <c r="B2360" t="s">
        <v>81</v>
      </c>
      <c r="C2360" s="1">
        <v>40878</v>
      </c>
      <c r="D2360" s="2">
        <v>2.8000000000000001E-2</v>
      </c>
      <c r="E2360" s="2">
        <v>0.31900000000000001</v>
      </c>
      <c r="G2360">
        <v>93</v>
      </c>
      <c r="J2360" s="3">
        <v>8254088067</v>
      </c>
      <c r="K2360" s="2">
        <v>2.8000000000000001E-2</v>
      </c>
      <c r="L2360" s="3">
        <v>35</v>
      </c>
      <c r="M2360">
        <v>362</v>
      </c>
      <c r="N2360" s="2">
        <v>5.7000000000000002E-2</v>
      </c>
      <c r="O2360">
        <v>0.1</v>
      </c>
      <c r="Q2360">
        <v>69</v>
      </c>
      <c r="R2360">
        <v>66</v>
      </c>
      <c r="S2360">
        <v>0.8</v>
      </c>
      <c r="T2360" s="2">
        <v>0.36199999999999999</v>
      </c>
      <c r="U2360" s="2">
        <v>0.60099999999999998</v>
      </c>
      <c r="V2360" s="2">
        <v>3.6999999999999998E-2</v>
      </c>
      <c r="W2360" s="4">
        <v>6521314</v>
      </c>
      <c r="X2360" s="2">
        <v>0.34300000000000003</v>
      </c>
      <c r="Y2360" s="3">
        <v>413000000</v>
      </c>
      <c r="Z2360" s="3">
        <v>248000000</v>
      </c>
      <c r="AA2360" t="str">
        <f>VLOOKUP($A2360,Mapping!$A:$D,2,FALSE)</f>
        <v>Lao People's Democratic Republic</v>
      </c>
      <c r="AB2360" t="str">
        <f>VLOOKUP($A2360,Mapping!$A:$D,3,FALSE)</f>
        <v>LAO</v>
      </c>
      <c r="AC2360">
        <f>VLOOKUP($A2360,Mapping!$A:$D,4,FALSE)</f>
        <v>418</v>
      </c>
    </row>
    <row r="2361" spans="1:29" x14ac:dyDescent="0.2">
      <c r="A2361" t="s">
        <v>99</v>
      </c>
      <c r="B2361" t="s">
        <v>81</v>
      </c>
      <c r="C2361" s="1">
        <v>40878</v>
      </c>
      <c r="D2361" s="2">
        <v>0.01</v>
      </c>
      <c r="J2361" s="3">
        <v>36634742799</v>
      </c>
      <c r="O2361">
        <v>0.6</v>
      </c>
      <c r="P2361" s="2">
        <v>5.2999999999999999E-2</v>
      </c>
      <c r="Q2361">
        <v>82</v>
      </c>
      <c r="R2361">
        <v>78</v>
      </c>
      <c r="S2361">
        <v>2.5</v>
      </c>
      <c r="T2361" s="2">
        <v>0.124</v>
      </c>
      <c r="U2361" s="2">
        <v>0.80200000000000005</v>
      </c>
      <c r="V2361" s="2">
        <v>7.3999999999999996E-2</v>
      </c>
      <c r="W2361" s="4">
        <v>546278</v>
      </c>
      <c r="X2361" s="2">
        <v>1</v>
      </c>
      <c r="Y2361" s="3">
        <v>38976000000</v>
      </c>
      <c r="Z2361" s="3">
        <v>1476000000</v>
      </c>
      <c r="AA2361" t="str">
        <f>VLOOKUP($A2361,Mapping!$A:$D,2,FALSE)</f>
        <v>Macao</v>
      </c>
      <c r="AB2361" t="str">
        <f>VLOOKUP($A2361,Mapping!$A:$D,3,FALSE)</f>
        <v>MAC</v>
      </c>
      <c r="AC2361">
        <f>VLOOKUP($A2361,Mapping!$A:$D,4,FALSE)</f>
        <v>446</v>
      </c>
    </row>
    <row r="2362" spans="1:29" x14ac:dyDescent="0.2">
      <c r="A2362" t="s">
        <v>100</v>
      </c>
      <c r="B2362" t="s">
        <v>81</v>
      </c>
      <c r="C2362" s="1">
        <v>40878</v>
      </c>
      <c r="D2362" s="2">
        <v>1.7999999999999999E-2</v>
      </c>
      <c r="E2362" s="2">
        <v>0.34</v>
      </c>
      <c r="G2362">
        <v>6</v>
      </c>
      <c r="I2362" s="4">
        <v>75907</v>
      </c>
      <c r="J2362" s="3">
        <v>289258937259</v>
      </c>
      <c r="K2362" s="2">
        <v>3.7999999999999999E-2</v>
      </c>
      <c r="L2362" s="3">
        <v>384</v>
      </c>
      <c r="M2362">
        <v>133</v>
      </c>
      <c r="N2362" s="2">
        <v>7.0000000000000001E-3</v>
      </c>
      <c r="O2362">
        <v>0.6</v>
      </c>
      <c r="P2362" s="2">
        <v>4.9000000000000002E-2</v>
      </c>
      <c r="Q2362">
        <v>77</v>
      </c>
      <c r="R2362">
        <v>72</v>
      </c>
      <c r="S2362">
        <v>1.3</v>
      </c>
      <c r="T2362" s="2">
        <v>0.27200000000000002</v>
      </c>
      <c r="U2362" s="2">
        <v>0.67800000000000005</v>
      </c>
      <c r="V2362" s="2">
        <v>0.05</v>
      </c>
      <c r="W2362" s="4">
        <v>28758968</v>
      </c>
      <c r="X2362" s="2">
        <v>0.71699999999999997</v>
      </c>
      <c r="Y2362" s="3">
        <v>19649000000</v>
      </c>
      <c r="Z2362" s="3">
        <v>10180000000</v>
      </c>
      <c r="AA2362" t="str">
        <f>VLOOKUP($A2362,Mapping!$A:$D,2,FALSE)</f>
        <v>Malaysia</v>
      </c>
      <c r="AB2362" t="str">
        <f>VLOOKUP($A2362,Mapping!$A:$D,3,FALSE)</f>
        <v>MYS</v>
      </c>
      <c r="AC2362">
        <f>VLOOKUP($A2362,Mapping!$A:$D,4,FALSE)</f>
        <v>458</v>
      </c>
    </row>
    <row r="2363" spans="1:29" x14ac:dyDescent="0.2">
      <c r="A2363" t="s">
        <v>101</v>
      </c>
      <c r="B2363" t="s">
        <v>81</v>
      </c>
      <c r="C2363" s="1">
        <v>40878</v>
      </c>
      <c r="D2363" s="2">
        <v>2.1999999999999999E-2</v>
      </c>
      <c r="E2363" s="2">
        <v>9.2999999999999999E-2</v>
      </c>
      <c r="G2363">
        <v>9</v>
      </c>
      <c r="J2363" s="3">
        <v>2162990126</v>
      </c>
      <c r="K2363" s="2">
        <v>8.1000000000000003E-2</v>
      </c>
      <c r="L2363" s="3">
        <v>525</v>
      </c>
      <c r="N2363" s="2">
        <v>0.01</v>
      </c>
      <c r="O2363">
        <v>0.3</v>
      </c>
      <c r="P2363" s="2">
        <v>0.10199999999999999</v>
      </c>
      <c r="Q2363">
        <v>78</v>
      </c>
      <c r="R2363">
        <v>76</v>
      </c>
      <c r="S2363">
        <v>1.6</v>
      </c>
      <c r="T2363" s="2">
        <v>0.29399999999999998</v>
      </c>
      <c r="U2363" s="2">
        <v>0.65500000000000003</v>
      </c>
      <c r="V2363" s="2">
        <v>0.05</v>
      </c>
      <c r="W2363" s="4">
        <v>331964</v>
      </c>
      <c r="X2363" s="2">
        <v>0.41199999999999998</v>
      </c>
      <c r="Y2363" s="3">
        <v>1868000000</v>
      </c>
      <c r="Z2363" s="3">
        <v>256000000</v>
      </c>
      <c r="AA2363" t="str">
        <f>VLOOKUP($A2363,Mapping!$A:$D,2,FALSE)</f>
        <v>Maldives</v>
      </c>
      <c r="AB2363" t="str">
        <f>VLOOKUP($A2363,Mapping!$A:$D,3,FALSE)</f>
        <v>MDV</v>
      </c>
      <c r="AC2363">
        <f>VLOOKUP($A2363,Mapping!$A:$D,4,FALSE)</f>
        <v>462</v>
      </c>
    </row>
    <row r="2364" spans="1:29" x14ac:dyDescent="0.2">
      <c r="A2364" t="s">
        <v>102</v>
      </c>
      <c r="B2364" t="s">
        <v>81</v>
      </c>
      <c r="C2364" s="1">
        <v>40878</v>
      </c>
      <c r="D2364" s="2">
        <v>2.3E-2</v>
      </c>
      <c r="E2364" s="2">
        <v>0.246</v>
      </c>
      <c r="G2364">
        <v>13</v>
      </c>
      <c r="I2364" s="4">
        <v>3607</v>
      </c>
      <c r="J2364" s="3">
        <v>8761426371</v>
      </c>
      <c r="K2364" s="2">
        <v>0.06</v>
      </c>
      <c r="L2364" s="3">
        <v>190</v>
      </c>
      <c r="M2364">
        <v>192</v>
      </c>
      <c r="N2364" s="2">
        <v>2.8000000000000001E-2</v>
      </c>
      <c r="O2364">
        <v>0.1</v>
      </c>
      <c r="P2364" s="2">
        <v>0.16600000000000001</v>
      </c>
      <c r="Q2364">
        <v>71</v>
      </c>
      <c r="R2364">
        <v>63</v>
      </c>
      <c r="S2364">
        <v>1.1000000000000001</v>
      </c>
      <c r="T2364" s="2">
        <v>0.27</v>
      </c>
      <c r="U2364" s="2">
        <v>0.69199999999999995</v>
      </c>
      <c r="V2364" s="2">
        <v>3.7999999999999999E-2</v>
      </c>
      <c r="W2364" s="4">
        <v>2754209</v>
      </c>
      <c r="X2364" s="2">
        <v>0.68500000000000005</v>
      </c>
      <c r="Y2364" s="3">
        <v>258000000</v>
      </c>
      <c r="Z2364" s="3">
        <v>404000000</v>
      </c>
      <c r="AA2364" t="str">
        <f>VLOOKUP($A2364,Mapping!$A:$D,2,FALSE)</f>
        <v>Mongolia</v>
      </c>
      <c r="AB2364" t="str">
        <f>VLOOKUP($A2364,Mapping!$A:$D,3,FALSE)</f>
        <v>MNG</v>
      </c>
      <c r="AC2364">
        <f>VLOOKUP($A2364,Mapping!$A:$D,4,FALSE)</f>
        <v>496</v>
      </c>
    </row>
    <row r="2365" spans="1:29" x14ac:dyDescent="0.2">
      <c r="A2365" t="s">
        <v>103</v>
      </c>
      <c r="B2365" t="s">
        <v>81</v>
      </c>
      <c r="C2365" s="1">
        <v>40878</v>
      </c>
      <c r="D2365" s="2">
        <v>1.7999999999999999E-2</v>
      </c>
      <c r="I2365" s="4">
        <v>14056</v>
      </c>
      <c r="K2365" s="2">
        <v>1.7999999999999999E-2</v>
      </c>
      <c r="L2365" s="3">
        <v>19</v>
      </c>
      <c r="N2365" s="2">
        <v>4.2000000000000003E-2</v>
      </c>
      <c r="O2365">
        <v>0</v>
      </c>
      <c r="P2365" s="2">
        <v>0.16300000000000001</v>
      </c>
      <c r="Q2365">
        <v>67</v>
      </c>
      <c r="R2365">
        <v>63</v>
      </c>
      <c r="S2365">
        <v>0</v>
      </c>
      <c r="T2365" s="2">
        <v>0.25700000000000001</v>
      </c>
      <c r="U2365" s="2">
        <v>0.69199999999999995</v>
      </c>
      <c r="V2365" s="2">
        <v>5.0999999999999997E-2</v>
      </c>
      <c r="W2365" s="4">
        <v>52350763</v>
      </c>
      <c r="X2365" s="2">
        <v>0.31900000000000001</v>
      </c>
      <c r="Y2365" s="3">
        <v>293000000</v>
      </c>
      <c r="Z2365" s="3">
        <v>132000000</v>
      </c>
      <c r="AA2365" t="str">
        <f>VLOOKUP($A2365,Mapping!$A:$D,2,FALSE)</f>
        <v>Myanmar</v>
      </c>
      <c r="AB2365" t="str">
        <f>VLOOKUP($A2365,Mapping!$A:$D,3,FALSE)</f>
        <v>MMR</v>
      </c>
      <c r="AC2365">
        <f>VLOOKUP($A2365,Mapping!$A:$D,4,FALSE)</f>
        <v>104</v>
      </c>
    </row>
    <row r="2366" spans="1:29" x14ac:dyDescent="0.2">
      <c r="A2366" t="s">
        <v>104</v>
      </c>
      <c r="B2366" t="s">
        <v>81</v>
      </c>
      <c r="C2366" s="1">
        <v>40878</v>
      </c>
      <c r="D2366" s="2">
        <v>2.1999999999999999E-2</v>
      </c>
      <c r="E2366" s="2">
        <v>0.315</v>
      </c>
      <c r="G2366">
        <v>29</v>
      </c>
      <c r="I2366" s="4">
        <v>10391</v>
      </c>
      <c r="J2366" s="3">
        <v>18850351853</v>
      </c>
      <c r="K2366" s="2">
        <v>6.0999999999999999E-2</v>
      </c>
      <c r="L2366" s="3">
        <v>41</v>
      </c>
      <c r="M2366">
        <v>326</v>
      </c>
      <c r="N2366" s="2">
        <v>3.5000000000000003E-2</v>
      </c>
      <c r="O2366">
        <v>0.1</v>
      </c>
      <c r="Q2366">
        <v>69</v>
      </c>
      <c r="R2366">
        <v>66</v>
      </c>
      <c r="S2366">
        <v>0.5</v>
      </c>
      <c r="T2366" s="2">
        <v>0.36399999999999999</v>
      </c>
      <c r="U2366" s="2">
        <v>0.58599999999999997</v>
      </c>
      <c r="V2366" s="2">
        <v>0.05</v>
      </c>
      <c r="W2366" s="4">
        <v>27156367</v>
      </c>
      <c r="X2366" s="2">
        <v>0.17199999999999999</v>
      </c>
      <c r="Y2366" s="3">
        <v>415000000</v>
      </c>
      <c r="Z2366" s="3">
        <v>420000000</v>
      </c>
      <c r="AA2366" t="str">
        <f>VLOOKUP($A2366,Mapping!$A:$D,2,FALSE)</f>
        <v>Nepal</v>
      </c>
      <c r="AB2366" t="str">
        <f>VLOOKUP($A2366,Mapping!$A:$D,3,FALSE)</f>
        <v>NPL</v>
      </c>
      <c r="AC2366">
        <f>VLOOKUP($A2366,Mapping!$A:$D,4,FALSE)</f>
        <v>524</v>
      </c>
    </row>
    <row r="2367" spans="1:29" x14ac:dyDescent="0.2">
      <c r="A2367" t="s">
        <v>105</v>
      </c>
      <c r="B2367" t="s">
        <v>81</v>
      </c>
      <c r="C2367" s="1">
        <v>40878</v>
      </c>
      <c r="D2367" s="2">
        <v>2.5999999999999999E-2</v>
      </c>
      <c r="E2367" s="2">
        <v>0.34599999999999997</v>
      </c>
      <c r="G2367">
        <v>21</v>
      </c>
      <c r="I2367" s="4">
        <v>84845</v>
      </c>
      <c r="J2367" s="3">
        <v>213685918599</v>
      </c>
      <c r="K2367" s="2">
        <v>0.03</v>
      </c>
      <c r="L2367" s="3">
        <v>36</v>
      </c>
      <c r="M2367">
        <v>560</v>
      </c>
      <c r="N2367" s="2">
        <v>7.1999999999999995E-2</v>
      </c>
      <c r="O2367">
        <v>0.1</v>
      </c>
      <c r="P2367" s="2">
        <v>0.14399999999999999</v>
      </c>
      <c r="Q2367">
        <v>67</v>
      </c>
      <c r="R2367">
        <v>65</v>
      </c>
      <c r="S2367">
        <v>0.6</v>
      </c>
      <c r="T2367" s="2">
        <v>0.34899999999999998</v>
      </c>
      <c r="U2367" s="2">
        <v>0.60799999999999998</v>
      </c>
      <c r="V2367" s="2">
        <v>4.2999999999999997E-2</v>
      </c>
      <c r="W2367" s="4">
        <v>176166353</v>
      </c>
      <c r="X2367" s="2">
        <v>0.37</v>
      </c>
      <c r="Y2367" s="3">
        <v>1123000000</v>
      </c>
      <c r="Z2367" s="3">
        <v>1851000000</v>
      </c>
      <c r="AA2367" t="str">
        <f>VLOOKUP($A2367,Mapping!$A:$D,2,FALSE)</f>
        <v>Pakistan</v>
      </c>
      <c r="AB2367" t="str">
        <f>VLOOKUP($A2367,Mapping!$A:$D,3,FALSE)</f>
        <v>PAK</v>
      </c>
      <c r="AC2367">
        <f>VLOOKUP($A2367,Mapping!$A:$D,4,FALSE)</f>
        <v>586</v>
      </c>
    </row>
    <row r="2368" spans="1:29" x14ac:dyDescent="0.2">
      <c r="A2368" t="s">
        <v>106</v>
      </c>
      <c r="B2368" t="s">
        <v>81</v>
      </c>
      <c r="C2368" s="1">
        <v>40878</v>
      </c>
      <c r="D2368" s="2">
        <v>2.5000000000000001E-2</v>
      </c>
      <c r="E2368" s="2">
        <v>0.44500000000000001</v>
      </c>
      <c r="G2368">
        <v>36</v>
      </c>
      <c r="I2368" s="4">
        <v>40452</v>
      </c>
      <c r="J2368" s="3">
        <v>224095219329</v>
      </c>
      <c r="K2368" s="2">
        <v>4.3999999999999997E-2</v>
      </c>
      <c r="L2368" s="3">
        <v>105</v>
      </c>
      <c r="M2368">
        <v>195</v>
      </c>
      <c r="N2368" s="2">
        <v>2.5000000000000001E-2</v>
      </c>
      <c r="O2368">
        <v>0.3</v>
      </c>
      <c r="P2368" s="2">
        <v>6.7000000000000004E-2</v>
      </c>
      <c r="Q2368">
        <v>72</v>
      </c>
      <c r="R2368">
        <v>65</v>
      </c>
      <c r="S2368">
        <v>1</v>
      </c>
      <c r="T2368" s="2">
        <v>0.34899999999999998</v>
      </c>
      <c r="U2368" s="2">
        <v>0.61299999999999999</v>
      </c>
      <c r="V2368" s="2">
        <v>3.7999999999999999E-2</v>
      </c>
      <c r="W2368" s="4">
        <v>95053437</v>
      </c>
      <c r="X2368" s="2">
        <v>0.45</v>
      </c>
      <c r="Y2368" s="3">
        <v>4026000000</v>
      </c>
      <c r="Z2368" s="3">
        <v>5807000000</v>
      </c>
      <c r="AA2368" t="str">
        <f>VLOOKUP($A2368,Mapping!$A:$D,2,FALSE)</f>
        <v>Philippines</v>
      </c>
      <c r="AB2368" t="str">
        <f>VLOOKUP($A2368,Mapping!$A:$D,3,FALSE)</f>
        <v>PHL</v>
      </c>
      <c r="AC2368">
        <f>VLOOKUP($A2368,Mapping!$A:$D,4,FALSE)</f>
        <v>608</v>
      </c>
    </row>
    <row r="2369" spans="1:29" x14ac:dyDescent="0.2">
      <c r="A2369" t="s">
        <v>107</v>
      </c>
      <c r="B2369" t="s">
        <v>81</v>
      </c>
      <c r="C2369" s="1">
        <v>40878</v>
      </c>
      <c r="D2369" s="2">
        <v>0.01</v>
      </c>
      <c r="E2369" s="2">
        <v>0.27100000000000002</v>
      </c>
      <c r="G2369">
        <v>3</v>
      </c>
      <c r="I2369" s="4">
        <v>33447</v>
      </c>
      <c r="J2369" s="3">
        <v>274065043106</v>
      </c>
      <c r="K2369" s="2">
        <v>4.2000000000000003E-2</v>
      </c>
      <c r="L2369" s="3">
        <v>2144</v>
      </c>
      <c r="M2369">
        <v>84</v>
      </c>
      <c r="N2369" s="2">
        <v>2E-3</v>
      </c>
      <c r="O2369">
        <v>0.7</v>
      </c>
      <c r="P2369" s="2">
        <v>5.3999999999999999E-2</v>
      </c>
      <c r="Q2369">
        <v>84</v>
      </c>
      <c r="R2369">
        <v>80</v>
      </c>
      <c r="S2369">
        <v>1.5</v>
      </c>
      <c r="T2369" s="2">
        <v>0.16900000000000001</v>
      </c>
      <c r="U2369" s="2">
        <v>0.73699999999999999</v>
      </c>
      <c r="V2369" s="2">
        <v>9.2999999999999999E-2</v>
      </c>
      <c r="W2369" s="4">
        <v>5183700</v>
      </c>
      <c r="X2369" s="2">
        <v>1</v>
      </c>
      <c r="Y2369" s="3">
        <v>18082000000</v>
      </c>
      <c r="Z2369" s="3">
        <v>21437000000</v>
      </c>
      <c r="AA2369" t="str">
        <f>VLOOKUP($A2369,Mapping!$A:$D,2,FALSE)</f>
        <v>Singapore</v>
      </c>
      <c r="AB2369" t="str">
        <f>VLOOKUP($A2369,Mapping!$A:$D,3,FALSE)</f>
        <v>SGP</v>
      </c>
      <c r="AC2369">
        <f>VLOOKUP($A2369,Mapping!$A:$D,4,FALSE)</f>
        <v>702</v>
      </c>
    </row>
    <row r="2370" spans="1:29" x14ac:dyDescent="0.2">
      <c r="A2370" t="s">
        <v>108</v>
      </c>
      <c r="B2370" t="s">
        <v>81</v>
      </c>
      <c r="C2370" s="1">
        <v>40878</v>
      </c>
      <c r="D2370" s="2">
        <v>1.7999999999999999E-2</v>
      </c>
      <c r="E2370" s="2">
        <v>1.129</v>
      </c>
      <c r="G2370">
        <v>37</v>
      </c>
      <c r="I2370" s="4">
        <v>10421</v>
      </c>
      <c r="J2370" s="3">
        <v>59178013928</v>
      </c>
      <c r="K2370" s="2">
        <v>3.3000000000000002E-2</v>
      </c>
      <c r="L2370" s="3">
        <v>93</v>
      </c>
      <c r="M2370">
        <v>256</v>
      </c>
      <c r="N2370" s="2">
        <v>8.9999999999999993E-3</v>
      </c>
      <c r="O2370">
        <v>0.2</v>
      </c>
      <c r="P2370" s="2">
        <v>9.4E-2</v>
      </c>
      <c r="Q2370">
        <v>77</v>
      </c>
      <c r="R2370">
        <v>71</v>
      </c>
      <c r="S2370">
        <v>0.9</v>
      </c>
      <c r="T2370" s="2">
        <v>0.251</v>
      </c>
      <c r="U2370" s="2">
        <v>0.66900000000000004</v>
      </c>
      <c r="V2370" s="2">
        <v>0.08</v>
      </c>
      <c r="W2370" s="4">
        <v>20869000</v>
      </c>
      <c r="X2370" s="2">
        <v>0.183</v>
      </c>
      <c r="Y2370" s="3">
        <v>1421000000</v>
      </c>
      <c r="Z2370" s="3">
        <v>926000000</v>
      </c>
      <c r="AA2370" t="str">
        <f>VLOOKUP($A2370,Mapping!$A:$D,2,FALSE)</f>
        <v>Sri Lanka</v>
      </c>
      <c r="AB2370" t="str">
        <f>VLOOKUP($A2370,Mapping!$A:$D,3,FALSE)</f>
        <v>LKA</v>
      </c>
      <c r="AC2370">
        <f>VLOOKUP($A2370,Mapping!$A:$D,4,FALSE)</f>
        <v>144</v>
      </c>
    </row>
    <row r="2371" spans="1:29" x14ac:dyDescent="0.2">
      <c r="A2371" t="s">
        <v>109</v>
      </c>
      <c r="B2371" t="s">
        <v>81</v>
      </c>
      <c r="C2371" s="1">
        <v>40878</v>
      </c>
      <c r="D2371" s="2">
        <v>3.3000000000000002E-2</v>
      </c>
      <c r="E2371" s="2">
        <v>0.84499999999999997</v>
      </c>
      <c r="G2371">
        <v>24</v>
      </c>
      <c r="I2371" s="4">
        <v>2395</v>
      </c>
      <c r="J2371" s="3">
        <v>6522732203</v>
      </c>
      <c r="K2371" s="2">
        <v>5.8000000000000003E-2</v>
      </c>
      <c r="L2371" s="3">
        <v>48</v>
      </c>
      <c r="M2371">
        <v>224</v>
      </c>
      <c r="N2371" s="2">
        <v>4.2999999999999997E-2</v>
      </c>
      <c r="O2371">
        <v>0.1</v>
      </c>
      <c r="P2371" s="2">
        <v>0.248</v>
      </c>
      <c r="Q2371">
        <v>71</v>
      </c>
      <c r="R2371">
        <v>64</v>
      </c>
      <c r="S2371">
        <v>0.8</v>
      </c>
      <c r="T2371" s="2">
        <v>0.35799999999999998</v>
      </c>
      <c r="U2371" s="2">
        <v>0.61</v>
      </c>
      <c r="V2371" s="2">
        <v>3.2000000000000001E-2</v>
      </c>
      <c r="W2371" s="4">
        <v>7814850</v>
      </c>
      <c r="X2371" s="2">
        <v>0.26500000000000001</v>
      </c>
      <c r="Y2371" s="3">
        <v>39800000</v>
      </c>
      <c r="Z2371" s="3">
        <v>8400000</v>
      </c>
      <c r="AA2371" t="str">
        <f>VLOOKUP($A2371,Mapping!$A:$D,2,FALSE)</f>
        <v>Tajikistan</v>
      </c>
      <c r="AB2371" t="str">
        <f>VLOOKUP($A2371,Mapping!$A:$D,3,FALSE)</f>
        <v>TJK</v>
      </c>
      <c r="AC2371">
        <f>VLOOKUP($A2371,Mapping!$A:$D,4,FALSE)</f>
        <v>762</v>
      </c>
    </row>
    <row r="2372" spans="1:29" x14ac:dyDescent="0.2">
      <c r="A2372" t="s">
        <v>110</v>
      </c>
      <c r="B2372" t="s">
        <v>81</v>
      </c>
      <c r="C2372" s="1">
        <v>40878</v>
      </c>
      <c r="D2372" s="2">
        <v>1.0999999999999999E-2</v>
      </c>
      <c r="E2372" s="2">
        <v>0.36899999999999999</v>
      </c>
      <c r="G2372">
        <v>29</v>
      </c>
      <c r="I2372" s="4">
        <v>119147</v>
      </c>
      <c r="J2372" s="3">
        <v>345672232116</v>
      </c>
      <c r="K2372" s="2">
        <v>4.1000000000000002E-2</v>
      </c>
      <c r="L2372" s="3">
        <v>214</v>
      </c>
      <c r="M2372">
        <v>264</v>
      </c>
      <c r="N2372" s="2">
        <v>1.2E-2</v>
      </c>
      <c r="O2372">
        <v>0.2</v>
      </c>
      <c r="P2372" s="2">
        <v>6.9000000000000006E-2</v>
      </c>
      <c r="Q2372">
        <v>77</v>
      </c>
      <c r="R2372">
        <v>71</v>
      </c>
      <c r="S2372">
        <v>1.2</v>
      </c>
      <c r="T2372" s="2">
        <v>0.189</v>
      </c>
      <c r="U2372" s="2">
        <v>0.72</v>
      </c>
      <c r="V2372" s="2">
        <v>9.0999999999999998E-2</v>
      </c>
      <c r="W2372" s="4">
        <v>66576332</v>
      </c>
      <c r="X2372" s="2">
        <v>0.45400000000000001</v>
      </c>
      <c r="Y2372" s="3">
        <v>30926000000</v>
      </c>
      <c r="Z2372" s="3">
        <v>7320000000</v>
      </c>
      <c r="AA2372" t="str">
        <f>VLOOKUP($A2372,Mapping!$A:$D,2,FALSE)</f>
        <v>Thailand</v>
      </c>
      <c r="AB2372" t="str">
        <f>VLOOKUP($A2372,Mapping!$A:$D,3,FALSE)</f>
        <v>THA</v>
      </c>
      <c r="AC2372">
        <f>VLOOKUP($A2372,Mapping!$A:$D,4,FALSE)</f>
        <v>764</v>
      </c>
    </row>
    <row r="2373" spans="1:29" x14ac:dyDescent="0.2">
      <c r="A2373" t="s">
        <v>111</v>
      </c>
      <c r="B2373" t="s">
        <v>81</v>
      </c>
      <c r="C2373" s="1">
        <v>40878</v>
      </c>
      <c r="D2373" s="2">
        <v>3.5999999999999997E-2</v>
      </c>
      <c r="E2373" s="2">
        <v>0.11</v>
      </c>
      <c r="G2373">
        <v>94</v>
      </c>
      <c r="J2373" s="3">
        <v>1128300000</v>
      </c>
      <c r="K2373" s="2">
        <v>4.5999999999999999E-2</v>
      </c>
      <c r="L2373" s="3">
        <v>46</v>
      </c>
      <c r="M2373">
        <v>276</v>
      </c>
      <c r="N2373" s="2">
        <v>0.05</v>
      </c>
      <c r="O2373">
        <v>0</v>
      </c>
      <c r="P2373" s="2">
        <v>0.11</v>
      </c>
      <c r="Q2373">
        <v>68</v>
      </c>
      <c r="R2373">
        <v>65</v>
      </c>
      <c r="S2373">
        <v>0.6</v>
      </c>
      <c r="T2373" s="2">
        <v>0.46899999999999997</v>
      </c>
      <c r="U2373" s="2">
        <v>0.5</v>
      </c>
      <c r="V2373" s="2">
        <v>3.2000000000000001E-2</v>
      </c>
      <c r="W2373" s="4">
        <v>1120392</v>
      </c>
      <c r="X2373" s="2">
        <v>0.30199999999999999</v>
      </c>
      <c r="Y2373" s="3">
        <v>24000000</v>
      </c>
      <c r="Z2373" s="3">
        <v>63000000</v>
      </c>
      <c r="AA2373" t="str">
        <f>VLOOKUP($A2373,Mapping!$A:$D,2,FALSE)</f>
        <v>Timor-Leste</v>
      </c>
      <c r="AB2373" t="str">
        <f>VLOOKUP($A2373,Mapping!$A:$D,3,FALSE)</f>
        <v>TLS</v>
      </c>
      <c r="AC2373">
        <f>VLOOKUP($A2373,Mapping!$A:$D,4,FALSE)</f>
        <v>626</v>
      </c>
    </row>
    <row r="2374" spans="1:29" x14ac:dyDescent="0.2">
      <c r="A2374" t="s">
        <v>112</v>
      </c>
      <c r="B2374" t="s">
        <v>81</v>
      </c>
      <c r="C2374" s="1">
        <v>40878</v>
      </c>
      <c r="D2374" s="2">
        <v>2.1999999999999999E-2</v>
      </c>
      <c r="I2374" s="4">
        <v>24710</v>
      </c>
      <c r="J2374" s="3">
        <v>29233333333</v>
      </c>
      <c r="K2374" s="2">
        <v>2.1000000000000001E-2</v>
      </c>
      <c r="L2374" s="3">
        <v>114</v>
      </c>
      <c r="N2374" s="2">
        <v>0.05</v>
      </c>
      <c r="O2374">
        <v>0.1</v>
      </c>
      <c r="Q2374">
        <v>69</v>
      </c>
      <c r="R2374">
        <v>61</v>
      </c>
      <c r="S2374">
        <v>1</v>
      </c>
      <c r="T2374" s="2">
        <v>0.28899999999999998</v>
      </c>
      <c r="U2374" s="2">
        <v>0.67100000000000004</v>
      </c>
      <c r="V2374" s="2">
        <v>4.1000000000000002E-2</v>
      </c>
      <c r="W2374" s="4">
        <v>5106668</v>
      </c>
      <c r="X2374" s="2">
        <v>0.48699999999999999</v>
      </c>
      <c r="AA2374" t="str">
        <f>VLOOKUP($A2374,Mapping!$A:$D,2,FALSE)</f>
        <v>Turkmenistan</v>
      </c>
      <c r="AB2374" t="str">
        <f>VLOOKUP($A2374,Mapping!$A:$D,3,FALSE)</f>
        <v>TKM</v>
      </c>
      <c r="AC2374">
        <f>VLOOKUP($A2374,Mapping!$A:$D,4,FALSE)</f>
        <v>795</v>
      </c>
    </row>
    <row r="2375" spans="1:29" x14ac:dyDescent="0.2">
      <c r="A2375" t="s">
        <v>113</v>
      </c>
      <c r="B2375" t="s">
        <v>81</v>
      </c>
      <c r="C2375" s="1">
        <v>40878</v>
      </c>
      <c r="D2375" s="2">
        <v>2.1999999999999999E-2</v>
      </c>
      <c r="E2375" s="2">
        <v>0.97499999999999998</v>
      </c>
      <c r="G2375">
        <v>14</v>
      </c>
      <c r="I2375" s="4">
        <v>47755</v>
      </c>
      <c r="J2375" s="3">
        <v>45324319955</v>
      </c>
      <c r="K2375" s="2">
        <v>5.6000000000000001E-2</v>
      </c>
      <c r="L2375" s="3">
        <v>91</v>
      </c>
      <c r="M2375">
        <v>205</v>
      </c>
      <c r="N2375" s="2">
        <v>3.9E-2</v>
      </c>
      <c r="O2375">
        <v>0.3</v>
      </c>
      <c r="Q2375">
        <v>71</v>
      </c>
      <c r="R2375">
        <v>65</v>
      </c>
      <c r="S2375">
        <v>0.9</v>
      </c>
      <c r="T2375" s="2">
        <v>0.29299999999999998</v>
      </c>
      <c r="U2375" s="2">
        <v>0.66400000000000003</v>
      </c>
      <c r="V2375" s="2">
        <v>4.2999999999999997E-2</v>
      </c>
      <c r="W2375" s="4">
        <v>29339400</v>
      </c>
      <c r="X2375" s="2">
        <v>0.36199999999999999</v>
      </c>
      <c r="AA2375" t="str">
        <f>VLOOKUP($A2375,Mapping!$A:$D,2,FALSE)</f>
        <v>Uzbekistan</v>
      </c>
      <c r="AB2375" t="str">
        <f>VLOOKUP($A2375,Mapping!$A:$D,3,FALSE)</f>
        <v>UZB</v>
      </c>
      <c r="AC2375">
        <f>VLOOKUP($A2375,Mapping!$A:$D,4,FALSE)</f>
        <v>860</v>
      </c>
    </row>
    <row r="2376" spans="1:29" x14ac:dyDescent="0.2">
      <c r="A2376" t="s">
        <v>114</v>
      </c>
      <c r="B2376" t="s">
        <v>81</v>
      </c>
      <c r="C2376" s="1">
        <v>40878</v>
      </c>
      <c r="D2376" s="2">
        <v>1.6E-2</v>
      </c>
      <c r="E2376" s="2">
        <v>0.4</v>
      </c>
      <c r="G2376">
        <v>38</v>
      </c>
      <c r="I2376" s="4">
        <v>61210</v>
      </c>
      <c r="J2376" s="3">
        <v>135539487317</v>
      </c>
      <c r="K2376" s="2">
        <v>6.8000000000000005E-2</v>
      </c>
      <c r="L2376" s="3">
        <v>93</v>
      </c>
      <c r="M2376">
        <v>941</v>
      </c>
      <c r="N2376" s="2">
        <v>0.02</v>
      </c>
      <c r="O2376">
        <v>0.4</v>
      </c>
      <c r="P2376" s="2">
        <v>0.17</v>
      </c>
      <c r="Q2376">
        <v>80</v>
      </c>
      <c r="R2376">
        <v>71</v>
      </c>
      <c r="S2376">
        <v>1.4</v>
      </c>
      <c r="T2376" s="2">
        <v>0.23100000000000001</v>
      </c>
      <c r="U2376" s="2">
        <v>0.70299999999999996</v>
      </c>
      <c r="V2376" s="2">
        <v>6.5000000000000002E-2</v>
      </c>
      <c r="W2376" s="4">
        <v>87840000</v>
      </c>
      <c r="X2376" s="2">
        <v>0.31</v>
      </c>
      <c r="Y2376" s="3">
        <v>5710000000</v>
      </c>
      <c r="Z2376" s="3">
        <v>1710000000</v>
      </c>
      <c r="AA2376" t="str">
        <f>VLOOKUP($A2376,Mapping!$A:$D,2,FALSE)</f>
        <v>Viet Nam</v>
      </c>
      <c r="AB2376" t="str">
        <f>VLOOKUP($A2376,Mapping!$A:$D,3,FALSE)</f>
        <v>VNM</v>
      </c>
      <c r="AC2376">
        <f>VLOOKUP($A2376,Mapping!$A:$D,4,FALSE)</f>
        <v>704</v>
      </c>
    </row>
    <row r="2377" spans="1:29" x14ac:dyDescent="0.2">
      <c r="A2377" t="s">
        <v>115</v>
      </c>
      <c r="B2377" t="s">
        <v>116</v>
      </c>
      <c r="C2377" s="1">
        <v>40878</v>
      </c>
      <c r="D2377" s="2">
        <v>1.2999999999999999E-2</v>
      </c>
      <c r="E2377" s="2">
        <v>0.315</v>
      </c>
      <c r="G2377">
        <v>6</v>
      </c>
      <c r="I2377" s="4">
        <v>2173</v>
      </c>
      <c r="J2377" s="3">
        <v>12890867763</v>
      </c>
      <c r="K2377" s="2">
        <v>0.06</v>
      </c>
      <c r="L2377" s="3">
        <v>243</v>
      </c>
      <c r="M2377">
        <v>371</v>
      </c>
      <c r="N2377" s="2">
        <v>1.4E-2</v>
      </c>
      <c r="O2377">
        <v>0.5</v>
      </c>
      <c r="P2377" s="2">
        <v>0.124</v>
      </c>
      <c r="Q2377">
        <v>80</v>
      </c>
      <c r="R2377">
        <v>74</v>
      </c>
      <c r="S2377">
        <v>1</v>
      </c>
      <c r="T2377" s="2">
        <v>0.221</v>
      </c>
      <c r="U2377" s="2">
        <v>0.67600000000000005</v>
      </c>
      <c r="V2377" s="2">
        <v>0.10299999999999999</v>
      </c>
      <c r="W2377" s="4">
        <v>2829337</v>
      </c>
      <c r="X2377" s="2">
        <v>0.53200000000000003</v>
      </c>
      <c r="Y2377" s="3">
        <v>1833000000</v>
      </c>
      <c r="Z2377" s="3">
        <v>1678000000</v>
      </c>
      <c r="AA2377" t="str">
        <f>VLOOKUP($A2377,Mapping!$A:$D,2,FALSE)</f>
        <v>Albania</v>
      </c>
      <c r="AB2377" t="str">
        <f>VLOOKUP($A2377,Mapping!$A:$D,3,FALSE)</f>
        <v>ALB</v>
      </c>
      <c r="AC2377">
        <f>VLOOKUP($A2377,Mapping!$A:$D,4,FALSE)</f>
        <v>8</v>
      </c>
    </row>
    <row r="2378" spans="1:29" x14ac:dyDescent="0.2">
      <c r="A2378" t="s">
        <v>117</v>
      </c>
      <c r="B2378" t="s">
        <v>116</v>
      </c>
      <c r="C2378" s="1">
        <v>40878</v>
      </c>
      <c r="K2378" s="2">
        <v>7.1999999999999995E-2</v>
      </c>
      <c r="L2378" s="3">
        <v>3053</v>
      </c>
      <c r="N2378" s="2">
        <v>2E-3</v>
      </c>
      <c r="O2378">
        <v>0.8</v>
      </c>
      <c r="S2378">
        <v>0.8</v>
      </c>
      <c r="W2378" s="4">
        <v>77865</v>
      </c>
      <c r="X2378" s="2">
        <v>0.873</v>
      </c>
      <c r="AA2378" t="str">
        <f>VLOOKUP($A2378,Mapping!$A:$D,2,FALSE)</f>
        <v>Andorra</v>
      </c>
      <c r="AB2378" t="str">
        <f>VLOOKUP($A2378,Mapping!$A:$D,3,FALSE)</f>
        <v>AND</v>
      </c>
      <c r="AC2378">
        <f>VLOOKUP($A2378,Mapping!$A:$D,4,FALSE)</f>
        <v>20</v>
      </c>
    </row>
    <row r="2379" spans="1:29" x14ac:dyDescent="0.2">
      <c r="A2379" t="s">
        <v>118</v>
      </c>
      <c r="B2379" t="s">
        <v>116</v>
      </c>
      <c r="C2379" s="1">
        <v>40878</v>
      </c>
      <c r="D2379" s="2">
        <v>8.9999999999999993E-3</v>
      </c>
      <c r="E2379" s="2">
        <v>0.52300000000000002</v>
      </c>
      <c r="G2379">
        <v>25</v>
      </c>
      <c r="I2379" s="4">
        <v>33019</v>
      </c>
      <c r="J2379" s="3">
        <v>415984217115</v>
      </c>
      <c r="K2379" s="2">
        <v>0.113</v>
      </c>
      <c r="L2379" s="3">
        <v>5643</v>
      </c>
      <c r="M2379">
        <v>170</v>
      </c>
      <c r="N2379" s="2">
        <v>3.0000000000000001E-3</v>
      </c>
      <c r="O2379">
        <v>0.8</v>
      </c>
      <c r="Q2379">
        <v>84</v>
      </c>
      <c r="R2379">
        <v>78</v>
      </c>
      <c r="S2379">
        <v>1.5</v>
      </c>
      <c r="T2379" s="2">
        <v>0.14599999999999999</v>
      </c>
      <c r="U2379" s="2">
        <v>0.67300000000000004</v>
      </c>
      <c r="V2379" s="2">
        <v>0.18099999999999999</v>
      </c>
      <c r="W2379" s="4">
        <v>8406187</v>
      </c>
      <c r="X2379" s="2">
        <v>0.65900000000000003</v>
      </c>
      <c r="Y2379" s="3">
        <v>22453000000</v>
      </c>
      <c r="Z2379" s="3">
        <v>12920000000</v>
      </c>
      <c r="AA2379" t="str">
        <f>VLOOKUP($A2379,Mapping!$A:$D,2,FALSE)</f>
        <v>Austria</v>
      </c>
      <c r="AB2379" t="str">
        <f>VLOOKUP($A2379,Mapping!$A:$D,3,FALSE)</f>
        <v>AUT</v>
      </c>
      <c r="AC2379">
        <f>VLOOKUP($A2379,Mapping!$A:$D,4,FALSE)</f>
        <v>40</v>
      </c>
    </row>
    <row r="2380" spans="1:29" x14ac:dyDescent="0.2">
      <c r="A2380" t="s">
        <v>119</v>
      </c>
      <c r="B2380" t="s">
        <v>116</v>
      </c>
      <c r="C2380" s="1">
        <v>40878</v>
      </c>
      <c r="D2380" s="2">
        <v>1.2E-2</v>
      </c>
      <c r="E2380" s="2">
        <v>0.623</v>
      </c>
      <c r="G2380">
        <v>10</v>
      </c>
      <c r="I2380" s="4">
        <v>29501</v>
      </c>
      <c r="J2380" s="3">
        <v>59734593905</v>
      </c>
      <c r="K2380" s="2">
        <v>4.9000000000000002E-2</v>
      </c>
      <c r="L2380" s="3">
        <v>311</v>
      </c>
      <c r="M2380">
        <v>654</v>
      </c>
      <c r="N2380" s="2">
        <v>4.0000000000000001E-3</v>
      </c>
      <c r="O2380">
        <v>0.4</v>
      </c>
      <c r="P2380" s="2">
        <v>0.13600000000000001</v>
      </c>
      <c r="Q2380">
        <v>77</v>
      </c>
      <c r="R2380">
        <v>65</v>
      </c>
      <c r="S2380">
        <v>1.1000000000000001</v>
      </c>
      <c r="T2380" s="2">
        <v>0.14899999999999999</v>
      </c>
      <c r="U2380" s="2">
        <v>0.71199999999999997</v>
      </c>
      <c r="V2380" s="2">
        <v>0.13800000000000001</v>
      </c>
      <c r="W2380" s="4">
        <v>9473000</v>
      </c>
      <c r="X2380" s="2">
        <v>0.75</v>
      </c>
      <c r="Y2380" s="3">
        <v>747000000</v>
      </c>
      <c r="Z2380" s="3">
        <v>729000000</v>
      </c>
      <c r="AA2380" t="str">
        <f>VLOOKUP($A2380,Mapping!$A:$D,2,FALSE)</f>
        <v>Belarus</v>
      </c>
      <c r="AB2380" t="str">
        <f>VLOOKUP($A2380,Mapping!$A:$D,3,FALSE)</f>
        <v>BLR</v>
      </c>
      <c r="AC2380">
        <f>VLOOKUP($A2380,Mapping!$A:$D,4,FALSE)</f>
        <v>112</v>
      </c>
    </row>
    <row r="2381" spans="1:29" x14ac:dyDescent="0.2">
      <c r="A2381" t="s">
        <v>120</v>
      </c>
      <c r="B2381" t="s">
        <v>116</v>
      </c>
      <c r="C2381" s="1">
        <v>40878</v>
      </c>
      <c r="D2381" s="2">
        <v>1.2E-2</v>
      </c>
      <c r="E2381" s="2">
        <v>0.56999999999999995</v>
      </c>
      <c r="G2381">
        <v>4</v>
      </c>
      <c r="I2381" s="4">
        <v>59094</v>
      </c>
      <c r="J2381" s="3">
        <v>513317999900</v>
      </c>
      <c r="K2381" s="2">
        <v>0.105</v>
      </c>
      <c r="L2381" s="3">
        <v>4914</v>
      </c>
      <c r="M2381">
        <v>156</v>
      </c>
      <c r="N2381" s="2">
        <v>4.0000000000000001E-3</v>
      </c>
      <c r="O2381">
        <v>0.8</v>
      </c>
      <c r="Q2381">
        <v>83</v>
      </c>
      <c r="R2381">
        <v>78</v>
      </c>
      <c r="S2381">
        <v>1.1000000000000001</v>
      </c>
      <c r="T2381" s="2">
        <v>0.16800000000000001</v>
      </c>
      <c r="U2381" s="2">
        <v>0.65800000000000003</v>
      </c>
      <c r="V2381" s="2">
        <v>0.17399999999999999</v>
      </c>
      <c r="W2381" s="4">
        <v>11047744</v>
      </c>
      <c r="X2381" s="2">
        <v>0.97699999999999998</v>
      </c>
      <c r="Y2381" s="3">
        <v>13008000000</v>
      </c>
      <c r="Z2381" s="3">
        <v>24215000000</v>
      </c>
      <c r="AA2381" t="str">
        <f>VLOOKUP($A2381,Mapping!$A:$D,2,FALSE)</f>
        <v>Belgium</v>
      </c>
      <c r="AB2381" t="str">
        <f>VLOOKUP($A2381,Mapping!$A:$D,3,FALSE)</f>
        <v>BEL</v>
      </c>
      <c r="AC2381">
        <f>VLOOKUP($A2381,Mapping!$A:$D,4,FALSE)</f>
        <v>56</v>
      </c>
    </row>
    <row r="2382" spans="1:29" x14ac:dyDescent="0.2">
      <c r="A2382" t="s">
        <v>121</v>
      </c>
      <c r="B2382" t="s">
        <v>116</v>
      </c>
      <c r="C2382" s="1">
        <v>40878</v>
      </c>
      <c r="D2382" s="2">
        <v>8.9999999999999993E-3</v>
      </c>
      <c r="E2382" s="2">
        <v>0.23699999999999999</v>
      </c>
      <c r="G2382">
        <v>40</v>
      </c>
      <c r="I2382" s="4">
        <v>7095</v>
      </c>
      <c r="J2382" s="3">
        <v>18252896439</v>
      </c>
      <c r="K2382" s="2">
        <v>9.9000000000000005E-2</v>
      </c>
      <c r="L2382" s="3">
        <v>471</v>
      </c>
      <c r="M2382">
        <v>422</v>
      </c>
      <c r="N2382" s="2">
        <v>6.0000000000000001E-3</v>
      </c>
      <c r="O2382">
        <v>0.6</v>
      </c>
      <c r="P2382" s="2">
        <v>7.3999999999999996E-2</v>
      </c>
      <c r="Q2382">
        <v>79</v>
      </c>
      <c r="R2382">
        <v>73</v>
      </c>
      <c r="S2382">
        <v>0.8</v>
      </c>
      <c r="T2382" s="2">
        <v>0.16900000000000001</v>
      </c>
      <c r="U2382" s="2">
        <v>0.67800000000000005</v>
      </c>
      <c r="V2382" s="2">
        <v>0.153</v>
      </c>
      <c r="W2382" s="4">
        <v>3839322</v>
      </c>
      <c r="X2382" s="2">
        <v>0.39300000000000002</v>
      </c>
      <c r="Y2382" s="3">
        <v>734000000</v>
      </c>
      <c r="Z2382" s="3">
        <v>238000000</v>
      </c>
      <c r="AA2382" t="str">
        <f>VLOOKUP($A2382,Mapping!$A:$D,2,FALSE)</f>
        <v>Bosnia and Herzegovina</v>
      </c>
      <c r="AB2382" t="str">
        <f>VLOOKUP($A2382,Mapping!$A:$D,3,FALSE)</f>
        <v>BIH</v>
      </c>
      <c r="AC2382">
        <f>VLOOKUP($A2382,Mapping!$A:$D,4,FALSE)</f>
        <v>70</v>
      </c>
    </row>
    <row r="2383" spans="1:29" x14ac:dyDescent="0.2">
      <c r="A2383" t="s">
        <v>122</v>
      </c>
      <c r="B2383" t="s">
        <v>116</v>
      </c>
      <c r="C2383" s="1">
        <v>40878</v>
      </c>
      <c r="D2383" s="2">
        <v>0.01</v>
      </c>
      <c r="E2383" s="2">
        <v>0.27200000000000002</v>
      </c>
      <c r="G2383">
        <v>18</v>
      </c>
      <c r="I2383" s="4">
        <v>19216</v>
      </c>
      <c r="J2383" s="3">
        <v>53542780661</v>
      </c>
      <c r="K2383" s="2">
        <v>7.2999999999999995E-2</v>
      </c>
      <c r="L2383" s="3">
        <v>522</v>
      </c>
      <c r="M2383">
        <v>500</v>
      </c>
      <c r="N2383" s="2">
        <v>1.0999999999999999E-2</v>
      </c>
      <c r="O2383">
        <v>0.5</v>
      </c>
      <c r="P2383" s="2">
        <v>0.106</v>
      </c>
      <c r="Q2383">
        <v>78</v>
      </c>
      <c r="R2383">
        <v>71</v>
      </c>
      <c r="S2383">
        <v>1.4</v>
      </c>
      <c r="T2383" s="2">
        <v>0.13400000000000001</v>
      </c>
      <c r="U2383" s="2">
        <v>0.68</v>
      </c>
      <c r="V2383" s="2">
        <v>0.186</v>
      </c>
      <c r="W2383" s="4">
        <v>7348328</v>
      </c>
      <c r="X2383" s="2">
        <v>0.72599999999999998</v>
      </c>
      <c r="Y2383" s="3">
        <v>4554000000</v>
      </c>
      <c r="Z2383" s="3">
        <v>1498000000</v>
      </c>
      <c r="AA2383" t="str">
        <f>VLOOKUP($A2383,Mapping!$A:$D,2,FALSE)</f>
        <v>Bulgaria</v>
      </c>
      <c r="AB2383" t="str">
        <f>VLOOKUP($A2383,Mapping!$A:$D,3,FALSE)</f>
        <v>BGR</v>
      </c>
      <c r="AC2383">
        <f>VLOOKUP($A2383,Mapping!$A:$D,4,FALSE)</f>
        <v>100</v>
      </c>
    </row>
    <row r="2384" spans="1:29" x14ac:dyDescent="0.2">
      <c r="A2384" t="s">
        <v>123</v>
      </c>
      <c r="B2384" t="s">
        <v>116</v>
      </c>
      <c r="C2384" s="1">
        <v>40878</v>
      </c>
      <c r="D2384" s="2">
        <v>0.01</v>
      </c>
      <c r="E2384" s="2">
        <v>0.219</v>
      </c>
      <c r="G2384">
        <v>8</v>
      </c>
      <c r="I2384" s="4">
        <v>8439</v>
      </c>
      <c r="J2384" s="3">
        <v>61520901516</v>
      </c>
      <c r="K2384" s="2">
        <v>6.8000000000000005E-2</v>
      </c>
      <c r="L2384" s="3">
        <v>992</v>
      </c>
      <c r="M2384">
        <v>196</v>
      </c>
      <c r="N2384" s="2">
        <v>4.0000000000000001E-3</v>
      </c>
      <c r="O2384">
        <v>0.6</v>
      </c>
      <c r="P2384" s="2">
        <v>9.7000000000000003E-2</v>
      </c>
      <c r="Q2384">
        <v>80</v>
      </c>
      <c r="R2384">
        <v>74</v>
      </c>
      <c r="S2384">
        <v>1.2</v>
      </c>
      <c r="T2384" s="2">
        <v>0.151</v>
      </c>
      <c r="U2384" s="2">
        <v>0.67100000000000004</v>
      </c>
      <c r="V2384" s="2">
        <v>0.17699999999999999</v>
      </c>
      <c r="W2384" s="4">
        <v>4280622</v>
      </c>
      <c r="X2384" s="2">
        <v>0.57799999999999996</v>
      </c>
      <c r="Y2384" s="3">
        <v>9638000000</v>
      </c>
      <c r="Z2384" s="3">
        <v>919000000</v>
      </c>
      <c r="AA2384" t="str">
        <f>VLOOKUP($A2384,Mapping!$A:$D,2,FALSE)</f>
        <v>Croatia</v>
      </c>
      <c r="AB2384" t="str">
        <f>VLOOKUP($A2384,Mapping!$A:$D,3,FALSE)</f>
        <v>HRV</v>
      </c>
      <c r="AC2384">
        <f>VLOOKUP($A2384,Mapping!$A:$D,4,FALSE)</f>
        <v>191</v>
      </c>
    </row>
    <row r="2385" spans="1:29" x14ac:dyDescent="0.2">
      <c r="A2385" t="s">
        <v>124</v>
      </c>
      <c r="B2385" t="s">
        <v>116</v>
      </c>
      <c r="C2385" s="1">
        <v>40878</v>
      </c>
      <c r="D2385" s="2">
        <v>1.2E-2</v>
      </c>
      <c r="E2385" s="2">
        <v>0.22</v>
      </c>
      <c r="G2385">
        <v>8</v>
      </c>
      <c r="I2385" s="4">
        <v>2368</v>
      </c>
      <c r="J2385" s="3">
        <v>24851264943</v>
      </c>
      <c r="K2385" s="2">
        <v>7.3999999999999996E-2</v>
      </c>
      <c r="L2385" s="3">
        <v>2123</v>
      </c>
      <c r="M2385">
        <v>149</v>
      </c>
      <c r="N2385" s="2">
        <v>3.0000000000000001E-3</v>
      </c>
      <c r="O2385">
        <v>0.6</v>
      </c>
      <c r="Q2385">
        <v>82</v>
      </c>
      <c r="R2385">
        <v>77</v>
      </c>
      <c r="S2385">
        <v>1</v>
      </c>
      <c r="T2385" s="2">
        <v>0.17399999999999999</v>
      </c>
      <c r="U2385" s="2">
        <v>0.70799999999999996</v>
      </c>
      <c r="V2385" s="2">
        <v>0.11799999999999999</v>
      </c>
      <c r="W2385" s="4">
        <v>1116513</v>
      </c>
      <c r="X2385" s="2">
        <v>0.67400000000000004</v>
      </c>
      <c r="Y2385" s="3">
        <v>2751000000</v>
      </c>
      <c r="Z2385" s="3">
        <v>1721000000</v>
      </c>
      <c r="AA2385" t="str">
        <f>VLOOKUP($A2385,Mapping!$A:$D,2,FALSE)</f>
        <v>Cyprus</v>
      </c>
      <c r="AB2385" t="str">
        <f>VLOOKUP($A2385,Mapping!$A:$D,3,FALSE)</f>
        <v>CYP</v>
      </c>
      <c r="AC2385">
        <f>VLOOKUP($A2385,Mapping!$A:$D,4,FALSE)</f>
        <v>196</v>
      </c>
    </row>
    <row r="2386" spans="1:29" x14ac:dyDescent="0.2">
      <c r="A2386" t="s">
        <v>125</v>
      </c>
      <c r="B2386" t="s">
        <v>116</v>
      </c>
      <c r="C2386" s="1">
        <v>40878</v>
      </c>
      <c r="D2386" s="2">
        <v>0.01</v>
      </c>
      <c r="E2386" s="2">
        <v>0.48099999999999998</v>
      </c>
      <c r="G2386">
        <v>20</v>
      </c>
      <c r="I2386" s="4">
        <v>43429</v>
      </c>
      <c r="J2386" s="3">
        <v>216061200559</v>
      </c>
      <c r="K2386" s="2">
        <v>7.4999999999999997E-2</v>
      </c>
      <c r="L2386" s="3">
        <v>1545</v>
      </c>
      <c r="M2386">
        <v>557</v>
      </c>
      <c r="N2386" s="2">
        <v>3.0000000000000001E-3</v>
      </c>
      <c r="O2386">
        <v>0.7</v>
      </c>
      <c r="P2386" s="2">
        <v>5.7000000000000002E-2</v>
      </c>
      <c r="Q2386">
        <v>81</v>
      </c>
      <c r="R2386">
        <v>75</v>
      </c>
      <c r="S2386">
        <v>1.2</v>
      </c>
      <c r="T2386" s="2">
        <v>0.14299999999999999</v>
      </c>
      <c r="U2386" s="2">
        <v>0.69899999999999995</v>
      </c>
      <c r="V2386" s="2">
        <v>0.158</v>
      </c>
      <c r="W2386" s="4">
        <v>10496088</v>
      </c>
      <c r="X2386" s="2">
        <v>0.73199999999999998</v>
      </c>
      <c r="Y2386" s="3">
        <v>8503000000</v>
      </c>
      <c r="Z2386" s="3">
        <v>4660000000</v>
      </c>
      <c r="AA2386" t="str">
        <f>VLOOKUP($A2386,Mapping!$A:$D,2,FALSE)</f>
        <v>Czech Republic</v>
      </c>
      <c r="AB2386" t="str">
        <f>VLOOKUP($A2386,Mapping!$A:$D,3,FALSE)</f>
        <v>CZE</v>
      </c>
      <c r="AC2386">
        <f>VLOOKUP($A2386,Mapping!$A:$D,4,FALSE)</f>
        <v>203</v>
      </c>
    </row>
    <row r="2387" spans="1:29" x14ac:dyDescent="0.2">
      <c r="A2387" t="s">
        <v>126</v>
      </c>
      <c r="B2387" t="s">
        <v>116</v>
      </c>
      <c r="C2387" s="1">
        <v>40878</v>
      </c>
      <c r="D2387" s="2">
        <v>1.0999999999999999E-2</v>
      </c>
      <c r="E2387" s="2">
        <v>0.26400000000000001</v>
      </c>
      <c r="G2387">
        <v>6</v>
      </c>
      <c r="I2387" s="4">
        <v>17997</v>
      </c>
      <c r="J2387" s="3">
        <v>333743578564</v>
      </c>
      <c r="K2387" s="2">
        <v>0.109</v>
      </c>
      <c r="L2387" s="3">
        <v>6521</v>
      </c>
      <c r="M2387">
        <v>135</v>
      </c>
      <c r="N2387" s="2">
        <v>3.0000000000000001E-3</v>
      </c>
      <c r="O2387">
        <v>0.9</v>
      </c>
      <c r="Q2387">
        <v>82</v>
      </c>
      <c r="R2387">
        <v>78</v>
      </c>
      <c r="S2387">
        <v>1.3</v>
      </c>
      <c r="T2387" s="2">
        <v>0.17799999999999999</v>
      </c>
      <c r="U2387" s="2">
        <v>0.65100000000000002</v>
      </c>
      <c r="V2387" s="2">
        <v>0.17100000000000001</v>
      </c>
      <c r="W2387" s="4">
        <v>5570572</v>
      </c>
      <c r="X2387" s="2">
        <v>0.87</v>
      </c>
      <c r="Y2387" s="3">
        <v>6366000000</v>
      </c>
      <c r="Z2387" s="3">
        <v>9840000000</v>
      </c>
      <c r="AA2387" t="str">
        <f>VLOOKUP($A2387,Mapping!$A:$D,2,FALSE)</f>
        <v>Denmark</v>
      </c>
      <c r="AB2387" t="str">
        <f>VLOOKUP($A2387,Mapping!$A:$D,3,FALSE)</f>
        <v>DNK</v>
      </c>
      <c r="AC2387">
        <f>VLOOKUP($A2387,Mapping!$A:$D,4,FALSE)</f>
        <v>208</v>
      </c>
    </row>
    <row r="2388" spans="1:29" x14ac:dyDescent="0.2">
      <c r="A2388" t="s">
        <v>127</v>
      </c>
      <c r="B2388" t="s">
        <v>116</v>
      </c>
      <c r="C2388" s="1">
        <v>40878</v>
      </c>
      <c r="D2388" s="2">
        <v>1.0999999999999999E-2</v>
      </c>
      <c r="E2388" s="2">
        <v>0.57599999999999996</v>
      </c>
      <c r="G2388">
        <v>7</v>
      </c>
      <c r="I2388" s="4">
        <v>5603</v>
      </c>
      <c r="J2388" s="3">
        <v>22542967739</v>
      </c>
      <c r="K2388" s="2">
        <v>5.8000000000000003E-2</v>
      </c>
      <c r="L2388" s="3">
        <v>928</v>
      </c>
      <c r="M2388">
        <v>81</v>
      </c>
      <c r="N2388" s="2">
        <v>3.0000000000000001E-3</v>
      </c>
      <c r="O2388">
        <v>0.8</v>
      </c>
      <c r="P2388" s="2">
        <v>6.0999999999999999E-2</v>
      </c>
      <c r="Q2388">
        <v>81</v>
      </c>
      <c r="R2388">
        <v>71</v>
      </c>
      <c r="S2388">
        <v>1.4</v>
      </c>
      <c r="T2388" s="2">
        <v>0.155</v>
      </c>
      <c r="U2388" s="2">
        <v>0.66800000000000004</v>
      </c>
      <c r="V2388" s="2">
        <v>0.17599999999999999</v>
      </c>
      <c r="W2388" s="4">
        <v>1327439</v>
      </c>
      <c r="X2388" s="2">
        <v>0.68</v>
      </c>
      <c r="Y2388" s="3">
        <v>1683000000</v>
      </c>
      <c r="Z2388" s="3">
        <v>939000000</v>
      </c>
      <c r="AA2388" t="str">
        <f>VLOOKUP($A2388,Mapping!$A:$D,2,FALSE)</f>
        <v>Estonia</v>
      </c>
      <c r="AB2388" t="str">
        <f>VLOOKUP($A2388,Mapping!$A:$D,3,FALSE)</f>
        <v>EST</v>
      </c>
      <c r="AC2388">
        <f>VLOOKUP($A2388,Mapping!$A:$D,4,FALSE)</f>
        <v>233</v>
      </c>
    </row>
    <row r="2389" spans="1:29" x14ac:dyDescent="0.2">
      <c r="A2389" t="s">
        <v>128</v>
      </c>
      <c r="B2389" t="s">
        <v>116</v>
      </c>
      <c r="C2389" s="1">
        <v>40878</v>
      </c>
      <c r="D2389" s="2">
        <v>1.2E-2</v>
      </c>
      <c r="O2389">
        <v>0.8</v>
      </c>
      <c r="Q2389">
        <v>84</v>
      </c>
      <c r="R2389">
        <v>79</v>
      </c>
      <c r="S2389">
        <v>1.2</v>
      </c>
      <c r="W2389" s="4">
        <v>49551</v>
      </c>
      <c r="X2389" s="2">
        <v>0.41099999999999998</v>
      </c>
      <c r="AA2389" t="str">
        <f>VLOOKUP($A2389,Mapping!$A:$D,2,FALSE)</f>
        <v>Faroe Islands</v>
      </c>
      <c r="AB2389" t="str">
        <f>VLOOKUP($A2389,Mapping!$A:$D,3,FALSE)</f>
        <v>FRO</v>
      </c>
      <c r="AC2389">
        <f>VLOOKUP($A2389,Mapping!$A:$D,4,FALSE)</f>
        <v>234</v>
      </c>
    </row>
    <row r="2390" spans="1:29" x14ac:dyDescent="0.2">
      <c r="A2390" t="s">
        <v>129</v>
      </c>
      <c r="B2390" t="s">
        <v>116</v>
      </c>
      <c r="C2390" s="1">
        <v>40878</v>
      </c>
      <c r="D2390" s="2">
        <v>1.0999999999999999E-2</v>
      </c>
      <c r="E2390" s="2">
        <v>0.39</v>
      </c>
      <c r="G2390">
        <v>14</v>
      </c>
      <c r="I2390" s="4">
        <v>34749</v>
      </c>
      <c r="J2390" s="3">
        <v>262379400238</v>
      </c>
      <c r="K2390" s="2">
        <v>0.09</v>
      </c>
      <c r="L2390" s="3">
        <v>4411</v>
      </c>
      <c r="M2390">
        <v>93</v>
      </c>
      <c r="N2390" s="2">
        <v>2E-3</v>
      </c>
      <c r="O2390">
        <v>0.9</v>
      </c>
      <c r="Q2390">
        <v>84</v>
      </c>
      <c r="R2390">
        <v>77</v>
      </c>
      <c r="S2390">
        <v>1.7</v>
      </c>
      <c r="T2390" s="2">
        <v>0.16400000000000001</v>
      </c>
      <c r="U2390" s="2">
        <v>0.65900000000000003</v>
      </c>
      <c r="V2390" s="2">
        <v>0.17699999999999999</v>
      </c>
      <c r="W2390" s="4">
        <v>5388272</v>
      </c>
      <c r="X2390" s="2">
        <v>0.83699999999999997</v>
      </c>
      <c r="Y2390" s="3">
        <v>5591000000</v>
      </c>
      <c r="Z2390" s="3">
        <v>6009000000</v>
      </c>
      <c r="AA2390" t="str">
        <f>VLOOKUP($A2390,Mapping!$A:$D,2,FALSE)</f>
        <v>Finland</v>
      </c>
      <c r="AB2390" t="str">
        <f>VLOOKUP($A2390,Mapping!$A:$D,3,FALSE)</f>
        <v>FIN</v>
      </c>
      <c r="AC2390">
        <f>VLOOKUP($A2390,Mapping!$A:$D,4,FALSE)</f>
        <v>246</v>
      </c>
    </row>
    <row r="2391" spans="1:29" x14ac:dyDescent="0.2">
      <c r="A2391" t="s">
        <v>130</v>
      </c>
      <c r="B2391" t="s">
        <v>116</v>
      </c>
      <c r="C2391" s="1">
        <v>40878</v>
      </c>
      <c r="D2391" s="2">
        <v>1.2999999999999999E-2</v>
      </c>
      <c r="E2391" s="2">
        <v>0.64700000000000002</v>
      </c>
      <c r="G2391">
        <v>7</v>
      </c>
      <c r="I2391" s="4">
        <v>252827</v>
      </c>
      <c r="J2391" s="3">
        <v>2782210861683</v>
      </c>
      <c r="K2391" s="2">
        <v>0.11600000000000001</v>
      </c>
      <c r="L2391" s="3">
        <v>4968</v>
      </c>
      <c r="M2391">
        <v>132</v>
      </c>
      <c r="N2391" s="2">
        <v>4.0000000000000001E-3</v>
      </c>
      <c r="O2391">
        <v>0.8</v>
      </c>
      <c r="Q2391">
        <v>86</v>
      </c>
      <c r="R2391">
        <v>79</v>
      </c>
      <c r="S2391">
        <v>0.9</v>
      </c>
      <c r="T2391" s="2">
        <v>0.183</v>
      </c>
      <c r="U2391" s="2">
        <v>0.64600000000000002</v>
      </c>
      <c r="V2391" s="2">
        <v>0.17100000000000001</v>
      </c>
      <c r="W2391" s="4">
        <v>65343588</v>
      </c>
      <c r="X2391" s="2">
        <v>0.78600000000000003</v>
      </c>
      <c r="Y2391" s="3">
        <v>65959000000</v>
      </c>
      <c r="Z2391" s="3">
        <v>53914000000</v>
      </c>
      <c r="AA2391" t="str">
        <f>VLOOKUP($A2391,Mapping!$A:$D,2,FALSE)</f>
        <v>France</v>
      </c>
      <c r="AB2391" t="str">
        <f>VLOOKUP($A2391,Mapping!$A:$D,3,FALSE)</f>
        <v>FRA</v>
      </c>
      <c r="AC2391">
        <f>VLOOKUP($A2391,Mapping!$A:$D,4,FALSE)</f>
        <v>250</v>
      </c>
    </row>
    <row r="2392" spans="1:29" x14ac:dyDescent="0.2">
      <c r="A2392" t="s">
        <v>131</v>
      </c>
      <c r="B2392" t="s">
        <v>116</v>
      </c>
      <c r="C2392" s="1">
        <v>40878</v>
      </c>
      <c r="D2392" s="2">
        <v>8.0000000000000002E-3</v>
      </c>
      <c r="E2392" s="2">
        <v>0.45600000000000002</v>
      </c>
      <c r="G2392">
        <v>15</v>
      </c>
      <c r="I2392" s="4">
        <v>311770</v>
      </c>
      <c r="J2392" s="3">
        <v>3628110015053</v>
      </c>
      <c r="K2392" s="2">
        <v>0.113</v>
      </c>
      <c r="L2392" s="3">
        <v>4996</v>
      </c>
      <c r="M2392">
        <v>221</v>
      </c>
      <c r="N2392" s="2">
        <v>3.0000000000000001E-3</v>
      </c>
      <c r="O2392">
        <v>0.8</v>
      </c>
      <c r="Q2392">
        <v>83</v>
      </c>
      <c r="R2392">
        <v>78</v>
      </c>
      <c r="S2392">
        <v>1.1000000000000001</v>
      </c>
      <c r="T2392" s="2">
        <v>0.13300000000000001</v>
      </c>
      <c r="U2392" s="2">
        <v>0.65700000000000003</v>
      </c>
      <c r="V2392" s="2">
        <v>0.21</v>
      </c>
      <c r="W2392" s="4">
        <v>81797673</v>
      </c>
      <c r="X2392" s="2">
        <v>0.745</v>
      </c>
      <c r="Y2392" s="3">
        <v>53399000000</v>
      </c>
      <c r="Z2392" s="3">
        <v>100165000000</v>
      </c>
      <c r="AA2392" t="str">
        <f>VLOOKUP($A2392,Mapping!$A:$D,2,FALSE)</f>
        <v>Germany</v>
      </c>
      <c r="AB2392" t="str">
        <f>VLOOKUP($A2392,Mapping!$A:$D,3,FALSE)</f>
        <v>DEU</v>
      </c>
      <c r="AC2392">
        <f>VLOOKUP($A2392,Mapping!$A:$D,4,FALSE)</f>
        <v>276</v>
      </c>
    </row>
    <row r="2393" spans="1:29" x14ac:dyDescent="0.2">
      <c r="A2393" t="s">
        <v>132</v>
      </c>
      <c r="B2393" t="s">
        <v>116</v>
      </c>
      <c r="C2393" s="1">
        <v>40878</v>
      </c>
      <c r="D2393" s="2">
        <v>0.01</v>
      </c>
      <c r="E2393" s="2">
        <v>0.45900000000000002</v>
      </c>
      <c r="G2393">
        <v>11</v>
      </c>
      <c r="I2393" s="4">
        <v>26723</v>
      </c>
      <c r="J2393" s="3">
        <v>289886951188</v>
      </c>
      <c r="K2393" s="2">
        <v>0.09</v>
      </c>
      <c r="L2393" s="3">
        <v>2304</v>
      </c>
      <c r="M2393">
        <v>224</v>
      </c>
      <c r="N2393" s="2">
        <v>4.0000000000000001E-3</v>
      </c>
      <c r="O2393">
        <v>0.5</v>
      </c>
      <c r="Q2393">
        <v>84</v>
      </c>
      <c r="R2393">
        <v>78</v>
      </c>
      <c r="S2393">
        <v>1.1000000000000001</v>
      </c>
      <c r="T2393" s="2">
        <v>0.14599999999999999</v>
      </c>
      <c r="U2393" s="2">
        <v>0.66300000000000003</v>
      </c>
      <c r="V2393" s="2">
        <v>0.192</v>
      </c>
      <c r="W2393" s="4">
        <v>11123213</v>
      </c>
      <c r="X2393" s="2">
        <v>0.76600000000000001</v>
      </c>
      <c r="Y2393" s="3">
        <v>14984000000</v>
      </c>
      <c r="Z2393" s="3">
        <v>3197000000</v>
      </c>
      <c r="AA2393" t="str">
        <f>VLOOKUP($A2393,Mapping!$A:$D,2,FALSE)</f>
        <v>Greece</v>
      </c>
      <c r="AB2393" t="str">
        <f>VLOOKUP($A2393,Mapping!$A:$D,3,FALSE)</f>
        <v>GRC</v>
      </c>
      <c r="AC2393">
        <f>VLOOKUP($A2393,Mapping!$A:$D,4,FALSE)</f>
        <v>300</v>
      </c>
    </row>
    <row r="2394" spans="1:29" x14ac:dyDescent="0.2">
      <c r="A2394" t="s">
        <v>133</v>
      </c>
      <c r="B2394" t="s">
        <v>116</v>
      </c>
      <c r="C2394" s="1">
        <v>40878</v>
      </c>
      <c r="D2394" s="2">
        <v>8.9999999999999993E-3</v>
      </c>
      <c r="E2394" s="2">
        <v>0.52</v>
      </c>
      <c r="G2394">
        <v>4</v>
      </c>
      <c r="I2394" s="4">
        <v>24964</v>
      </c>
      <c r="J2394" s="3">
        <v>137452115093</v>
      </c>
      <c r="K2394" s="2">
        <v>7.9000000000000001E-2</v>
      </c>
      <c r="L2394" s="3">
        <v>1096</v>
      </c>
      <c r="M2394">
        <v>277</v>
      </c>
      <c r="N2394" s="2">
        <v>6.0000000000000001E-3</v>
      </c>
      <c r="O2394">
        <v>0.7</v>
      </c>
      <c r="P2394" s="2">
        <v>8.3000000000000004E-2</v>
      </c>
      <c r="Q2394">
        <v>79</v>
      </c>
      <c r="R2394">
        <v>71</v>
      </c>
      <c r="S2394">
        <v>1.2</v>
      </c>
      <c r="T2394" s="2">
        <v>0.14599999999999999</v>
      </c>
      <c r="U2394" s="2">
        <v>0.68500000000000005</v>
      </c>
      <c r="V2394" s="2">
        <v>0.16900000000000001</v>
      </c>
      <c r="W2394" s="4">
        <v>9971727</v>
      </c>
      <c r="X2394" s="2">
        <v>0.69299999999999995</v>
      </c>
      <c r="Y2394" s="3">
        <v>6929000000</v>
      </c>
      <c r="Z2394" s="3">
        <v>3028000000</v>
      </c>
      <c r="AA2394" t="str">
        <f>VLOOKUP($A2394,Mapping!$A:$D,2,FALSE)</f>
        <v>Hungary</v>
      </c>
      <c r="AB2394" t="str">
        <f>VLOOKUP($A2394,Mapping!$A:$D,3,FALSE)</f>
        <v>HUN</v>
      </c>
      <c r="AC2394">
        <f>VLOOKUP($A2394,Mapping!$A:$D,4,FALSE)</f>
        <v>348</v>
      </c>
    </row>
    <row r="2395" spans="1:29" x14ac:dyDescent="0.2">
      <c r="A2395" t="s">
        <v>134</v>
      </c>
      <c r="B2395" t="s">
        <v>116</v>
      </c>
      <c r="C2395" s="1">
        <v>40878</v>
      </c>
      <c r="D2395" s="2">
        <v>1.4E-2</v>
      </c>
      <c r="E2395" s="2">
        <v>0.29599999999999999</v>
      </c>
      <c r="G2395">
        <v>5</v>
      </c>
      <c r="I2395" s="4">
        <v>5731</v>
      </c>
      <c r="J2395" s="3">
        <v>14042801904</v>
      </c>
      <c r="K2395" s="2">
        <v>9.1999999999999998E-2</v>
      </c>
      <c r="L2395" s="3">
        <v>4051</v>
      </c>
      <c r="M2395">
        <v>140</v>
      </c>
      <c r="N2395" s="2">
        <v>2E-3</v>
      </c>
      <c r="O2395">
        <v>0.9</v>
      </c>
      <c r="P2395" s="2">
        <v>7.6999999999999999E-2</v>
      </c>
      <c r="Q2395">
        <v>84</v>
      </c>
      <c r="R2395">
        <v>81</v>
      </c>
      <c r="S2395">
        <v>1.1000000000000001</v>
      </c>
      <c r="T2395" s="2">
        <v>0.20799999999999999</v>
      </c>
      <c r="U2395" s="2">
        <v>0.66900000000000004</v>
      </c>
      <c r="V2395" s="2">
        <v>0.123</v>
      </c>
      <c r="W2395" s="4">
        <v>319014</v>
      </c>
      <c r="X2395" s="2">
        <v>0.93700000000000006</v>
      </c>
      <c r="Y2395" s="3">
        <v>751000000</v>
      </c>
      <c r="Z2395" s="3">
        <v>740000000</v>
      </c>
      <c r="AA2395" t="str">
        <f>VLOOKUP($A2395,Mapping!$A:$D,2,FALSE)</f>
        <v>Iceland</v>
      </c>
      <c r="AB2395" t="str">
        <f>VLOOKUP($A2395,Mapping!$A:$D,3,FALSE)</f>
        <v>ISL</v>
      </c>
      <c r="AC2395">
        <f>VLOOKUP($A2395,Mapping!$A:$D,4,FALSE)</f>
        <v>352</v>
      </c>
    </row>
    <row r="2396" spans="1:29" x14ac:dyDescent="0.2">
      <c r="A2396" t="s">
        <v>135</v>
      </c>
      <c r="B2396" t="s">
        <v>116</v>
      </c>
      <c r="C2396" s="1">
        <v>40878</v>
      </c>
      <c r="D2396" s="2">
        <v>1.6E-2</v>
      </c>
      <c r="E2396" s="2">
        <v>0.254</v>
      </c>
      <c r="G2396">
        <v>13</v>
      </c>
      <c r="I2396" s="4">
        <v>13216</v>
      </c>
      <c r="J2396" s="3">
        <v>226035376257</v>
      </c>
      <c r="K2396" s="2">
        <v>8.7999999999999995E-2</v>
      </c>
      <c r="L2396" s="3">
        <v>4306</v>
      </c>
      <c r="M2396">
        <v>76</v>
      </c>
      <c r="N2396" s="2">
        <v>3.0000000000000001E-3</v>
      </c>
      <c r="O2396">
        <v>0.7</v>
      </c>
      <c r="Q2396">
        <v>83</v>
      </c>
      <c r="R2396">
        <v>79</v>
      </c>
      <c r="S2396">
        <v>1.1000000000000001</v>
      </c>
      <c r="T2396" s="2">
        <v>0.215</v>
      </c>
      <c r="U2396" s="2">
        <v>0.67</v>
      </c>
      <c r="V2396" s="2">
        <v>0.115</v>
      </c>
      <c r="W2396" s="4">
        <v>4576794</v>
      </c>
      <c r="X2396" s="2">
        <v>0.621</v>
      </c>
      <c r="Y2396" s="3">
        <v>9526000000</v>
      </c>
      <c r="Z2396" s="3">
        <v>6837000000</v>
      </c>
      <c r="AA2396" t="str">
        <f>VLOOKUP($A2396,Mapping!$A:$D,2,FALSE)</f>
        <v>Ireland</v>
      </c>
      <c r="AB2396" t="str">
        <f>VLOOKUP($A2396,Mapping!$A:$D,3,FALSE)</f>
        <v>IRL</v>
      </c>
      <c r="AC2396">
        <f>VLOOKUP($A2396,Mapping!$A:$D,4,FALSE)</f>
        <v>372</v>
      </c>
    </row>
    <row r="2397" spans="1:29" x14ac:dyDescent="0.2">
      <c r="A2397" t="s">
        <v>136</v>
      </c>
      <c r="B2397" t="s">
        <v>116</v>
      </c>
      <c r="C2397" s="1">
        <v>40878</v>
      </c>
      <c r="W2397" s="4">
        <v>84654</v>
      </c>
      <c r="X2397" s="2">
        <v>0.52</v>
      </c>
      <c r="AA2397" t="str">
        <f>VLOOKUP($A2397,Mapping!$A:$D,2,FALSE)</f>
        <v>Isle of Man</v>
      </c>
      <c r="AB2397" t="str">
        <f>VLOOKUP($A2397,Mapping!$A:$D,3,FALSE)</f>
        <v>IMN</v>
      </c>
      <c r="AC2397">
        <f>VLOOKUP($A2397,Mapping!$A:$D,4,FALSE)</f>
        <v>833</v>
      </c>
    </row>
    <row r="2398" spans="1:29" x14ac:dyDescent="0.2">
      <c r="A2398" t="s">
        <v>137</v>
      </c>
      <c r="B2398" t="s">
        <v>116</v>
      </c>
      <c r="C2398" s="1">
        <v>40878</v>
      </c>
      <c r="D2398" s="2">
        <v>8.9999999999999993E-3</v>
      </c>
      <c r="E2398" s="2">
        <v>0.67700000000000005</v>
      </c>
      <c r="G2398">
        <v>6</v>
      </c>
      <c r="I2398" s="4">
        <v>167416</v>
      </c>
      <c r="J2398" s="3">
        <v>2196336800620</v>
      </c>
      <c r="K2398" s="2">
        <v>9.1999999999999998E-2</v>
      </c>
      <c r="L2398" s="3">
        <v>3339</v>
      </c>
      <c r="M2398">
        <v>285</v>
      </c>
      <c r="N2398" s="2">
        <v>3.0000000000000001E-3</v>
      </c>
      <c r="O2398">
        <v>0.5</v>
      </c>
      <c r="P2398" s="2">
        <v>4.5999999999999999E-2</v>
      </c>
      <c r="Q2398">
        <v>85</v>
      </c>
      <c r="R2398">
        <v>80</v>
      </c>
      <c r="S2398">
        <v>1.6</v>
      </c>
      <c r="T2398" s="2">
        <v>0.14000000000000001</v>
      </c>
      <c r="U2398" s="2">
        <v>0.65400000000000003</v>
      </c>
      <c r="V2398" s="2">
        <v>0.20499999999999999</v>
      </c>
      <c r="W2398" s="4">
        <v>59379449</v>
      </c>
      <c r="X2398" s="2">
        <v>0.68400000000000005</v>
      </c>
      <c r="Y2398" s="3">
        <v>45368000000</v>
      </c>
      <c r="Z2398" s="3">
        <v>35724000000</v>
      </c>
      <c r="AA2398" t="str">
        <f>VLOOKUP($A2398,Mapping!$A:$D,2,FALSE)</f>
        <v>Italy</v>
      </c>
      <c r="AB2398" t="str">
        <f>VLOOKUP($A2398,Mapping!$A:$D,3,FALSE)</f>
        <v>ITA</v>
      </c>
      <c r="AC2398">
        <f>VLOOKUP($A2398,Mapping!$A:$D,4,FALSE)</f>
        <v>380</v>
      </c>
    </row>
    <row r="2399" spans="1:29" x14ac:dyDescent="0.2">
      <c r="A2399" t="s">
        <v>138</v>
      </c>
      <c r="B2399" t="s">
        <v>116</v>
      </c>
      <c r="C2399" s="1">
        <v>40878</v>
      </c>
      <c r="D2399" s="2">
        <v>1.7999999999999999E-2</v>
      </c>
      <c r="E2399" s="2">
        <v>0.154</v>
      </c>
      <c r="G2399">
        <v>58</v>
      </c>
      <c r="I2399" s="4">
        <v>2528</v>
      </c>
      <c r="J2399" s="3">
        <v>6630214452</v>
      </c>
      <c r="M2399">
        <v>164</v>
      </c>
      <c r="P2399" s="2">
        <v>0.13900000000000001</v>
      </c>
      <c r="Q2399">
        <v>72</v>
      </c>
      <c r="R2399">
        <v>68</v>
      </c>
      <c r="W2399" s="4">
        <v>1790957</v>
      </c>
      <c r="AA2399" t="e">
        <f>VLOOKUP($A2399,Mapping!$A:$D,2,FALSE)</f>
        <v>#N/A</v>
      </c>
      <c r="AB2399" t="e">
        <f>VLOOKUP($A2399,Mapping!$A:$D,3,FALSE)</f>
        <v>#N/A</v>
      </c>
      <c r="AC2399" t="e">
        <f>VLOOKUP($A2399,Mapping!$A:$D,4,FALSE)</f>
        <v>#N/A</v>
      </c>
    </row>
    <row r="2400" spans="1:29" x14ac:dyDescent="0.2">
      <c r="A2400" t="s">
        <v>139</v>
      </c>
      <c r="B2400" t="s">
        <v>116</v>
      </c>
      <c r="C2400" s="1">
        <v>40878</v>
      </c>
      <c r="D2400" s="2">
        <v>8.9999999999999993E-3</v>
      </c>
      <c r="E2400" s="2">
        <v>0.371</v>
      </c>
      <c r="G2400">
        <v>16</v>
      </c>
      <c r="I2400" s="4">
        <v>4371</v>
      </c>
      <c r="J2400" s="3">
        <v>28480338368</v>
      </c>
      <c r="K2400" s="2">
        <v>0.06</v>
      </c>
      <c r="L2400" s="3">
        <v>826</v>
      </c>
      <c r="M2400">
        <v>290</v>
      </c>
      <c r="N2400" s="2">
        <v>8.0000000000000002E-3</v>
      </c>
      <c r="O2400">
        <v>0.7</v>
      </c>
      <c r="P2400" s="2">
        <v>6.4000000000000001E-2</v>
      </c>
      <c r="Q2400">
        <v>79</v>
      </c>
      <c r="R2400">
        <v>69</v>
      </c>
      <c r="S2400">
        <v>1.1000000000000001</v>
      </c>
      <c r="T2400" s="2">
        <v>0.14299999999999999</v>
      </c>
      <c r="U2400" s="2">
        <v>0.67200000000000004</v>
      </c>
      <c r="V2400" s="2">
        <v>0.185</v>
      </c>
      <c r="W2400" s="4">
        <v>2059709</v>
      </c>
      <c r="X2400" s="2">
        <v>0.67600000000000005</v>
      </c>
      <c r="Y2400" s="3">
        <v>1102000000</v>
      </c>
      <c r="Z2400" s="3">
        <v>920000000</v>
      </c>
      <c r="AA2400" t="str">
        <f>VLOOKUP($A2400,Mapping!$A:$D,2,FALSE)</f>
        <v>Latvia</v>
      </c>
      <c r="AB2400" t="str">
        <f>VLOOKUP($A2400,Mapping!$A:$D,3,FALSE)</f>
        <v>LVA</v>
      </c>
      <c r="AC2400">
        <f>VLOOKUP($A2400,Mapping!$A:$D,4,FALSE)</f>
        <v>428</v>
      </c>
    </row>
    <row r="2401" spans="1:29" x14ac:dyDescent="0.2">
      <c r="A2401" t="s">
        <v>140</v>
      </c>
      <c r="B2401" t="s">
        <v>116</v>
      </c>
      <c r="C2401" s="1">
        <v>40878</v>
      </c>
      <c r="D2401" s="2">
        <v>1.0999999999999999E-2</v>
      </c>
      <c r="O2401">
        <v>0.9</v>
      </c>
      <c r="Q2401">
        <v>84</v>
      </c>
      <c r="R2401">
        <v>80</v>
      </c>
      <c r="S2401">
        <v>1</v>
      </c>
      <c r="W2401" s="4">
        <v>36388</v>
      </c>
      <c r="X2401" s="2">
        <v>0.14399999999999999</v>
      </c>
      <c r="AA2401" t="str">
        <f>VLOOKUP($A2401,Mapping!$A:$D,2,FALSE)</f>
        <v>Liechtenstein</v>
      </c>
      <c r="AB2401" t="str">
        <f>VLOOKUP($A2401,Mapping!$A:$D,3,FALSE)</f>
        <v>LIE</v>
      </c>
      <c r="AC2401">
        <f>VLOOKUP($A2401,Mapping!$A:$D,4,FALSE)</f>
        <v>438</v>
      </c>
    </row>
    <row r="2402" spans="1:29" x14ac:dyDescent="0.2">
      <c r="A2402" t="s">
        <v>141</v>
      </c>
      <c r="B2402" t="s">
        <v>116</v>
      </c>
      <c r="C2402" s="1">
        <v>40878</v>
      </c>
      <c r="D2402" s="2">
        <v>1.0999999999999999E-2</v>
      </c>
      <c r="E2402" s="2">
        <v>0.43099999999999999</v>
      </c>
      <c r="G2402">
        <v>22</v>
      </c>
      <c r="I2402" s="4">
        <v>7287</v>
      </c>
      <c r="J2402" s="3">
        <v>43083067994</v>
      </c>
      <c r="K2402" s="2">
        <v>6.7000000000000004E-2</v>
      </c>
      <c r="L2402" s="3">
        <v>887</v>
      </c>
      <c r="M2402">
        <v>175</v>
      </c>
      <c r="N2402" s="2">
        <v>5.0000000000000001E-3</v>
      </c>
      <c r="O2402">
        <v>0.6</v>
      </c>
      <c r="Q2402">
        <v>79</v>
      </c>
      <c r="R2402">
        <v>68</v>
      </c>
      <c r="S2402">
        <v>1.6</v>
      </c>
      <c r="T2402" s="2">
        <v>0.151</v>
      </c>
      <c r="U2402" s="2">
        <v>0.69299999999999995</v>
      </c>
      <c r="V2402" s="2">
        <v>0.155</v>
      </c>
      <c r="W2402" s="4">
        <v>3028115</v>
      </c>
      <c r="X2402" s="2">
        <v>0.66700000000000004</v>
      </c>
      <c r="Y2402" s="3">
        <v>1417000000</v>
      </c>
      <c r="Z2402" s="3">
        <v>874000000</v>
      </c>
      <c r="AA2402" t="str">
        <f>VLOOKUP($A2402,Mapping!$A:$D,2,FALSE)</f>
        <v>Lithuania</v>
      </c>
      <c r="AB2402" t="str">
        <f>VLOOKUP($A2402,Mapping!$A:$D,3,FALSE)</f>
        <v>LTU</v>
      </c>
      <c r="AC2402">
        <f>VLOOKUP($A2402,Mapping!$A:$D,4,FALSE)</f>
        <v>440</v>
      </c>
    </row>
    <row r="2403" spans="1:29" x14ac:dyDescent="0.2">
      <c r="A2403" t="s">
        <v>142</v>
      </c>
      <c r="B2403" t="s">
        <v>116</v>
      </c>
      <c r="C2403" s="1">
        <v>40878</v>
      </c>
      <c r="D2403" s="2">
        <v>1.0999999999999999E-2</v>
      </c>
      <c r="E2403" s="2">
        <v>0.19800000000000001</v>
      </c>
      <c r="G2403">
        <v>19</v>
      </c>
      <c r="I2403" s="4">
        <v>4171</v>
      </c>
      <c r="J2403" s="3">
        <v>58009863403</v>
      </c>
      <c r="K2403" s="2">
        <v>6.7000000000000004E-2</v>
      </c>
      <c r="L2403" s="3">
        <v>7751</v>
      </c>
      <c r="M2403">
        <v>59</v>
      </c>
      <c r="N2403" s="2">
        <v>2E-3</v>
      </c>
      <c r="O2403">
        <v>0.9</v>
      </c>
      <c r="Q2403">
        <v>84</v>
      </c>
      <c r="R2403">
        <v>79</v>
      </c>
      <c r="S2403">
        <v>1.5</v>
      </c>
      <c r="T2403" s="2">
        <v>0.17499999999999999</v>
      </c>
      <c r="U2403" s="2">
        <v>0.68500000000000005</v>
      </c>
      <c r="V2403" s="2">
        <v>0.14000000000000001</v>
      </c>
      <c r="W2403" s="4">
        <v>518347</v>
      </c>
      <c r="X2403" s="2">
        <v>0.88900000000000001</v>
      </c>
      <c r="Y2403" s="3">
        <v>4825000000</v>
      </c>
      <c r="Z2403" s="3">
        <v>3822000000</v>
      </c>
      <c r="AA2403" t="str">
        <f>VLOOKUP($A2403,Mapping!$A:$D,2,FALSE)</f>
        <v>Luxembourg</v>
      </c>
      <c r="AB2403" t="str">
        <f>VLOOKUP($A2403,Mapping!$A:$D,3,FALSE)</f>
        <v>LUX</v>
      </c>
      <c r="AC2403">
        <f>VLOOKUP($A2403,Mapping!$A:$D,4,FALSE)</f>
        <v>442</v>
      </c>
    </row>
    <row r="2404" spans="1:29" x14ac:dyDescent="0.2">
      <c r="A2404" t="s">
        <v>143</v>
      </c>
      <c r="B2404" t="s">
        <v>116</v>
      </c>
      <c r="C2404" s="1">
        <v>40878</v>
      </c>
      <c r="D2404" s="2">
        <v>1.0999999999999999E-2</v>
      </c>
      <c r="E2404" s="2">
        <v>8.4000000000000005E-2</v>
      </c>
      <c r="G2404">
        <v>3</v>
      </c>
      <c r="I2404" s="4">
        <v>3122</v>
      </c>
      <c r="J2404" s="3">
        <v>10395222334</v>
      </c>
      <c r="K2404" s="2">
        <v>6.9000000000000006E-2</v>
      </c>
      <c r="L2404" s="3">
        <v>344</v>
      </c>
      <c r="M2404">
        <v>119</v>
      </c>
      <c r="N2404" s="2">
        <v>8.0000000000000002E-3</v>
      </c>
      <c r="O2404">
        <v>0.6</v>
      </c>
      <c r="P2404" s="2">
        <v>8.8999999999999996E-2</v>
      </c>
      <c r="Q2404">
        <v>77</v>
      </c>
      <c r="R2404">
        <v>73</v>
      </c>
      <c r="S2404">
        <v>1.1000000000000001</v>
      </c>
      <c r="T2404" s="2">
        <v>0.17100000000000001</v>
      </c>
      <c r="U2404" s="2">
        <v>0.71</v>
      </c>
      <c r="V2404" s="2">
        <v>0.11799999999999999</v>
      </c>
      <c r="W2404" s="4">
        <v>2103890</v>
      </c>
      <c r="X2404" s="2">
        <v>0.56999999999999995</v>
      </c>
      <c r="Y2404" s="3">
        <v>242000000</v>
      </c>
      <c r="Z2404" s="3">
        <v>159000000</v>
      </c>
      <c r="AA2404" t="str">
        <f>VLOOKUP($A2404,Mapping!$A:$D,2,FALSE)</f>
        <v>Macedonia (the former Yugoslav Republic of)</v>
      </c>
      <c r="AB2404" t="str">
        <f>VLOOKUP($A2404,Mapping!$A:$D,3,FALSE)</f>
        <v>MKD</v>
      </c>
      <c r="AC2404">
        <f>VLOOKUP($A2404,Mapping!$A:$D,4,FALSE)</f>
        <v>807</v>
      </c>
    </row>
    <row r="2405" spans="1:29" x14ac:dyDescent="0.2">
      <c r="A2405" t="s">
        <v>144</v>
      </c>
      <c r="B2405" t="s">
        <v>116</v>
      </c>
      <c r="C2405" s="1">
        <v>40878</v>
      </c>
      <c r="D2405" s="2">
        <v>0.01</v>
      </c>
      <c r="E2405" s="2">
        <v>0.41</v>
      </c>
      <c r="G2405">
        <v>40</v>
      </c>
      <c r="I2405">
        <v>857</v>
      </c>
      <c r="J2405" s="3">
        <v>9302057270</v>
      </c>
      <c r="K2405" s="2">
        <v>8.6999999999999994E-2</v>
      </c>
      <c r="L2405" s="3">
        <v>1900</v>
      </c>
      <c r="M2405">
        <v>139</v>
      </c>
      <c r="N2405" s="2">
        <v>5.0000000000000001E-3</v>
      </c>
      <c r="O2405">
        <v>0.7</v>
      </c>
      <c r="P2405" s="2">
        <v>4.7E-2</v>
      </c>
      <c r="Q2405">
        <v>83</v>
      </c>
      <c r="R2405">
        <v>79</v>
      </c>
      <c r="S2405">
        <v>1.2</v>
      </c>
      <c r="T2405" s="2">
        <v>0.153</v>
      </c>
      <c r="U2405" s="2">
        <v>0.69699999999999995</v>
      </c>
      <c r="V2405" s="2">
        <v>0.15</v>
      </c>
      <c r="W2405" s="4">
        <v>416268</v>
      </c>
      <c r="X2405" s="2">
        <v>0.94799999999999995</v>
      </c>
      <c r="Y2405" s="3">
        <v>1465000000</v>
      </c>
      <c r="Z2405" s="3">
        <v>401000000</v>
      </c>
      <c r="AA2405" t="str">
        <f>VLOOKUP($A2405,Mapping!$A:$D,2,FALSE)</f>
        <v>Malta</v>
      </c>
      <c r="AB2405" t="str">
        <f>VLOOKUP($A2405,Mapping!$A:$D,3,FALSE)</f>
        <v>MLT</v>
      </c>
      <c r="AC2405">
        <f>VLOOKUP($A2405,Mapping!$A:$D,4,FALSE)</f>
        <v>470</v>
      </c>
    </row>
    <row r="2406" spans="1:29" x14ac:dyDescent="0.2">
      <c r="A2406" t="s">
        <v>145</v>
      </c>
      <c r="B2406" t="s">
        <v>116</v>
      </c>
      <c r="C2406" s="1">
        <v>40878</v>
      </c>
      <c r="D2406" s="2">
        <v>1.2E-2</v>
      </c>
      <c r="E2406" s="2">
        <v>0.308</v>
      </c>
      <c r="G2406">
        <v>9</v>
      </c>
      <c r="I2406" s="4">
        <v>3331</v>
      </c>
      <c r="J2406" s="3">
        <v>7016162818</v>
      </c>
      <c r="K2406" s="2">
        <v>0.114</v>
      </c>
      <c r="L2406" s="3">
        <v>224</v>
      </c>
      <c r="M2406">
        <v>228</v>
      </c>
      <c r="N2406" s="2">
        <v>1.4E-2</v>
      </c>
      <c r="O2406">
        <v>0.4</v>
      </c>
      <c r="P2406" s="2">
        <v>0.14399999999999999</v>
      </c>
      <c r="Q2406">
        <v>73</v>
      </c>
      <c r="R2406">
        <v>65</v>
      </c>
      <c r="S2406">
        <v>0.9</v>
      </c>
      <c r="T2406" s="2">
        <v>0.16500000000000001</v>
      </c>
      <c r="U2406" s="2">
        <v>0.72299999999999998</v>
      </c>
      <c r="V2406" s="2">
        <v>0.112</v>
      </c>
      <c r="W2406" s="4">
        <v>3559986</v>
      </c>
      <c r="X2406" s="2">
        <v>0.44900000000000001</v>
      </c>
      <c r="Y2406" s="3">
        <v>262000000</v>
      </c>
      <c r="Z2406" s="3">
        <v>374000000</v>
      </c>
      <c r="AA2406" t="str">
        <f>VLOOKUP($A2406,Mapping!$A:$D,2,FALSE)</f>
        <v>Moldova (Republic of)</v>
      </c>
      <c r="AB2406" t="str">
        <f>VLOOKUP($A2406,Mapping!$A:$D,3,FALSE)</f>
        <v>MDA</v>
      </c>
      <c r="AC2406">
        <f>VLOOKUP($A2406,Mapping!$A:$D,4,FALSE)</f>
        <v>498</v>
      </c>
    </row>
    <row r="2407" spans="1:29" x14ac:dyDescent="0.2">
      <c r="A2407" t="s">
        <v>146</v>
      </c>
      <c r="B2407" t="s">
        <v>116</v>
      </c>
      <c r="C2407" s="1">
        <v>40878</v>
      </c>
      <c r="J2407" s="3">
        <v>6074506533</v>
      </c>
      <c r="K2407" s="2">
        <v>4.3999999999999997E-2</v>
      </c>
      <c r="L2407" s="3">
        <v>7180</v>
      </c>
      <c r="N2407" s="2">
        <v>3.0000000000000001E-3</v>
      </c>
      <c r="O2407">
        <v>0.8</v>
      </c>
      <c r="S2407">
        <v>0.9</v>
      </c>
      <c r="W2407" s="4">
        <v>37261</v>
      </c>
      <c r="X2407" s="2">
        <v>1</v>
      </c>
      <c r="AA2407" t="str">
        <f>VLOOKUP($A2407,Mapping!$A:$D,2,FALSE)</f>
        <v>Monaco</v>
      </c>
      <c r="AB2407" t="str">
        <f>VLOOKUP($A2407,Mapping!$A:$D,3,FALSE)</f>
        <v>MCO</v>
      </c>
      <c r="AC2407">
        <f>VLOOKUP($A2407,Mapping!$A:$D,4,FALSE)</f>
        <v>492</v>
      </c>
    </row>
    <row r="2408" spans="1:29" x14ac:dyDescent="0.2">
      <c r="A2408" t="s">
        <v>147</v>
      </c>
      <c r="B2408" t="s">
        <v>116</v>
      </c>
      <c r="C2408" s="1">
        <v>40878</v>
      </c>
      <c r="D2408" s="2">
        <v>1.2E-2</v>
      </c>
      <c r="E2408" s="2">
        <v>0.20899999999999999</v>
      </c>
      <c r="G2408">
        <v>10</v>
      </c>
      <c r="I2408" s="4">
        <v>1179</v>
      </c>
      <c r="J2408" s="3">
        <v>4501753898</v>
      </c>
      <c r="K2408" s="2">
        <v>7.1999999999999995E-2</v>
      </c>
      <c r="L2408" s="3">
        <v>522</v>
      </c>
      <c r="M2408">
        <v>372</v>
      </c>
      <c r="N2408" s="2">
        <v>6.0000000000000001E-3</v>
      </c>
      <c r="O2408">
        <v>0.4</v>
      </c>
      <c r="P2408" s="2">
        <v>9.7000000000000003E-2</v>
      </c>
      <c r="Q2408">
        <v>77</v>
      </c>
      <c r="R2408">
        <v>72</v>
      </c>
      <c r="S2408">
        <v>1.9</v>
      </c>
      <c r="T2408" s="2">
        <v>0.193</v>
      </c>
      <c r="U2408" s="2">
        <v>0.68200000000000005</v>
      </c>
      <c r="V2408" s="2">
        <v>0.126</v>
      </c>
      <c r="W2408" s="4">
        <v>620644</v>
      </c>
      <c r="X2408" s="2">
        <v>0.63300000000000001</v>
      </c>
      <c r="Y2408" s="3">
        <v>926000000</v>
      </c>
      <c r="Z2408" s="3">
        <v>70000000</v>
      </c>
      <c r="AA2408" t="str">
        <f>VLOOKUP($A2408,Mapping!$A:$D,2,FALSE)</f>
        <v>Montenegro</v>
      </c>
      <c r="AB2408" t="str">
        <f>VLOOKUP($A2408,Mapping!$A:$D,3,FALSE)</f>
        <v>MNE</v>
      </c>
      <c r="AC2408">
        <f>VLOOKUP($A2408,Mapping!$A:$D,4,FALSE)</f>
        <v>499</v>
      </c>
    </row>
    <row r="2409" spans="1:29" x14ac:dyDescent="0.2">
      <c r="A2409" t="s">
        <v>148</v>
      </c>
      <c r="B2409" t="s">
        <v>116</v>
      </c>
      <c r="C2409" s="1">
        <v>40878</v>
      </c>
      <c r="D2409" s="2">
        <v>1.0999999999999999E-2</v>
      </c>
      <c r="E2409" s="2">
        <v>0.39600000000000002</v>
      </c>
      <c r="G2409">
        <v>8</v>
      </c>
      <c r="I2409" s="4">
        <v>77419</v>
      </c>
      <c r="J2409" s="3">
        <v>832755438977</v>
      </c>
      <c r="K2409" s="2">
        <v>0.11899999999999999</v>
      </c>
      <c r="L2409" s="3">
        <v>5997</v>
      </c>
      <c r="M2409">
        <v>127</v>
      </c>
      <c r="N2409" s="2">
        <v>4.0000000000000001E-3</v>
      </c>
      <c r="O2409">
        <v>0.9</v>
      </c>
      <c r="P2409" s="2">
        <v>0.02</v>
      </c>
      <c r="Q2409">
        <v>83</v>
      </c>
      <c r="R2409">
        <v>79</v>
      </c>
      <c r="S2409">
        <v>1.2</v>
      </c>
      <c r="T2409" s="2">
        <v>0.17299999999999999</v>
      </c>
      <c r="U2409" s="2">
        <v>0.66700000000000004</v>
      </c>
      <c r="V2409" s="2">
        <v>0.159</v>
      </c>
      <c r="W2409" s="4">
        <v>16693074</v>
      </c>
      <c r="X2409" s="2">
        <v>0.878</v>
      </c>
      <c r="Y2409" s="3">
        <v>20970000000</v>
      </c>
      <c r="Z2409" s="3">
        <v>20884000000</v>
      </c>
      <c r="AA2409" t="str">
        <f>VLOOKUP($A2409,Mapping!$A:$D,2,FALSE)</f>
        <v>Netherlands</v>
      </c>
      <c r="AB2409" t="str">
        <f>VLOOKUP($A2409,Mapping!$A:$D,3,FALSE)</f>
        <v>NLD</v>
      </c>
      <c r="AC2409">
        <f>VLOOKUP($A2409,Mapping!$A:$D,4,FALSE)</f>
        <v>528</v>
      </c>
    </row>
    <row r="2410" spans="1:29" x14ac:dyDescent="0.2">
      <c r="A2410" t="s">
        <v>149</v>
      </c>
      <c r="B2410" t="s">
        <v>116</v>
      </c>
      <c r="C2410" s="1">
        <v>40878</v>
      </c>
      <c r="D2410" s="2">
        <v>1.2E-2</v>
      </c>
      <c r="E2410" s="2">
        <v>0.40699999999999997</v>
      </c>
      <c r="G2410">
        <v>7</v>
      </c>
      <c r="I2410" s="4">
        <v>28137</v>
      </c>
      <c r="J2410" s="3">
        <v>490806911071</v>
      </c>
      <c r="K2410" s="2">
        <v>9.9000000000000005E-2</v>
      </c>
      <c r="L2410" s="3">
        <v>9908</v>
      </c>
      <c r="M2410">
        <v>87</v>
      </c>
      <c r="N2410" s="2">
        <v>3.0000000000000001E-3</v>
      </c>
      <c r="O2410">
        <v>0.9</v>
      </c>
      <c r="Q2410">
        <v>84</v>
      </c>
      <c r="R2410">
        <v>79</v>
      </c>
      <c r="S2410">
        <v>1.2</v>
      </c>
      <c r="T2410" s="2">
        <v>0.187</v>
      </c>
      <c r="U2410" s="2">
        <v>0.66100000000000003</v>
      </c>
      <c r="V2410" s="2">
        <v>0.152</v>
      </c>
      <c r="W2410" s="4">
        <v>4953088</v>
      </c>
      <c r="X2410" s="2">
        <v>0.79400000000000004</v>
      </c>
      <c r="Y2410" s="3">
        <v>6301000000</v>
      </c>
      <c r="Z2410" s="3">
        <v>16833000000</v>
      </c>
      <c r="AA2410" t="str">
        <f>VLOOKUP($A2410,Mapping!$A:$D,2,FALSE)</f>
        <v>Norway</v>
      </c>
      <c r="AB2410" t="str">
        <f>VLOOKUP($A2410,Mapping!$A:$D,3,FALSE)</f>
        <v>NOR</v>
      </c>
      <c r="AC2410">
        <f>VLOOKUP($A2410,Mapping!$A:$D,4,FALSE)</f>
        <v>578</v>
      </c>
    </row>
    <row r="2411" spans="1:29" x14ac:dyDescent="0.2">
      <c r="A2411" t="s">
        <v>150</v>
      </c>
      <c r="B2411" t="s">
        <v>116</v>
      </c>
      <c r="C2411" s="1">
        <v>40878</v>
      </c>
      <c r="D2411" s="2">
        <v>0.01</v>
      </c>
      <c r="E2411" s="2">
        <v>0.39500000000000002</v>
      </c>
      <c r="G2411">
        <v>32</v>
      </c>
      <c r="I2411" s="4">
        <v>101313</v>
      </c>
      <c r="J2411" s="3">
        <v>515771297421</v>
      </c>
      <c r="K2411" s="2">
        <v>6.8000000000000005E-2</v>
      </c>
      <c r="L2411" s="3">
        <v>915</v>
      </c>
      <c r="M2411">
        <v>296</v>
      </c>
      <c r="N2411" s="2">
        <v>5.0000000000000001E-3</v>
      </c>
      <c r="O2411">
        <v>0.6</v>
      </c>
      <c r="Q2411">
        <v>81</v>
      </c>
      <c r="R2411">
        <v>73</v>
      </c>
      <c r="S2411">
        <v>1.3</v>
      </c>
      <c r="T2411" s="2">
        <v>0.14899999999999999</v>
      </c>
      <c r="U2411" s="2">
        <v>0.71299999999999997</v>
      </c>
      <c r="V2411" s="2">
        <v>0.13700000000000001</v>
      </c>
      <c r="W2411" s="4">
        <v>38534157</v>
      </c>
      <c r="X2411" s="2">
        <v>0.60799999999999998</v>
      </c>
      <c r="Y2411" s="3">
        <v>11598000000</v>
      </c>
      <c r="Z2411" s="3">
        <v>8882000000</v>
      </c>
      <c r="AA2411" t="str">
        <f>VLOOKUP($A2411,Mapping!$A:$D,2,FALSE)</f>
        <v>Poland</v>
      </c>
      <c r="AB2411" t="str">
        <f>VLOOKUP($A2411,Mapping!$A:$D,3,FALSE)</f>
        <v>POL</v>
      </c>
      <c r="AC2411">
        <f>VLOOKUP($A2411,Mapping!$A:$D,4,FALSE)</f>
        <v>616</v>
      </c>
    </row>
    <row r="2412" spans="1:29" x14ac:dyDescent="0.2">
      <c r="A2412" t="s">
        <v>151</v>
      </c>
      <c r="B2412" t="s">
        <v>116</v>
      </c>
      <c r="C2412" s="1">
        <v>40878</v>
      </c>
      <c r="D2412" s="2">
        <v>8.9999999999999993E-3</v>
      </c>
      <c r="E2412" s="2">
        <v>0.42699999999999999</v>
      </c>
      <c r="G2412">
        <v>4</v>
      </c>
      <c r="I2412" s="4">
        <v>23084</v>
      </c>
      <c r="J2412" s="3">
        <v>237888302256</v>
      </c>
      <c r="K2412" s="2">
        <v>0.10199999999999999</v>
      </c>
      <c r="L2412" s="3">
        <v>2302</v>
      </c>
      <c r="M2412">
        <v>275</v>
      </c>
      <c r="N2412" s="2">
        <v>3.0000000000000001E-3</v>
      </c>
      <c r="O2412">
        <v>0.6</v>
      </c>
      <c r="Q2412">
        <v>84</v>
      </c>
      <c r="R2412">
        <v>77</v>
      </c>
      <c r="S2412">
        <v>1.2</v>
      </c>
      <c r="T2412" s="2">
        <v>0.15</v>
      </c>
      <c r="U2412" s="2">
        <v>0.66700000000000004</v>
      </c>
      <c r="V2412" s="2">
        <v>0.182</v>
      </c>
      <c r="W2412" s="4">
        <v>10557560</v>
      </c>
      <c r="X2412" s="2">
        <v>0.61199999999999999</v>
      </c>
      <c r="Y2412" s="3">
        <v>14882000000</v>
      </c>
      <c r="Z2412" s="3">
        <v>4948000000</v>
      </c>
      <c r="AA2412" t="str">
        <f>VLOOKUP($A2412,Mapping!$A:$D,2,FALSE)</f>
        <v>Portugal</v>
      </c>
      <c r="AB2412" t="str">
        <f>VLOOKUP($A2412,Mapping!$A:$D,3,FALSE)</f>
        <v>PRT</v>
      </c>
      <c r="AC2412">
        <f>VLOOKUP($A2412,Mapping!$A:$D,4,FALSE)</f>
        <v>620</v>
      </c>
    </row>
    <row r="2413" spans="1:29" x14ac:dyDescent="0.2">
      <c r="A2413" t="s">
        <v>152</v>
      </c>
      <c r="B2413" t="s">
        <v>116</v>
      </c>
      <c r="C2413" s="1">
        <v>40878</v>
      </c>
      <c r="D2413" s="2">
        <v>0.01</v>
      </c>
      <c r="E2413" s="2">
        <v>0.43099999999999999</v>
      </c>
      <c r="G2413">
        <v>14</v>
      </c>
      <c r="I2413" s="4">
        <v>35830</v>
      </c>
      <c r="J2413" s="3">
        <v>182610666616</v>
      </c>
      <c r="K2413" s="2">
        <v>5.6000000000000001E-2</v>
      </c>
      <c r="L2413" s="3">
        <v>480</v>
      </c>
      <c r="M2413">
        <v>222</v>
      </c>
      <c r="N2413" s="2">
        <v>1.2E-2</v>
      </c>
      <c r="O2413">
        <v>0.4</v>
      </c>
      <c r="P2413" s="2">
        <v>0.121</v>
      </c>
      <c r="Q2413">
        <v>78</v>
      </c>
      <c r="R2413">
        <v>71</v>
      </c>
      <c r="S2413">
        <v>1.1000000000000001</v>
      </c>
      <c r="T2413" s="2">
        <v>0.15</v>
      </c>
      <c r="U2413" s="2">
        <v>0.70099999999999996</v>
      </c>
      <c r="V2413" s="2">
        <v>0.14899999999999999</v>
      </c>
      <c r="W2413" s="4">
        <v>20147528</v>
      </c>
      <c r="X2413" s="2">
        <v>0.54</v>
      </c>
      <c r="Y2413" s="3">
        <v>2018000000</v>
      </c>
      <c r="Z2413" s="3">
        <v>2295000000</v>
      </c>
      <c r="AA2413" t="str">
        <f>VLOOKUP($A2413,Mapping!$A:$D,2,FALSE)</f>
        <v>Romania</v>
      </c>
      <c r="AB2413" t="str">
        <f>VLOOKUP($A2413,Mapping!$A:$D,3,FALSE)</f>
        <v>ROU</v>
      </c>
      <c r="AC2413">
        <f>VLOOKUP($A2413,Mapping!$A:$D,4,FALSE)</f>
        <v>642</v>
      </c>
    </row>
    <row r="2414" spans="1:29" x14ac:dyDescent="0.2">
      <c r="A2414" t="s">
        <v>153</v>
      </c>
      <c r="B2414" t="s">
        <v>116</v>
      </c>
      <c r="C2414" s="1">
        <v>40878</v>
      </c>
      <c r="D2414" s="2">
        <v>1.2999999999999999E-2</v>
      </c>
      <c r="E2414" s="2">
        <v>0.46899999999999997</v>
      </c>
      <c r="G2414">
        <v>29</v>
      </c>
      <c r="I2414" s="4">
        <v>730970</v>
      </c>
      <c r="J2414" s="3">
        <v>1904793021649</v>
      </c>
      <c r="K2414" s="2">
        <v>6.0999999999999999E-2</v>
      </c>
      <c r="L2414" s="3">
        <v>803</v>
      </c>
      <c r="M2414">
        <v>290</v>
      </c>
      <c r="N2414" s="2">
        <v>0.01</v>
      </c>
      <c r="O2414">
        <v>0.5</v>
      </c>
      <c r="P2414" s="2">
        <v>8.5000000000000006E-2</v>
      </c>
      <c r="Q2414">
        <v>76</v>
      </c>
      <c r="R2414">
        <v>64</v>
      </c>
      <c r="S2414">
        <v>1.4</v>
      </c>
      <c r="T2414" s="2">
        <v>0.151</v>
      </c>
      <c r="U2414" s="2">
        <v>0.71799999999999997</v>
      </c>
      <c r="V2414" s="2">
        <v>0.13</v>
      </c>
      <c r="W2414" s="4">
        <v>142956460</v>
      </c>
      <c r="X2414" s="2">
        <v>0.73699999999999999</v>
      </c>
      <c r="Y2414" s="3">
        <v>16961000000</v>
      </c>
      <c r="Z2414" s="3">
        <v>37343000000</v>
      </c>
      <c r="AA2414" t="str">
        <f>VLOOKUP($A2414,Mapping!$A:$D,2,FALSE)</f>
        <v>Russian Federation</v>
      </c>
      <c r="AB2414" t="str">
        <f>VLOOKUP($A2414,Mapping!$A:$D,3,FALSE)</f>
        <v>RUS</v>
      </c>
      <c r="AC2414">
        <f>VLOOKUP($A2414,Mapping!$A:$D,4,FALSE)</f>
        <v>643</v>
      </c>
    </row>
    <row r="2415" spans="1:29" x14ac:dyDescent="0.2">
      <c r="A2415" t="s">
        <v>154</v>
      </c>
      <c r="B2415" t="s">
        <v>116</v>
      </c>
      <c r="C2415" s="1">
        <v>40878</v>
      </c>
      <c r="D2415" s="2">
        <v>0.01</v>
      </c>
      <c r="K2415" s="2">
        <v>5.5E-2</v>
      </c>
      <c r="L2415" s="3">
        <v>3553</v>
      </c>
      <c r="N2415" s="2">
        <v>3.0000000000000001E-3</v>
      </c>
      <c r="O2415">
        <v>0.5</v>
      </c>
      <c r="P2415" s="2">
        <v>5.8999999999999997E-2</v>
      </c>
      <c r="Q2415">
        <v>86</v>
      </c>
      <c r="R2415">
        <v>80</v>
      </c>
      <c r="S2415">
        <v>1.1000000000000001</v>
      </c>
      <c r="W2415" s="4">
        <v>31048</v>
      </c>
      <c r="X2415" s="2">
        <v>0.94099999999999995</v>
      </c>
      <c r="AA2415" t="str">
        <f>VLOOKUP($A2415,Mapping!$A:$D,2,FALSE)</f>
        <v>San Marino</v>
      </c>
      <c r="AB2415" t="str">
        <f>VLOOKUP($A2415,Mapping!$A:$D,3,FALSE)</f>
        <v>SMR</v>
      </c>
      <c r="AC2415">
        <f>VLOOKUP($A2415,Mapping!$A:$D,4,FALSE)</f>
        <v>674</v>
      </c>
    </row>
    <row r="2416" spans="1:29" x14ac:dyDescent="0.2">
      <c r="A2416" t="s">
        <v>155</v>
      </c>
      <c r="B2416" t="s">
        <v>116</v>
      </c>
      <c r="C2416" s="1">
        <v>40878</v>
      </c>
      <c r="D2416" s="2">
        <v>8.9999999999999993E-3</v>
      </c>
      <c r="E2416" s="2">
        <v>0.34</v>
      </c>
      <c r="G2416">
        <v>13</v>
      </c>
      <c r="I2416" s="4">
        <v>16185</v>
      </c>
      <c r="J2416" s="3">
        <v>43749934551</v>
      </c>
      <c r="K2416" s="2">
        <v>0.10299999999999999</v>
      </c>
      <c r="L2416" s="3">
        <v>622</v>
      </c>
      <c r="M2416">
        <v>279</v>
      </c>
      <c r="N2416" s="2">
        <v>6.0000000000000001E-3</v>
      </c>
      <c r="O2416">
        <v>0.4</v>
      </c>
      <c r="P2416" s="2">
        <v>0.17199999999999999</v>
      </c>
      <c r="Q2416">
        <v>77</v>
      </c>
      <c r="R2416">
        <v>72</v>
      </c>
      <c r="S2416">
        <v>1.3</v>
      </c>
      <c r="T2416" s="2">
        <v>0.16700000000000001</v>
      </c>
      <c r="U2416" s="2">
        <v>0.69499999999999995</v>
      </c>
      <c r="V2416" s="2">
        <v>0.13800000000000001</v>
      </c>
      <c r="W2416" s="4">
        <v>7234099</v>
      </c>
      <c r="X2416" s="2">
        <v>0.55300000000000005</v>
      </c>
      <c r="Y2416" s="3">
        <v>1149000000</v>
      </c>
      <c r="Z2416" s="3">
        <v>1263000000</v>
      </c>
      <c r="AA2416" t="str">
        <f>VLOOKUP($A2416,Mapping!$A:$D,2,FALSE)</f>
        <v>Serbia</v>
      </c>
      <c r="AB2416" t="str">
        <f>VLOOKUP($A2416,Mapping!$A:$D,3,FALSE)</f>
        <v>SRB</v>
      </c>
      <c r="AC2416">
        <f>VLOOKUP($A2416,Mapping!$A:$D,4,FALSE)</f>
        <v>688</v>
      </c>
    </row>
    <row r="2417" spans="1:29" x14ac:dyDescent="0.2">
      <c r="A2417" t="s">
        <v>156</v>
      </c>
      <c r="B2417" t="s">
        <v>116</v>
      </c>
      <c r="C2417" s="1">
        <v>40878</v>
      </c>
      <c r="D2417" s="2">
        <v>1.0999999999999999E-2</v>
      </c>
      <c r="E2417" s="2">
        <v>0.47599999999999998</v>
      </c>
      <c r="G2417">
        <v>18</v>
      </c>
      <c r="I2417" s="4">
        <v>17349</v>
      </c>
      <c r="J2417" s="3">
        <v>95877536836</v>
      </c>
      <c r="K2417" s="2">
        <v>7.9000000000000001E-2</v>
      </c>
      <c r="L2417" s="3">
        <v>1415</v>
      </c>
      <c r="M2417">
        <v>231</v>
      </c>
      <c r="N2417" s="2">
        <v>7.0000000000000001E-3</v>
      </c>
      <c r="O2417">
        <v>0.7</v>
      </c>
      <c r="Q2417">
        <v>80</v>
      </c>
      <c r="R2417">
        <v>72</v>
      </c>
      <c r="S2417">
        <v>1.1000000000000001</v>
      </c>
      <c r="T2417" s="2">
        <v>0.15</v>
      </c>
      <c r="U2417" s="2">
        <v>0.72499999999999998</v>
      </c>
      <c r="V2417" s="2">
        <v>0.125</v>
      </c>
      <c r="W2417" s="4">
        <v>5398384</v>
      </c>
      <c r="X2417" s="2">
        <v>0.54400000000000004</v>
      </c>
      <c r="Y2417" s="3">
        <v>2514000000</v>
      </c>
      <c r="Z2417" s="3">
        <v>2449000000</v>
      </c>
      <c r="AA2417" t="str">
        <f>VLOOKUP($A2417,Mapping!$A:$D,2,FALSE)</f>
        <v>Slovakia</v>
      </c>
      <c r="AB2417" t="str">
        <f>VLOOKUP($A2417,Mapping!$A:$D,3,FALSE)</f>
        <v>SVK</v>
      </c>
      <c r="AC2417">
        <f>VLOOKUP($A2417,Mapping!$A:$D,4,FALSE)</f>
        <v>703</v>
      </c>
    </row>
    <row r="2418" spans="1:29" x14ac:dyDescent="0.2">
      <c r="A2418" t="s">
        <v>157</v>
      </c>
      <c r="B2418" t="s">
        <v>116</v>
      </c>
      <c r="C2418" s="1">
        <v>40878</v>
      </c>
      <c r="D2418" s="2">
        <v>1.0999999999999999E-2</v>
      </c>
      <c r="E2418" s="2">
        <v>0.33900000000000002</v>
      </c>
      <c r="G2418">
        <v>6</v>
      </c>
      <c r="I2418" s="4">
        <v>7249</v>
      </c>
      <c r="J2418" s="3">
        <v>50250147802</v>
      </c>
      <c r="K2418" s="2">
        <v>8.8999999999999996E-2</v>
      </c>
      <c r="L2418" s="3">
        <v>2171</v>
      </c>
      <c r="M2418">
        <v>260</v>
      </c>
      <c r="N2418" s="2">
        <v>3.0000000000000001E-3</v>
      </c>
      <c r="O2418">
        <v>0.7</v>
      </c>
      <c r="Q2418">
        <v>83</v>
      </c>
      <c r="R2418">
        <v>77</v>
      </c>
      <c r="S2418">
        <v>1.1000000000000001</v>
      </c>
      <c r="T2418" s="2">
        <v>0.14099999999999999</v>
      </c>
      <c r="U2418" s="2">
        <v>0.69099999999999995</v>
      </c>
      <c r="V2418" s="2">
        <v>0.16900000000000001</v>
      </c>
      <c r="W2418" s="4">
        <v>2052843</v>
      </c>
      <c r="X2418" s="2">
        <v>0.499</v>
      </c>
      <c r="Y2418" s="3">
        <v>2953000000</v>
      </c>
      <c r="Z2418" s="3">
        <v>1315000000</v>
      </c>
      <c r="AA2418" t="str">
        <f>VLOOKUP($A2418,Mapping!$A:$D,2,FALSE)</f>
        <v>Slovenia</v>
      </c>
      <c r="AB2418" t="str">
        <f>VLOOKUP($A2418,Mapping!$A:$D,3,FALSE)</f>
        <v>SVN</v>
      </c>
      <c r="AC2418">
        <f>VLOOKUP($A2418,Mapping!$A:$D,4,FALSE)</f>
        <v>705</v>
      </c>
    </row>
    <row r="2419" spans="1:29" x14ac:dyDescent="0.2">
      <c r="A2419" t="s">
        <v>158</v>
      </c>
      <c r="B2419" t="s">
        <v>116</v>
      </c>
      <c r="C2419" s="1">
        <v>40878</v>
      </c>
      <c r="D2419" s="2">
        <v>0.01</v>
      </c>
      <c r="E2419" s="2">
        <v>0.38700000000000001</v>
      </c>
      <c r="G2419">
        <v>28</v>
      </c>
      <c r="I2419" s="4">
        <v>125570</v>
      </c>
      <c r="J2419" s="3">
        <v>1454534452554</v>
      </c>
      <c r="K2419" s="2">
        <v>9.2999999999999999E-2</v>
      </c>
      <c r="L2419" s="3">
        <v>2978</v>
      </c>
      <c r="M2419">
        <v>187</v>
      </c>
      <c r="N2419" s="2">
        <v>4.0000000000000001E-3</v>
      </c>
      <c r="O2419">
        <v>0.7</v>
      </c>
      <c r="Q2419">
        <v>86</v>
      </c>
      <c r="R2419">
        <v>80</v>
      </c>
      <c r="S2419">
        <v>1.1000000000000001</v>
      </c>
      <c r="T2419" s="2">
        <v>0.151</v>
      </c>
      <c r="U2419" s="2">
        <v>0.67700000000000005</v>
      </c>
      <c r="V2419" s="2">
        <v>0.17299999999999999</v>
      </c>
      <c r="W2419" s="4">
        <v>46742697</v>
      </c>
      <c r="X2419" s="2">
        <v>0.78700000000000003</v>
      </c>
      <c r="Y2419" s="3">
        <v>67698000000</v>
      </c>
      <c r="Z2419" s="3">
        <v>23583000000</v>
      </c>
      <c r="AA2419" t="str">
        <f>VLOOKUP($A2419,Mapping!$A:$D,2,FALSE)</f>
        <v>Spain</v>
      </c>
      <c r="AB2419" t="str">
        <f>VLOOKUP($A2419,Mapping!$A:$D,3,FALSE)</f>
        <v>ESP</v>
      </c>
      <c r="AC2419">
        <f>VLOOKUP($A2419,Mapping!$A:$D,4,FALSE)</f>
        <v>724</v>
      </c>
    </row>
    <row r="2420" spans="1:29" x14ac:dyDescent="0.2">
      <c r="A2420" t="s">
        <v>159</v>
      </c>
      <c r="B2420" t="s">
        <v>116</v>
      </c>
      <c r="C2420" s="1">
        <v>40878</v>
      </c>
      <c r="D2420" s="2">
        <v>1.2E-2</v>
      </c>
      <c r="E2420" s="2">
        <v>0.52</v>
      </c>
      <c r="G2420">
        <v>16</v>
      </c>
      <c r="I2420" s="4">
        <v>49045</v>
      </c>
      <c r="J2420" s="3">
        <v>536000581090</v>
      </c>
      <c r="K2420" s="2">
        <v>9.5000000000000001E-2</v>
      </c>
      <c r="L2420" s="3">
        <v>5419</v>
      </c>
      <c r="M2420">
        <v>122</v>
      </c>
      <c r="N2420" s="2">
        <v>2E-3</v>
      </c>
      <c r="O2420">
        <v>0.9</v>
      </c>
      <c r="Q2420">
        <v>84</v>
      </c>
      <c r="R2420">
        <v>80</v>
      </c>
      <c r="S2420">
        <v>1.2</v>
      </c>
      <c r="T2420" s="2">
        <v>0.16600000000000001</v>
      </c>
      <c r="U2420" s="2">
        <v>0.64900000000000002</v>
      </c>
      <c r="V2420" s="2">
        <v>0.185</v>
      </c>
      <c r="W2420" s="4">
        <v>9449213</v>
      </c>
      <c r="X2420" s="2">
        <v>0.85199999999999998</v>
      </c>
      <c r="Y2420" s="3">
        <v>12777000000</v>
      </c>
      <c r="Z2420" s="3">
        <v>17187000000</v>
      </c>
      <c r="AA2420" t="str">
        <f>VLOOKUP($A2420,Mapping!$A:$D,2,FALSE)</f>
        <v>Sweden</v>
      </c>
      <c r="AB2420" t="str">
        <f>VLOOKUP($A2420,Mapping!$A:$D,3,FALSE)</f>
        <v>SWE</v>
      </c>
      <c r="AC2420">
        <f>VLOOKUP($A2420,Mapping!$A:$D,4,FALSE)</f>
        <v>752</v>
      </c>
    </row>
    <row r="2421" spans="1:29" x14ac:dyDescent="0.2">
      <c r="A2421" t="s">
        <v>160</v>
      </c>
      <c r="B2421" t="s">
        <v>116</v>
      </c>
      <c r="C2421" s="1">
        <v>40878</v>
      </c>
      <c r="D2421" s="2">
        <v>0.01</v>
      </c>
      <c r="E2421" s="2">
        <v>0.28899999999999998</v>
      </c>
      <c r="G2421">
        <v>18</v>
      </c>
      <c r="I2421" s="4">
        <v>25375</v>
      </c>
      <c r="J2421" s="3">
        <v>658867317929</v>
      </c>
      <c r="K2421" s="2">
        <v>0.11</v>
      </c>
      <c r="L2421" s="3">
        <v>9248</v>
      </c>
      <c r="M2421">
        <v>63</v>
      </c>
      <c r="N2421" s="2">
        <v>4.0000000000000001E-3</v>
      </c>
      <c r="O2421">
        <v>0.9</v>
      </c>
      <c r="P2421" s="2">
        <v>2.7E-2</v>
      </c>
      <c r="Q2421">
        <v>85</v>
      </c>
      <c r="R2421">
        <v>81</v>
      </c>
      <c r="S2421">
        <v>1.3</v>
      </c>
      <c r="T2421" s="2">
        <v>0.14899999999999999</v>
      </c>
      <c r="U2421" s="2">
        <v>0.67900000000000005</v>
      </c>
      <c r="V2421" s="2">
        <v>0.17199999999999999</v>
      </c>
      <c r="W2421" s="4">
        <v>7912398</v>
      </c>
      <c r="X2421" s="2">
        <v>0.73699999999999999</v>
      </c>
      <c r="Y2421" s="3">
        <v>20640000000</v>
      </c>
      <c r="Z2421" s="3">
        <v>16612000000</v>
      </c>
      <c r="AA2421" t="str">
        <f>VLOOKUP($A2421,Mapping!$A:$D,2,FALSE)</f>
        <v>Switzerland</v>
      </c>
      <c r="AB2421" t="str">
        <f>VLOOKUP($A2421,Mapping!$A:$D,3,FALSE)</f>
        <v>CHE</v>
      </c>
      <c r="AC2421">
        <f>VLOOKUP($A2421,Mapping!$A:$D,4,FALSE)</f>
        <v>756</v>
      </c>
    </row>
    <row r="2422" spans="1:29" x14ac:dyDescent="0.2">
      <c r="A2422" t="s">
        <v>161</v>
      </c>
      <c r="B2422" t="s">
        <v>116</v>
      </c>
      <c r="C2422" s="1">
        <v>40878</v>
      </c>
      <c r="D2422" s="2">
        <v>1.7000000000000001E-2</v>
      </c>
      <c r="E2422" s="2">
        <v>0.4</v>
      </c>
      <c r="G2422">
        <v>6</v>
      </c>
      <c r="I2422" s="4">
        <v>112459</v>
      </c>
      <c r="J2422" s="3">
        <v>774754155294</v>
      </c>
      <c r="K2422" s="2">
        <v>6.0999999999999999E-2</v>
      </c>
      <c r="L2422" s="3">
        <v>644</v>
      </c>
      <c r="M2422">
        <v>226</v>
      </c>
      <c r="N2422" s="2">
        <v>1.9E-2</v>
      </c>
      <c r="O2422">
        <v>0.4</v>
      </c>
      <c r="Q2422">
        <v>78</v>
      </c>
      <c r="R2422">
        <v>71</v>
      </c>
      <c r="S2422">
        <v>0.9</v>
      </c>
      <c r="T2422" s="2">
        <v>0.26400000000000001</v>
      </c>
      <c r="U2422" s="2">
        <v>0.66500000000000004</v>
      </c>
      <c r="V2422" s="2">
        <v>7.1999999999999995E-2</v>
      </c>
      <c r="W2422" s="4">
        <v>73058638</v>
      </c>
      <c r="X2422" s="2">
        <v>0.71299999999999997</v>
      </c>
      <c r="Y2422" s="3">
        <v>30093000000</v>
      </c>
      <c r="Z2422" s="3">
        <v>5372000000</v>
      </c>
      <c r="AA2422" t="str">
        <f>VLOOKUP($A2422,Mapping!$A:$D,2,FALSE)</f>
        <v>Turkey</v>
      </c>
      <c r="AB2422" t="str">
        <f>VLOOKUP($A2422,Mapping!$A:$D,3,FALSE)</f>
        <v>TUR</v>
      </c>
      <c r="AC2422">
        <f>VLOOKUP($A2422,Mapping!$A:$D,4,FALSE)</f>
        <v>792</v>
      </c>
    </row>
    <row r="2423" spans="1:29" x14ac:dyDescent="0.2">
      <c r="A2423" t="s">
        <v>162</v>
      </c>
      <c r="B2423" t="s">
        <v>116</v>
      </c>
      <c r="C2423" s="1">
        <v>40878</v>
      </c>
      <c r="D2423" s="2">
        <v>1.0999999999999999E-2</v>
      </c>
      <c r="E2423" s="2">
        <v>0.57099999999999995</v>
      </c>
      <c r="G2423">
        <v>24</v>
      </c>
      <c r="I2423" s="4">
        <v>126438</v>
      </c>
      <c r="J2423" s="3">
        <v>163421733019</v>
      </c>
      <c r="K2423" s="2">
        <v>7.2999999999999995E-2</v>
      </c>
      <c r="L2423" s="3">
        <v>262</v>
      </c>
      <c r="M2423">
        <v>657</v>
      </c>
      <c r="N2423" s="2">
        <v>0.01</v>
      </c>
      <c r="O2423">
        <v>0.3</v>
      </c>
      <c r="P2423" s="2">
        <v>0.159</v>
      </c>
      <c r="Q2423">
        <v>76</v>
      </c>
      <c r="R2423">
        <v>66</v>
      </c>
      <c r="S2423">
        <v>1.2</v>
      </c>
      <c r="T2423" s="2">
        <v>0.14000000000000001</v>
      </c>
      <c r="U2423" s="2">
        <v>0.70399999999999996</v>
      </c>
      <c r="V2423" s="2">
        <v>0.156</v>
      </c>
      <c r="W2423" s="4">
        <v>45706100</v>
      </c>
      <c r="X2423" s="2">
        <v>0.68899999999999995</v>
      </c>
      <c r="Y2423" s="3">
        <v>5406000000</v>
      </c>
      <c r="Z2423" s="3">
        <v>4829000000</v>
      </c>
      <c r="AA2423" t="str">
        <f>VLOOKUP($A2423,Mapping!$A:$D,2,FALSE)</f>
        <v>Ukraine</v>
      </c>
      <c r="AB2423" t="str">
        <f>VLOOKUP($A2423,Mapping!$A:$D,3,FALSE)</f>
        <v>UKR</v>
      </c>
      <c r="AC2423">
        <f>VLOOKUP($A2423,Mapping!$A:$D,4,FALSE)</f>
        <v>804</v>
      </c>
    </row>
    <row r="2424" spans="1:29" x14ac:dyDescent="0.2">
      <c r="A2424" t="s">
        <v>163</v>
      </c>
      <c r="B2424" t="s">
        <v>116</v>
      </c>
      <c r="C2424" s="1">
        <v>40878</v>
      </c>
      <c r="D2424" s="2">
        <v>1.2999999999999999E-2</v>
      </c>
      <c r="E2424" s="2">
        <v>0.36099999999999999</v>
      </c>
      <c r="G2424">
        <v>12</v>
      </c>
      <c r="I2424" s="4">
        <v>188074</v>
      </c>
      <c r="J2424" s="3">
        <v>2462484285580</v>
      </c>
      <c r="K2424" s="2">
        <v>9.4E-2</v>
      </c>
      <c r="L2424" s="3">
        <v>3659</v>
      </c>
      <c r="M2424">
        <v>110</v>
      </c>
      <c r="N2424" s="2">
        <v>4.0000000000000001E-3</v>
      </c>
      <c r="O2424">
        <v>0.9</v>
      </c>
      <c r="P2424" s="2">
        <v>5.0000000000000001E-3</v>
      </c>
      <c r="Q2424">
        <v>83</v>
      </c>
      <c r="R2424">
        <v>79</v>
      </c>
      <c r="S2424">
        <v>1.2</v>
      </c>
      <c r="T2424" s="2">
        <v>0.17499999999999999</v>
      </c>
      <c r="U2424" s="2">
        <v>0.65600000000000003</v>
      </c>
      <c r="V2424" s="2">
        <v>0.16900000000000001</v>
      </c>
      <c r="W2424" s="4">
        <v>63258918</v>
      </c>
      <c r="X2424" s="2">
        <v>0.81599999999999995</v>
      </c>
      <c r="Y2424" s="3">
        <v>45940000000</v>
      </c>
      <c r="Z2424" s="3">
        <v>64627000000</v>
      </c>
      <c r="AA2424" t="str">
        <f>VLOOKUP($A2424,Mapping!$A:$D,2,FALSE)</f>
        <v>United Kingdom of Great Britain and Northern Ireland</v>
      </c>
      <c r="AB2424" t="str">
        <f>VLOOKUP($A2424,Mapping!$A:$D,3,FALSE)</f>
        <v>GBR</v>
      </c>
      <c r="AC2424">
        <f>VLOOKUP($A2424,Mapping!$A:$D,4,FALSE)</f>
        <v>826</v>
      </c>
    </row>
    <row r="2425" spans="1:29" x14ac:dyDescent="0.2">
      <c r="A2425" t="s">
        <v>164</v>
      </c>
      <c r="B2425" t="s">
        <v>165</v>
      </c>
      <c r="C2425" s="1">
        <v>40878</v>
      </c>
      <c r="D2425" s="2">
        <v>1.6E-2</v>
      </c>
      <c r="E2425" s="2">
        <v>0.13500000000000001</v>
      </c>
      <c r="G2425">
        <v>9</v>
      </c>
      <c r="I2425" s="4">
        <v>9506</v>
      </c>
      <c r="J2425" s="3">
        <v>29044378668</v>
      </c>
      <c r="K2425" s="2">
        <v>3.7999999999999999E-2</v>
      </c>
      <c r="L2425" s="3">
        <v>766</v>
      </c>
      <c r="M2425">
        <v>36</v>
      </c>
      <c r="N2425" s="2">
        <v>6.0000000000000001E-3</v>
      </c>
      <c r="O2425">
        <v>0.8</v>
      </c>
      <c r="P2425" s="2">
        <v>6.8000000000000005E-2</v>
      </c>
      <c r="Q2425">
        <v>77</v>
      </c>
      <c r="R2425">
        <v>76</v>
      </c>
      <c r="S2425">
        <v>1.3</v>
      </c>
      <c r="T2425" s="2">
        <v>0.19800000000000001</v>
      </c>
      <c r="U2425" s="2">
        <v>0.78100000000000003</v>
      </c>
      <c r="V2425" s="2">
        <v>2.1000000000000001E-2</v>
      </c>
      <c r="W2425" s="4">
        <v>1292764</v>
      </c>
      <c r="X2425" s="2">
        <v>0.88600000000000001</v>
      </c>
      <c r="Y2425" s="3">
        <v>1766000000</v>
      </c>
      <c r="Z2425" s="3">
        <v>899000000</v>
      </c>
      <c r="AA2425" t="str">
        <f>VLOOKUP($A2425,Mapping!$A:$D,2,FALSE)</f>
        <v>Bahrain</v>
      </c>
      <c r="AB2425" t="str">
        <f>VLOOKUP($A2425,Mapping!$A:$D,3,FALSE)</f>
        <v>BHR</v>
      </c>
      <c r="AC2425">
        <f>VLOOKUP($A2425,Mapping!$A:$D,4,FALSE)</f>
        <v>48</v>
      </c>
    </row>
    <row r="2426" spans="1:29" x14ac:dyDescent="0.2">
      <c r="A2426" t="s">
        <v>166</v>
      </c>
      <c r="B2426" t="s">
        <v>165</v>
      </c>
      <c r="C2426" s="1">
        <v>40878</v>
      </c>
      <c r="D2426" s="2">
        <v>1.9E-2</v>
      </c>
      <c r="E2426" s="2">
        <v>0.441</v>
      </c>
      <c r="G2426">
        <v>11</v>
      </c>
      <c r="I2426" s="4">
        <v>212145</v>
      </c>
      <c r="J2426" s="3">
        <v>528426099489</v>
      </c>
      <c r="K2426" s="2">
        <v>6.8000000000000005E-2</v>
      </c>
      <c r="L2426" s="3">
        <v>483</v>
      </c>
      <c r="M2426">
        <v>344</v>
      </c>
      <c r="N2426" s="2">
        <v>1.6E-2</v>
      </c>
      <c r="O2426">
        <v>0.2</v>
      </c>
      <c r="P2426" s="2">
        <v>0.11</v>
      </c>
      <c r="Q2426">
        <v>75</v>
      </c>
      <c r="R2426">
        <v>72</v>
      </c>
      <c r="S2426">
        <v>0.7</v>
      </c>
      <c r="T2426" s="2">
        <v>0.23599999999999999</v>
      </c>
      <c r="U2426" s="2">
        <v>0.71199999999999997</v>
      </c>
      <c r="V2426" s="2">
        <v>5.1999999999999998E-2</v>
      </c>
      <c r="W2426" s="4">
        <v>75424285</v>
      </c>
      <c r="X2426" s="2">
        <v>0.71199999999999997</v>
      </c>
      <c r="Y2426" s="3">
        <v>2574000000</v>
      </c>
      <c r="Z2426" s="3">
        <v>10881000000</v>
      </c>
      <c r="AA2426" t="str">
        <f>VLOOKUP($A2426,Mapping!$A:$D,2,FALSE)</f>
        <v>Iran (Islamic Republic of)</v>
      </c>
      <c r="AB2426" t="str">
        <f>VLOOKUP($A2426,Mapping!$A:$D,3,FALSE)</f>
        <v>IRN</v>
      </c>
      <c r="AC2426">
        <f>VLOOKUP($A2426,Mapping!$A:$D,4,FALSE)</f>
        <v>364</v>
      </c>
    </row>
    <row r="2427" spans="1:29" x14ac:dyDescent="0.2">
      <c r="A2427" t="s">
        <v>167</v>
      </c>
      <c r="B2427" t="s">
        <v>165</v>
      </c>
      <c r="C2427" s="1">
        <v>40878</v>
      </c>
      <c r="D2427" s="2">
        <v>3.2000000000000001E-2</v>
      </c>
      <c r="E2427" s="2">
        <v>0.27800000000000002</v>
      </c>
      <c r="G2427">
        <v>32</v>
      </c>
      <c r="I2427" s="4">
        <v>40220</v>
      </c>
      <c r="J2427" s="3">
        <v>191176927521</v>
      </c>
      <c r="K2427" s="2">
        <v>2.7E-2</v>
      </c>
      <c r="L2427" s="3">
        <v>160</v>
      </c>
      <c r="M2427">
        <v>312</v>
      </c>
      <c r="N2427" s="2">
        <v>2.9000000000000001E-2</v>
      </c>
      <c r="O2427">
        <v>0.1</v>
      </c>
      <c r="P2427" s="2">
        <v>0.13600000000000001</v>
      </c>
      <c r="Q2427">
        <v>73</v>
      </c>
      <c r="R2427">
        <v>65</v>
      </c>
      <c r="S2427">
        <v>0.8</v>
      </c>
      <c r="T2427" s="2">
        <v>0.40899999999999997</v>
      </c>
      <c r="U2427" s="2">
        <v>0.55800000000000005</v>
      </c>
      <c r="V2427" s="2">
        <v>3.3000000000000002E-2</v>
      </c>
      <c r="W2427" s="4">
        <v>31760020</v>
      </c>
      <c r="X2427" s="2">
        <v>0.69099999999999995</v>
      </c>
      <c r="Y2427" s="3">
        <v>1557000000</v>
      </c>
      <c r="Z2427" s="3">
        <v>1879000000</v>
      </c>
      <c r="AA2427" t="str">
        <f>VLOOKUP($A2427,Mapping!$A:$D,2,FALSE)</f>
        <v>Iraq</v>
      </c>
      <c r="AB2427" t="str">
        <f>VLOOKUP($A2427,Mapping!$A:$D,3,FALSE)</f>
        <v>IRQ</v>
      </c>
      <c r="AC2427">
        <f>VLOOKUP($A2427,Mapping!$A:$D,4,FALSE)</f>
        <v>368</v>
      </c>
    </row>
    <row r="2428" spans="1:29" x14ac:dyDescent="0.2">
      <c r="A2428" t="s">
        <v>168</v>
      </c>
      <c r="B2428" t="s">
        <v>165</v>
      </c>
      <c r="C2428" s="1">
        <v>40878</v>
      </c>
      <c r="D2428" s="2">
        <v>2.1000000000000001E-2</v>
      </c>
      <c r="E2428" s="2">
        <v>0.30199999999999999</v>
      </c>
      <c r="G2428">
        <v>20</v>
      </c>
      <c r="I2428" s="4">
        <v>23254</v>
      </c>
      <c r="J2428" s="3">
        <v>258216783343</v>
      </c>
      <c r="K2428" s="2">
        <v>7.5999999999999998E-2</v>
      </c>
      <c r="L2428" s="3">
        <v>2373</v>
      </c>
      <c r="M2428">
        <v>235</v>
      </c>
      <c r="N2428" s="2">
        <v>3.0000000000000001E-3</v>
      </c>
      <c r="O2428">
        <v>0.7</v>
      </c>
      <c r="P2428" s="2">
        <v>0.06</v>
      </c>
      <c r="Q2428">
        <v>84</v>
      </c>
      <c r="R2428">
        <v>80</v>
      </c>
      <c r="S2428">
        <v>1.2</v>
      </c>
      <c r="T2428" s="2">
        <v>0.27300000000000002</v>
      </c>
      <c r="U2428" s="2">
        <v>0.622</v>
      </c>
      <c r="V2428" s="2">
        <v>0.105</v>
      </c>
      <c r="W2428" s="4">
        <v>7765800</v>
      </c>
      <c r="X2428" s="2">
        <v>0.91900000000000004</v>
      </c>
      <c r="Y2428" s="3">
        <v>6029000000</v>
      </c>
      <c r="Z2428" s="3">
        <v>4937000000</v>
      </c>
      <c r="AA2428" t="str">
        <f>VLOOKUP($A2428,Mapping!$A:$D,2,FALSE)</f>
        <v>Israel</v>
      </c>
      <c r="AB2428" t="str">
        <f>VLOOKUP($A2428,Mapping!$A:$D,3,FALSE)</f>
        <v>ISR</v>
      </c>
      <c r="AC2428">
        <f>VLOOKUP($A2428,Mapping!$A:$D,4,FALSE)</f>
        <v>376</v>
      </c>
    </row>
    <row r="2429" spans="1:29" x14ac:dyDescent="0.2">
      <c r="A2429" t="s">
        <v>169</v>
      </c>
      <c r="B2429" t="s">
        <v>165</v>
      </c>
      <c r="C2429" s="1">
        <v>40878</v>
      </c>
      <c r="D2429" s="2">
        <v>2.8000000000000001E-2</v>
      </c>
      <c r="E2429" s="2">
        <v>0.27700000000000002</v>
      </c>
      <c r="G2429">
        <v>12</v>
      </c>
      <c r="I2429" s="4">
        <v>7064</v>
      </c>
      <c r="J2429" s="3">
        <v>28840197019</v>
      </c>
      <c r="K2429" s="2">
        <v>8.7999999999999995E-2</v>
      </c>
      <c r="L2429" s="3">
        <v>386</v>
      </c>
      <c r="M2429">
        <v>151</v>
      </c>
      <c r="N2429" s="2">
        <v>1.7000000000000001E-2</v>
      </c>
      <c r="O2429">
        <v>0.3</v>
      </c>
      <c r="P2429" s="2">
        <v>8.6999999999999994E-2</v>
      </c>
      <c r="Q2429">
        <v>75</v>
      </c>
      <c r="R2429">
        <v>72</v>
      </c>
      <c r="S2429">
        <v>1.1000000000000001</v>
      </c>
      <c r="T2429" s="2">
        <v>0.34599999999999997</v>
      </c>
      <c r="U2429" s="2">
        <v>0.62</v>
      </c>
      <c r="V2429" s="2">
        <v>3.4000000000000002E-2</v>
      </c>
      <c r="W2429" s="4">
        <v>6181000</v>
      </c>
      <c r="X2429" s="2">
        <v>0.82699999999999996</v>
      </c>
      <c r="Y2429" s="3">
        <v>3860000000</v>
      </c>
      <c r="Z2429" s="3">
        <v>1280000000</v>
      </c>
      <c r="AA2429" t="str">
        <f>VLOOKUP($A2429,Mapping!$A:$D,2,FALSE)</f>
        <v>Jordan</v>
      </c>
      <c r="AB2429" t="str">
        <f>VLOOKUP($A2429,Mapping!$A:$D,3,FALSE)</f>
        <v>JOR</v>
      </c>
      <c r="AC2429">
        <f>VLOOKUP($A2429,Mapping!$A:$D,4,FALSE)</f>
        <v>400</v>
      </c>
    </row>
    <row r="2430" spans="1:29" x14ac:dyDescent="0.2">
      <c r="A2430" t="s">
        <v>170</v>
      </c>
      <c r="B2430" t="s">
        <v>165</v>
      </c>
      <c r="C2430" s="1">
        <v>40878</v>
      </c>
      <c r="D2430" s="2">
        <v>2.1000000000000001E-2</v>
      </c>
      <c r="E2430" s="2">
        <v>0.107</v>
      </c>
      <c r="G2430">
        <v>32</v>
      </c>
      <c r="I2430" s="4">
        <v>32523</v>
      </c>
      <c r="J2430" s="3">
        <v>160600006232</v>
      </c>
      <c r="K2430" s="2">
        <v>2.5999999999999999E-2</v>
      </c>
      <c r="L2430" s="3">
        <v>1349</v>
      </c>
      <c r="M2430">
        <v>98</v>
      </c>
      <c r="N2430" s="2">
        <v>8.9999999999999993E-3</v>
      </c>
      <c r="O2430">
        <v>0.7</v>
      </c>
      <c r="P2430" s="2">
        <v>5.1999999999999998E-2</v>
      </c>
      <c r="Q2430">
        <v>75</v>
      </c>
      <c r="R2430">
        <v>73</v>
      </c>
      <c r="S2430">
        <v>1.6</v>
      </c>
      <c r="T2430" s="2">
        <v>0.251</v>
      </c>
      <c r="U2430" s="2">
        <v>0.72799999999999998</v>
      </c>
      <c r="V2430" s="2">
        <v>2.1000000000000001E-2</v>
      </c>
      <c r="W2430" s="4">
        <v>3124705</v>
      </c>
      <c r="X2430" s="2">
        <v>0.98299999999999998</v>
      </c>
      <c r="Y2430" s="3">
        <v>644000000</v>
      </c>
      <c r="Z2430" s="3">
        <v>9179000000</v>
      </c>
      <c r="AA2430" t="str">
        <f>VLOOKUP($A2430,Mapping!$A:$D,2,FALSE)</f>
        <v>Kuwait</v>
      </c>
      <c r="AB2430" t="str">
        <f>VLOOKUP($A2430,Mapping!$A:$D,3,FALSE)</f>
        <v>KWT</v>
      </c>
      <c r="AC2430">
        <f>VLOOKUP($A2430,Mapping!$A:$D,4,FALSE)</f>
        <v>414</v>
      </c>
    </row>
    <row r="2431" spans="1:29" x14ac:dyDescent="0.2">
      <c r="A2431" t="s">
        <v>171</v>
      </c>
      <c r="B2431" t="s">
        <v>165</v>
      </c>
      <c r="C2431" s="1">
        <v>40878</v>
      </c>
      <c r="D2431" s="2">
        <v>1.2999999999999999E-2</v>
      </c>
      <c r="E2431" s="2">
        <v>0.30199999999999999</v>
      </c>
      <c r="G2431">
        <v>9</v>
      </c>
      <c r="I2431" s="4">
        <v>6349</v>
      </c>
      <c r="J2431" s="3">
        <v>40078938640</v>
      </c>
      <c r="K2431" s="2">
        <v>7.3999999999999996E-2</v>
      </c>
      <c r="L2431" s="3">
        <v>646</v>
      </c>
      <c r="M2431">
        <v>180</v>
      </c>
      <c r="N2431" s="2">
        <v>8.9999999999999993E-3</v>
      </c>
      <c r="O2431">
        <v>0.5</v>
      </c>
      <c r="P2431" s="2">
        <v>7.4999999999999997E-2</v>
      </c>
      <c r="Q2431">
        <v>82</v>
      </c>
      <c r="R2431">
        <v>77</v>
      </c>
      <c r="S2431">
        <v>0.8</v>
      </c>
      <c r="T2431" s="2">
        <v>0.22700000000000001</v>
      </c>
      <c r="U2431" s="2">
        <v>0.68799999999999994</v>
      </c>
      <c r="V2431" s="2">
        <v>8.5000000000000006E-2</v>
      </c>
      <c r="W2431" s="4">
        <v>4382790</v>
      </c>
      <c r="X2431" s="2">
        <v>0.873</v>
      </c>
      <c r="Y2431" s="3">
        <v>6797000000</v>
      </c>
      <c r="Z2431" s="3">
        <v>4440000000</v>
      </c>
      <c r="AA2431" t="str">
        <f>VLOOKUP($A2431,Mapping!$A:$D,2,FALSE)</f>
        <v>Lebanon</v>
      </c>
      <c r="AB2431" t="str">
        <f>VLOOKUP($A2431,Mapping!$A:$D,3,FALSE)</f>
        <v>LBN</v>
      </c>
      <c r="AC2431">
        <f>VLOOKUP($A2431,Mapping!$A:$D,4,FALSE)</f>
        <v>422</v>
      </c>
    </row>
    <row r="2432" spans="1:29" x14ac:dyDescent="0.2">
      <c r="A2432" t="s">
        <v>172</v>
      </c>
      <c r="B2432" t="s">
        <v>165</v>
      </c>
      <c r="C2432" s="1">
        <v>40878</v>
      </c>
      <c r="D2432" s="2">
        <v>2.1999999999999999E-2</v>
      </c>
      <c r="E2432" s="2">
        <v>0.22</v>
      </c>
      <c r="G2432">
        <v>8</v>
      </c>
      <c r="I2432" s="4">
        <v>25276</v>
      </c>
      <c r="J2432" s="3">
        <v>69971912138</v>
      </c>
      <c r="K2432" s="2">
        <v>2.4E-2</v>
      </c>
      <c r="L2432" s="3">
        <v>610</v>
      </c>
      <c r="M2432">
        <v>62</v>
      </c>
      <c r="N2432" s="2">
        <v>0.01</v>
      </c>
      <c r="O2432">
        <v>0.5</v>
      </c>
      <c r="P2432" s="2">
        <v>6.2E-2</v>
      </c>
      <c r="Q2432">
        <v>79</v>
      </c>
      <c r="R2432">
        <v>74</v>
      </c>
      <c r="S2432">
        <v>1.6</v>
      </c>
      <c r="T2432" s="2">
        <v>0.25700000000000001</v>
      </c>
      <c r="U2432" s="2">
        <v>0.71699999999999997</v>
      </c>
      <c r="V2432" s="2">
        <v>2.5999999999999999E-2</v>
      </c>
      <c r="W2432" s="4">
        <v>3024774</v>
      </c>
      <c r="X2432" s="2">
        <v>0.75700000000000001</v>
      </c>
      <c r="Y2432" s="3">
        <v>1612000000</v>
      </c>
      <c r="Z2432" s="3">
        <v>1982000000</v>
      </c>
      <c r="AA2432" t="str">
        <f>VLOOKUP($A2432,Mapping!$A:$D,2,FALSE)</f>
        <v>Oman</v>
      </c>
      <c r="AB2432" t="str">
        <f>VLOOKUP($A2432,Mapping!$A:$D,3,FALSE)</f>
        <v>OMN</v>
      </c>
      <c r="AC2432">
        <f>VLOOKUP($A2432,Mapping!$A:$D,4,FALSE)</f>
        <v>512</v>
      </c>
    </row>
    <row r="2433" spans="1:29" x14ac:dyDescent="0.2">
      <c r="A2433" t="s">
        <v>173</v>
      </c>
      <c r="B2433" t="s">
        <v>165</v>
      </c>
      <c r="C2433" s="1">
        <v>40878</v>
      </c>
      <c r="D2433" s="2">
        <v>1.0999999999999999E-2</v>
      </c>
      <c r="E2433" s="2">
        <v>0.113</v>
      </c>
      <c r="G2433">
        <v>9</v>
      </c>
      <c r="I2433" s="4">
        <v>33285</v>
      </c>
      <c r="J2433" s="3">
        <v>169804731108</v>
      </c>
      <c r="K2433" s="2">
        <v>1.9E-2</v>
      </c>
      <c r="L2433" s="3">
        <v>1738</v>
      </c>
      <c r="M2433">
        <v>36</v>
      </c>
      <c r="N2433" s="2">
        <v>7.0000000000000001E-3</v>
      </c>
      <c r="O2433">
        <v>0.7</v>
      </c>
      <c r="P2433" s="2">
        <v>5.5E-2</v>
      </c>
      <c r="Q2433">
        <v>79</v>
      </c>
      <c r="R2433">
        <v>77</v>
      </c>
      <c r="S2433">
        <v>1.2</v>
      </c>
      <c r="T2433" s="2">
        <v>0.13400000000000001</v>
      </c>
      <c r="U2433" s="2">
        <v>0.85599999999999998</v>
      </c>
      <c r="V2433" s="2">
        <v>0.01</v>
      </c>
      <c r="W2433" s="4">
        <v>1910902</v>
      </c>
      <c r="X2433" s="2">
        <v>0.98799999999999999</v>
      </c>
      <c r="Y2433" s="3">
        <v>4463000000</v>
      </c>
      <c r="Z2433" s="3">
        <v>7813000000</v>
      </c>
      <c r="AA2433" t="str">
        <f>VLOOKUP($A2433,Mapping!$A:$D,2,FALSE)</f>
        <v>Qatar</v>
      </c>
      <c r="AB2433" t="str">
        <f>VLOOKUP($A2433,Mapping!$A:$D,3,FALSE)</f>
        <v>QAT</v>
      </c>
      <c r="AC2433">
        <f>VLOOKUP($A2433,Mapping!$A:$D,4,FALSE)</f>
        <v>634</v>
      </c>
    </row>
    <row r="2434" spans="1:29" x14ac:dyDescent="0.2">
      <c r="A2434" t="s">
        <v>174</v>
      </c>
      <c r="B2434" t="s">
        <v>165</v>
      </c>
      <c r="C2434" s="1">
        <v>40878</v>
      </c>
      <c r="D2434" s="2">
        <v>0.02</v>
      </c>
      <c r="E2434" s="2">
        <v>0.14499999999999999</v>
      </c>
      <c r="G2434">
        <v>21</v>
      </c>
      <c r="I2434" s="4">
        <v>187070</v>
      </c>
      <c r="J2434" s="3">
        <v>669506666667</v>
      </c>
      <c r="K2434" s="2">
        <v>3.5000000000000003E-2</v>
      </c>
      <c r="L2434" s="3">
        <v>721</v>
      </c>
      <c r="M2434">
        <v>79</v>
      </c>
      <c r="N2434" s="2">
        <v>1.4E-2</v>
      </c>
      <c r="O2434">
        <v>0.5</v>
      </c>
      <c r="Q2434">
        <v>77</v>
      </c>
      <c r="R2434">
        <v>74</v>
      </c>
      <c r="S2434">
        <v>1.9</v>
      </c>
      <c r="T2434" s="2">
        <v>0.30199999999999999</v>
      </c>
      <c r="U2434" s="2">
        <v>0.66900000000000004</v>
      </c>
      <c r="V2434" s="2">
        <v>2.9000000000000001E-2</v>
      </c>
      <c r="W2434" s="4">
        <v>27761728</v>
      </c>
      <c r="X2434" s="2">
        <v>0.82299999999999995</v>
      </c>
      <c r="Y2434" s="3">
        <v>9317000000</v>
      </c>
      <c r="Z2434" s="3">
        <v>18202000000</v>
      </c>
      <c r="AA2434" t="str">
        <f>VLOOKUP($A2434,Mapping!$A:$D,2,FALSE)</f>
        <v>Saudi Arabia</v>
      </c>
      <c r="AB2434" t="str">
        <f>VLOOKUP($A2434,Mapping!$A:$D,3,FALSE)</f>
        <v>SAU</v>
      </c>
      <c r="AC2434">
        <f>VLOOKUP($A2434,Mapping!$A:$D,4,FALSE)</f>
        <v>682</v>
      </c>
    </row>
    <row r="2435" spans="1:29" x14ac:dyDescent="0.2">
      <c r="A2435" t="s">
        <v>175</v>
      </c>
      <c r="B2435" t="s">
        <v>165</v>
      </c>
      <c r="C2435" s="1">
        <v>40878</v>
      </c>
      <c r="D2435" s="2">
        <v>2.5000000000000001E-2</v>
      </c>
      <c r="E2435" s="2">
        <v>0.39700000000000002</v>
      </c>
      <c r="G2435">
        <v>13</v>
      </c>
      <c r="I2435" s="4">
        <v>19986</v>
      </c>
      <c r="K2435" s="2">
        <v>3.4000000000000002E-2</v>
      </c>
      <c r="L2435" s="3">
        <v>102</v>
      </c>
      <c r="M2435">
        <v>336</v>
      </c>
      <c r="N2435" s="2">
        <v>1.2999999999999999E-2</v>
      </c>
      <c r="O2435">
        <v>0.2</v>
      </c>
      <c r="Q2435">
        <v>78</v>
      </c>
      <c r="R2435">
        <v>72</v>
      </c>
      <c r="S2435">
        <v>0.6</v>
      </c>
      <c r="T2435" s="2">
        <v>0.35499999999999998</v>
      </c>
      <c r="U2435" s="2">
        <v>0.60699999999999998</v>
      </c>
      <c r="V2435" s="2">
        <v>3.7999999999999999E-2</v>
      </c>
      <c r="W2435" s="4">
        <v>21961676</v>
      </c>
      <c r="X2435" s="2">
        <v>0.56100000000000005</v>
      </c>
      <c r="AA2435" t="str">
        <f>VLOOKUP($A2435,Mapping!$A:$D,2,FALSE)</f>
        <v>Syrian Arab Republic</v>
      </c>
      <c r="AB2435" t="str">
        <f>VLOOKUP($A2435,Mapping!$A:$D,3,FALSE)</f>
        <v>SYR</v>
      </c>
      <c r="AC2435">
        <f>VLOOKUP($A2435,Mapping!$A:$D,4,FALSE)</f>
        <v>760</v>
      </c>
    </row>
    <row r="2436" spans="1:29" x14ac:dyDescent="0.2">
      <c r="A2436" t="s">
        <v>176</v>
      </c>
      <c r="B2436" t="s">
        <v>165</v>
      </c>
      <c r="C2436" s="1">
        <v>40878</v>
      </c>
      <c r="D2436" s="2">
        <v>1.6E-2</v>
      </c>
      <c r="E2436" s="2">
        <v>0.14099999999999999</v>
      </c>
      <c r="G2436">
        <v>13</v>
      </c>
      <c r="I2436" s="4">
        <v>66108</v>
      </c>
      <c r="J2436" s="3">
        <v>348594945288</v>
      </c>
      <c r="K2436" s="2">
        <v>3.1E-2</v>
      </c>
      <c r="L2436" s="3">
        <v>1375</v>
      </c>
      <c r="M2436">
        <v>12</v>
      </c>
      <c r="N2436" s="2">
        <v>7.0000000000000001E-3</v>
      </c>
      <c r="O2436">
        <v>0.8</v>
      </c>
      <c r="Q2436">
        <v>78</v>
      </c>
      <c r="R2436">
        <v>76</v>
      </c>
      <c r="S2436">
        <v>1.3</v>
      </c>
      <c r="T2436" s="2">
        <v>0.14000000000000001</v>
      </c>
      <c r="U2436" s="2">
        <v>0.85699999999999998</v>
      </c>
      <c r="V2436" s="2">
        <v>3.0000000000000001E-3</v>
      </c>
      <c r="W2436" s="4">
        <v>8925096</v>
      </c>
      <c r="X2436" s="2">
        <v>0.84399999999999997</v>
      </c>
      <c r="AA2436" t="str">
        <f>VLOOKUP($A2436,Mapping!$A:$D,2,FALSE)</f>
        <v>United Arab Emirates</v>
      </c>
      <c r="AB2436" t="str">
        <f>VLOOKUP($A2436,Mapping!$A:$D,3,FALSE)</f>
        <v>ARE</v>
      </c>
      <c r="AC2436">
        <f>VLOOKUP($A2436,Mapping!$A:$D,4,FALSE)</f>
        <v>784</v>
      </c>
    </row>
    <row r="2437" spans="1:29" x14ac:dyDescent="0.2">
      <c r="A2437" t="s">
        <v>177</v>
      </c>
      <c r="B2437" t="s">
        <v>165</v>
      </c>
      <c r="C2437" s="1">
        <v>40878</v>
      </c>
      <c r="D2437" s="2">
        <v>3.2000000000000001E-2</v>
      </c>
      <c r="E2437" s="2">
        <v>0.32700000000000001</v>
      </c>
      <c r="G2437">
        <v>12</v>
      </c>
      <c r="I2437" s="4">
        <v>7260</v>
      </c>
      <c r="J2437" s="3">
        <v>29207296703</v>
      </c>
      <c r="K2437" s="2">
        <v>0.05</v>
      </c>
      <c r="L2437" s="3">
        <v>63</v>
      </c>
      <c r="M2437">
        <v>248</v>
      </c>
      <c r="N2437" s="2">
        <v>4.3999999999999997E-2</v>
      </c>
      <c r="O2437">
        <v>0.1</v>
      </c>
      <c r="P2437" s="2">
        <v>0.25</v>
      </c>
      <c r="Q2437">
        <v>64</v>
      </c>
      <c r="R2437">
        <v>61</v>
      </c>
      <c r="S2437">
        <v>0.5</v>
      </c>
      <c r="T2437" s="2">
        <v>0.41299999999999998</v>
      </c>
      <c r="U2437" s="2">
        <v>0.55900000000000005</v>
      </c>
      <c r="V2437" s="2">
        <v>2.8000000000000001E-2</v>
      </c>
      <c r="W2437" s="4">
        <v>23304206</v>
      </c>
      <c r="X2437" s="2">
        <v>0.32300000000000001</v>
      </c>
      <c r="Y2437" s="3">
        <v>780000000</v>
      </c>
      <c r="Z2437" s="3">
        <v>258000000</v>
      </c>
      <c r="AA2437" t="str">
        <f>VLOOKUP($A2437,Mapping!$A:$D,2,FALSE)</f>
        <v>Yemen</v>
      </c>
      <c r="AB2437" t="str">
        <f>VLOOKUP($A2437,Mapping!$A:$D,3,FALSE)</f>
        <v>YEM</v>
      </c>
      <c r="AC2437">
        <f>VLOOKUP($A2437,Mapping!$A:$D,4,FALSE)</f>
        <v>887</v>
      </c>
    </row>
    <row r="2438" spans="1:29" x14ac:dyDescent="0.2">
      <c r="A2438" t="s">
        <v>178</v>
      </c>
      <c r="B2438" t="s">
        <v>179</v>
      </c>
      <c r="C2438" s="1">
        <v>40878</v>
      </c>
      <c r="W2438" s="4">
        <v>55274</v>
      </c>
      <c r="X2438" s="2">
        <v>0.875</v>
      </c>
      <c r="AA2438" t="str">
        <f>VLOOKUP($A2438,Mapping!$A:$D,2,FALSE)</f>
        <v>American Samoa</v>
      </c>
      <c r="AB2438" t="str">
        <f>VLOOKUP($A2438,Mapping!$A:$D,3,FALSE)</f>
        <v>ASM</v>
      </c>
      <c r="AC2438">
        <f>VLOOKUP($A2438,Mapping!$A:$D,4,FALSE)</f>
        <v>16</v>
      </c>
    </row>
    <row r="2439" spans="1:29" x14ac:dyDescent="0.2">
      <c r="A2439" t="s">
        <v>180</v>
      </c>
      <c r="B2439" t="s">
        <v>179</v>
      </c>
      <c r="C2439" s="1">
        <v>40878</v>
      </c>
      <c r="D2439" s="2">
        <v>1.4E-2</v>
      </c>
      <c r="E2439" s="2">
        <v>0.47299999999999998</v>
      </c>
      <c r="G2439">
        <v>3</v>
      </c>
      <c r="I2439" s="4">
        <v>122888</v>
      </c>
      <c r="J2439" s="3">
        <v>1386889147177</v>
      </c>
      <c r="K2439" s="2">
        <v>9.1999999999999998E-2</v>
      </c>
      <c r="L2439" s="3">
        <v>6114</v>
      </c>
      <c r="M2439">
        <v>109</v>
      </c>
      <c r="N2439" s="2">
        <v>4.0000000000000001E-3</v>
      </c>
      <c r="O2439">
        <v>0.8</v>
      </c>
      <c r="P2439" s="2">
        <v>7.6999999999999999E-2</v>
      </c>
      <c r="Q2439">
        <v>84</v>
      </c>
      <c r="R2439">
        <v>80</v>
      </c>
      <c r="S2439">
        <v>1</v>
      </c>
      <c r="T2439" s="2">
        <v>0.189</v>
      </c>
      <c r="U2439" s="2">
        <v>0.67400000000000004</v>
      </c>
      <c r="V2439" s="2">
        <v>0.13700000000000001</v>
      </c>
      <c r="W2439" s="4">
        <v>22340000</v>
      </c>
      <c r="X2439" s="2">
        <v>0.88900000000000001</v>
      </c>
      <c r="Y2439" s="3">
        <v>34207000000</v>
      </c>
      <c r="Z2439" s="3">
        <v>33328000000</v>
      </c>
      <c r="AA2439" t="str">
        <f>VLOOKUP($A2439,Mapping!$A:$D,2,FALSE)</f>
        <v>Australia</v>
      </c>
      <c r="AB2439" t="str">
        <f>VLOOKUP($A2439,Mapping!$A:$D,3,FALSE)</f>
        <v>AUS</v>
      </c>
      <c r="AC2439">
        <f>VLOOKUP($A2439,Mapping!$A:$D,4,FALSE)</f>
        <v>36</v>
      </c>
    </row>
    <row r="2440" spans="1:29" x14ac:dyDescent="0.2">
      <c r="A2440" t="s">
        <v>181</v>
      </c>
      <c r="B2440" t="s">
        <v>179</v>
      </c>
      <c r="C2440" s="1">
        <v>40878</v>
      </c>
      <c r="D2440" s="2">
        <v>2.1000000000000001E-2</v>
      </c>
      <c r="E2440" s="2">
        <v>0.38300000000000001</v>
      </c>
      <c r="G2440">
        <v>45</v>
      </c>
      <c r="J2440" s="3">
        <v>3753485389</v>
      </c>
      <c r="K2440" s="2">
        <v>3.7999999999999999E-2</v>
      </c>
      <c r="L2440" s="3">
        <v>167</v>
      </c>
      <c r="M2440">
        <v>163</v>
      </c>
      <c r="N2440" s="2">
        <v>0.02</v>
      </c>
      <c r="O2440">
        <v>0.3</v>
      </c>
      <c r="P2440" s="2">
        <v>7.4999999999999997E-2</v>
      </c>
      <c r="Q2440">
        <v>73</v>
      </c>
      <c r="R2440">
        <v>67</v>
      </c>
      <c r="S2440">
        <v>0.8</v>
      </c>
      <c r="T2440" s="2">
        <v>0.28899999999999998</v>
      </c>
      <c r="U2440" s="2">
        <v>0.66100000000000003</v>
      </c>
      <c r="V2440" s="2">
        <v>0.05</v>
      </c>
      <c r="W2440" s="4">
        <v>867921</v>
      </c>
      <c r="X2440" s="2">
        <v>0.52200000000000002</v>
      </c>
      <c r="Y2440" s="3">
        <v>933000000</v>
      </c>
      <c r="Z2440" s="3">
        <v>115000000</v>
      </c>
      <c r="AA2440" t="str">
        <f>VLOOKUP($A2440,Mapping!$A:$D,2,FALSE)</f>
        <v>Fiji</v>
      </c>
      <c r="AB2440" t="str">
        <f>VLOOKUP($A2440,Mapping!$A:$D,3,FALSE)</f>
        <v>FJI</v>
      </c>
      <c r="AC2440">
        <f>VLOOKUP($A2440,Mapping!$A:$D,4,FALSE)</f>
        <v>242</v>
      </c>
    </row>
    <row r="2441" spans="1:29" x14ac:dyDescent="0.2">
      <c r="A2441" t="s">
        <v>182</v>
      </c>
      <c r="B2441" t="s">
        <v>179</v>
      </c>
      <c r="C2441" s="1">
        <v>40878</v>
      </c>
      <c r="D2441" s="2">
        <v>1.7000000000000001E-2</v>
      </c>
      <c r="O2441">
        <v>0.5</v>
      </c>
      <c r="Q2441">
        <v>78</v>
      </c>
      <c r="R2441">
        <v>74</v>
      </c>
      <c r="S2441">
        <v>0.8</v>
      </c>
      <c r="T2441" s="2">
        <v>0.23300000000000001</v>
      </c>
      <c r="U2441" s="2">
        <v>0.69799999999999995</v>
      </c>
      <c r="V2441" s="2">
        <v>7.0000000000000007E-2</v>
      </c>
      <c r="W2441" s="4">
        <v>270874</v>
      </c>
      <c r="X2441" s="2">
        <v>0.56299999999999994</v>
      </c>
      <c r="Y2441" s="3">
        <v>384000000</v>
      </c>
      <c r="Z2441" s="3">
        <v>168000000</v>
      </c>
      <c r="AA2441" t="str">
        <f>VLOOKUP($A2441,Mapping!$A:$D,2,FALSE)</f>
        <v>French Polynesia</v>
      </c>
      <c r="AB2441" t="str">
        <f>VLOOKUP($A2441,Mapping!$A:$D,3,FALSE)</f>
        <v>PYF</v>
      </c>
      <c r="AC2441">
        <f>VLOOKUP($A2441,Mapping!$A:$D,4,FALSE)</f>
        <v>258</v>
      </c>
    </row>
    <row r="2442" spans="1:29" x14ac:dyDescent="0.2">
      <c r="A2442" t="s">
        <v>183</v>
      </c>
      <c r="B2442" t="s">
        <v>179</v>
      </c>
      <c r="C2442" s="1">
        <v>40878</v>
      </c>
      <c r="D2442" s="2">
        <v>1.7999999999999999E-2</v>
      </c>
      <c r="O2442">
        <v>0.6</v>
      </c>
      <c r="Q2442">
        <v>81</v>
      </c>
      <c r="R2442">
        <v>76</v>
      </c>
      <c r="T2442" s="2">
        <v>0.27100000000000002</v>
      </c>
      <c r="U2442" s="2">
        <v>0.65400000000000003</v>
      </c>
      <c r="V2442" s="2">
        <v>7.4999999999999997E-2</v>
      </c>
      <c r="W2442" s="4">
        <v>160858</v>
      </c>
      <c r="X2442" s="2">
        <v>0.94199999999999995</v>
      </c>
      <c r="AA2442" t="str">
        <f>VLOOKUP($A2442,Mapping!$A:$D,2,FALSE)</f>
        <v>Guam</v>
      </c>
      <c r="AB2442" t="str">
        <f>VLOOKUP($A2442,Mapping!$A:$D,3,FALSE)</f>
        <v>GUM</v>
      </c>
      <c r="AC2442">
        <f>VLOOKUP($A2442,Mapping!$A:$D,4,FALSE)</f>
        <v>316</v>
      </c>
    </row>
    <row r="2443" spans="1:29" x14ac:dyDescent="0.2">
      <c r="A2443" t="s">
        <v>184</v>
      </c>
      <c r="B2443" t="s">
        <v>179</v>
      </c>
      <c r="C2443" s="1">
        <v>40878</v>
      </c>
      <c r="D2443" s="2">
        <v>2.3E-2</v>
      </c>
      <c r="E2443" s="2">
        <v>0.318</v>
      </c>
      <c r="G2443">
        <v>31</v>
      </c>
      <c r="J2443" s="3">
        <v>172253739</v>
      </c>
      <c r="K2443" s="2">
        <v>0.108</v>
      </c>
      <c r="L2443" s="3">
        <v>181</v>
      </c>
      <c r="M2443">
        <v>120</v>
      </c>
      <c r="N2443" s="2">
        <v>4.7E-2</v>
      </c>
      <c r="O2443">
        <v>0.1</v>
      </c>
      <c r="Q2443">
        <v>71</v>
      </c>
      <c r="R2443">
        <v>65</v>
      </c>
      <c r="S2443">
        <v>0.1</v>
      </c>
      <c r="T2443" s="2">
        <v>0.33</v>
      </c>
      <c r="U2443" s="2">
        <v>0.63100000000000001</v>
      </c>
      <c r="V2443" s="2">
        <v>3.9E-2</v>
      </c>
      <c r="W2443" s="4">
        <v>99250</v>
      </c>
      <c r="X2443" s="2">
        <v>0.439</v>
      </c>
      <c r="AA2443" t="str">
        <f>VLOOKUP($A2443,Mapping!$A:$D,2,FALSE)</f>
        <v>Kiribati</v>
      </c>
      <c r="AB2443" t="str">
        <f>VLOOKUP($A2443,Mapping!$A:$D,3,FALSE)</f>
        <v>KIR</v>
      </c>
      <c r="AC2443">
        <f>VLOOKUP($A2443,Mapping!$A:$D,4,FALSE)</f>
        <v>296</v>
      </c>
    </row>
    <row r="2444" spans="1:29" x14ac:dyDescent="0.2">
      <c r="A2444" t="s">
        <v>185</v>
      </c>
      <c r="B2444" t="s">
        <v>179</v>
      </c>
      <c r="C2444" s="1">
        <v>40878</v>
      </c>
      <c r="E2444" s="2">
        <v>0.64800000000000002</v>
      </c>
      <c r="G2444">
        <v>17</v>
      </c>
      <c r="J2444" s="3">
        <v>170700000</v>
      </c>
      <c r="K2444" s="2">
        <v>0.16</v>
      </c>
      <c r="L2444" s="3">
        <v>567</v>
      </c>
      <c r="M2444">
        <v>128</v>
      </c>
      <c r="N2444" s="2">
        <v>3.2000000000000001E-2</v>
      </c>
      <c r="O2444">
        <v>0.1</v>
      </c>
      <c r="W2444" s="4">
        <v>52495</v>
      </c>
      <c r="X2444" s="2">
        <v>0.71599999999999997</v>
      </c>
      <c r="AA2444" t="str">
        <f>VLOOKUP($A2444,Mapping!$A:$D,2,FALSE)</f>
        <v>Marshall Islands</v>
      </c>
      <c r="AB2444" t="str">
        <f>VLOOKUP($A2444,Mapping!$A:$D,3,FALSE)</f>
        <v>MHL</v>
      </c>
      <c r="AC2444">
        <f>VLOOKUP($A2444,Mapping!$A:$D,4,FALSE)</f>
        <v>584</v>
      </c>
    </row>
    <row r="2445" spans="1:29" x14ac:dyDescent="0.2">
      <c r="A2445" t="s">
        <v>186</v>
      </c>
      <c r="B2445" t="s">
        <v>179</v>
      </c>
      <c r="C2445" s="1">
        <v>40878</v>
      </c>
      <c r="D2445" s="2">
        <v>2.4E-2</v>
      </c>
      <c r="E2445" s="2">
        <v>0.59</v>
      </c>
      <c r="G2445">
        <v>16</v>
      </c>
      <c r="J2445" s="3">
        <v>310287519</v>
      </c>
      <c r="K2445" s="2">
        <v>0.13700000000000001</v>
      </c>
      <c r="L2445" s="3">
        <v>412</v>
      </c>
      <c r="M2445">
        <v>128</v>
      </c>
      <c r="N2445" s="2">
        <v>3.2000000000000001E-2</v>
      </c>
      <c r="O2445">
        <v>0.2</v>
      </c>
      <c r="P2445" s="2">
        <v>0.14399999999999999</v>
      </c>
      <c r="Q2445">
        <v>70</v>
      </c>
      <c r="R2445">
        <v>68</v>
      </c>
      <c r="S2445">
        <v>0.3</v>
      </c>
      <c r="T2445" s="2">
        <v>0.36399999999999999</v>
      </c>
      <c r="U2445" s="2">
        <v>0.59699999999999998</v>
      </c>
      <c r="V2445" s="2">
        <v>3.9E-2</v>
      </c>
      <c r="W2445" s="4">
        <v>103424</v>
      </c>
      <c r="X2445" s="2">
        <v>0.223</v>
      </c>
      <c r="Y2445" s="3">
        <v>26000000</v>
      </c>
      <c r="Z2445" s="3">
        <v>8000000</v>
      </c>
      <c r="AA2445" t="str">
        <f>VLOOKUP($A2445,Mapping!$A:$D,2,FALSE)</f>
        <v>Micronesia (Federated States of)</v>
      </c>
      <c r="AB2445" t="str">
        <f>VLOOKUP($A2445,Mapping!$A:$D,3,FALSE)</f>
        <v>FSM</v>
      </c>
      <c r="AC2445">
        <f>VLOOKUP($A2445,Mapping!$A:$D,4,FALSE)</f>
        <v>583</v>
      </c>
    </row>
    <row r="2446" spans="1:29" x14ac:dyDescent="0.2">
      <c r="A2446" t="s">
        <v>187</v>
      </c>
      <c r="B2446" t="s">
        <v>179</v>
      </c>
      <c r="C2446" s="1">
        <v>40878</v>
      </c>
      <c r="D2446" s="2">
        <v>1.6E-2</v>
      </c>
      <c r="O2446">
        <v>0.5</v>
      </c>
      <c r="Q2446">
        <v>79</v>
      </c>
      <c r="R2446">
        <v>73</v>
      </c>
      <c r="S2446">
        <v>0.9</v>
      </c>
      <c r="T2446" s="2">
        <v>0.23100000000000001</v>
      </c>
      <c r="U2446" s="2">
        <v>0.67100000000000004</v>
      </c>
      <c r="V2446" s="2">
        <v>9.8000000000000004E-2</v>
      </c>
      <c r="W2446" s="4">
        <v>254000</v>
      </c>
      <c r="X2446" s="2">
        <v>0.67900000000000005</v>
      </c>
      <c r="Y2446" s="3">
        <v>153000000</v>
      </c>
      <c r="Z2446" s="3">
        <v>176000000</v>
      </c>
      <c r="AA2446" t="str">
        <f>VLOOKUP($A2446,Mapping!$A:$D,2,FALSE)</f>
        <v>New Caledonia</v>
      </c>
      <c r="AB2446" t="str">
        <f>VLOOKUP($A2446,Mapping!$A:$D,3,FALSE)</f>
        <v>NCL</v>
      </c>
      <c r="AC2446">
        <f>VLOOKUP($A2446,Mapping!$A:$D,4,FALSE)</f>
        <v>540</v>
      </c>
    </row>
    <row r="2447" spans="1:29" x14ac:dyDescent="0.2">
      <c r="A2447" t="s">
        <v>188</v>
      </c>
      <c r="B2447" t="s">
        <v>179</v>
      </c>
      <c r="C2447" s="1">
        <v>40878</v>
      </c>
      <c r="D2447" s="2">
        <v>1.4E-2</v>
      </c>
      <c r="E2447" s="2">
        <v>0.34399999999999997</v>
      </c>
      <c r="G2447">
        <v>1</v>
      </c>
      <c r="I2447" s="4">
        <v>18167</v>
      </c>
      <c r="J2447" s="3">
        <v>163841041662</v>
      </c>
      <c r="K2447" s="2">
        <v>0.10299999999999999</v>
      </c>
      <c r="L2447" s="3">
        <v>3715</v>
      </c>
      <c r="M2447">
        <v>172</v>
      </c>
      <c r="N2447" s="2">
        <v>5.0000000000000001E-3</v>
      </c>
      <c r="O2447">
        <v>0.8</v>
      </c>
      <c r="P2447" s="2">
        <v>6.0999999999999999E-2</v>
      </c>
      <c r="Q2447">
        <v>83</v>
      </c>
      <c r="R2447">
        <v>79</v>
      </c>
      <c r="S2447">
        <v>1.1000000000000001</v>
      </c>
      <c r="T2447" s="2">
        <v>0.20399999999999999</v>
      </c>
      <c r="U2447" s="2">
        <v>0.66300000000000003</v>
      </c>
      <c r="V2447" s="2">
        <v>0.13300000000000001</v>
      </c>
      <c r="W2447" s="4">
        <v>4405200</v>
      </c>
      <c r="X2447" s="2">
        <v>0.86199999999999999</v>
      </c>
      <c r="Y2447" s="3">
        <v>5546000000</v>
      </c>
      <c r="Z2447" s="3">
        <v>3462000000</v>
      </c>
      <c r="AA2447" t="str">
        <f>VLOOKUP($A2447,Mapping!$A:$D,2,FALSE)</f>
        <v>New Zealand</v>
      </c>
      <c r="AB2447" t="str">
        <f>VLOOKUP($A2447,Mapping!$A:$D,3,FALSE)</f>
        <v>NZL</v>
      </c>
      <c r="AC2447">
        <f>VLOOKUP($A2447,Mapping!$A:$D,4,FALSE)</f>
        <v>554</v>
      </c>
    </row>
    <row r="2448" spans="1:29" x14ac:dyDescent="0.2">
      <c r="A2448" t="s">
        <v>189</v>
      </c>
      <c r="B2448" t="s">
        <v>179</v>
      </c>
      <c r="C2448" s="1">
        <v>40878</v>
      </c>
      <c r="D2448" s="2">
        <v>0.03</v>
      </c>
      <c r="E2448" s="2">
        <v>0.42099999999999999</v>
      </c>
      <c r="G2448">
        <v>51</v>
      </c>
      <c r="J2448" s="3">
        <v>12393604089</v>
      </c>
      <c r="K2448" s="2">
        <v>4.2000000000000003E-2</v>
      </c>
      <c r="L2448" s="3">
        <v>74</v>
      </c>
      <c r="M2448">
        <v>194</v>
      </c>
      <c r="N2448" s="2">
        <v>0.05</v>
      </c>
      <c r="O2448">
        <v>0</v>
      </c>
      <c r="P2448" s="2">
        <v>0.108</v>
      </c>
      <c r="Q2448">
        <v>64</v>
      </c>
      <c r="R2448">
        <v>60</v>
      </c>
      <c r="S2448">
        <v>0.3</v>
      </c>
      <c r="T2448" s="2">
        <v>0.38700000000000001</v>
      </c>
      <c r="U2448" s="2">
        <v>0.58399999999999996</v>
      </c>
      <c r="V2448" s="2">
        <v>2.8000000000000001E-2</v>
      </c>
      <c r="W2448" s="4">
        <v>7012977</v>
      </c>
      <c r="X2448" s="2">
        <v>0.13</v>
      </c>
      <c r="Y2448" s="3">
        <v>3500000</v>
      </c>
      <c r="AA2448" t="str">
        <f>VLOOKUP($A2448,Mapping!$A:$D,2,FALSE)</f>
        <v>Papua New Guinea</v>
      </c>
      <c r="AB2448" t="str">
        <f>VLOOKUP($A2448,Mapping!$A:$D,3,FALSE)</f>
        <v>PNG</v>
      </c>
      <c r="AC2448">
        <f>VLOOKUP($A2448,Mapping!$A:$D,4,FALSE)</f>
        <v>598</v>
      </c>
    </row>
    <row r="2449" spans="1:29" x14ac:dyDescent="0.2">
      <c r="A2449" t="s">
        <v>190</v>
      </c>
      <c r="B2449" t="s">
        <v>179</v>
      </c>
      <c r="C2449" s="1">
        <v>40878</v>
      </c>
      <c r="D2449" s="2">
        <v>2.7E-2</v>
      </c>
      <c r="E2449" s="2">
        <v>0.189</v>
      </c>
      <c r="G2449">
        <v>9</v>
      </c>
      <c r="J2449" s="3">
        <v>631791993</v>
      </c>
      <c r="K2449" s="2">
        <v>7.0000000000000007E-2</v>
      </c>
      <c r="L2449" s="3">
        <v>245</v>
      </c>
      <c r="M2449">
        <v>224</v>
      </c>
      <c r="N2449" s="2">
        <v>1.6E-2</v>
      </c>
      <c r="O2449">
        <v>0.1</v>
      </c>
      <c r="P2449" s="2">
        <v>0.1</v>
      </c>
      <c r="Q2449">
        <v>76</v>
      </c>
      <c r="R2449">
        <v>70</v>
      </c>
      <c r="T2449" s="2">
        <v>0.38100000000000001</v>
      </c>
      <c r="U2449" s="2">
        <v>0.56899999999999995</v>
      </c>
      <c r="V2449" s="2">
        <v>5.0999999999999997E-2</v>
      </c>
      <c r="W2449" s="4">
        <v>187429</v>
      </c>
      <c r="X2449" s="2">
        <v>0.19900000000000001</v>
      </c>
      <c r="Y2449" s="3">
        <v>135000000</v>
      </c>
      <c r="Z2449" s="3">
        <v>22200000</v>
      </c>
      <c r="AA2449" t="str">
        <f>VLOOKUP($A2449,Mapping!$A:$D,2,FALSE)</f>
        <v>Samoa</v>
      </c>
      <c r="AB2449" t="str">
        <f>VLOOKUP($A2449,Mapping!$A:$D,3,FALSE)</f>
        <v>WSM</v>
      </c>
      <c r="AC2449">
        <f>VLOOKUP($A2449,Mapping!$A:$D,4,FALSE)</f>
        <v>882</v>
      </c>
    </row>
    <row r="2450" spans="1:29" x14ac:dyDescent="0.2">
      <c r="A2450" t="s">
        <v>191</v>
      </c>
      <c r="B2450" t="s">
        <v>179</v>
      </c>
      <c r="C2450" s="1">
        <v>40878</v>
      </c>
      <c r="D2450" s="2">
        <v>3.2000000000000001E-2</v>
      </c>
      <c r="E2450" s="2">
        <v>0.26200000000000001</v>
      </c>
      <c r="G2450">
        <v>42</v>
      </c>
      <c r="J2450" s="3">
        <v>868574141</v>
      </c>
      <c r="K2450" s="2">
        <v>7.6999999999999999E-2</v>
      </c>
      <c r="L2450" s="3">
        <v>124</v>
      </c>
      <c r="M2450">
        <v>80</v>
      </c>
      <c r="N2450" s="2">
        <v>2.5999999999999999E-2</v>
      </c>
      <c r="O2450">
        <v>0.1</v>
      </c>
      <c r="P2450" s="2">
        <v>0.13200000000000001</v>
      </c>
      <c r="Q2450">
        <v>69</v>
      </c>
      <c r="R2450">
        <v>66</v>
      </c>
      <c r="S2450">
        <v>0.5</v>
      </c>
      <c r="T2450" s="2">
        <v>0.40600000000000003</v>
      </c>
      <c r="U2450" s="2">
        <v>0.56100000000000005</v>
      </c>
      <c r="V2450" s="2">
        <v>3.3000000000000002E-2</v>
      </c>
      <c r="W2450" s="4">
        <v>537997</v>
      </c>
      <c r="X2450" s="2">
        <v>0.20499999999999999</v>
      </c>
      <c r="Y2450" s="3">
        <v>86700000</v>
      </c>
      <c r="Z2450" s="3">
        <v>66000000</v>
      </c>
      <c r="AA2450" t="str">
        <f>VLOOKUP($A2450,Mapping!$A:$D,2,FALSE)</f>
        <v>Solomon Islands</v>
      </c>
      <c r="AB2450" t="str">
        <f>VLOOKUP($A2450,Mapping!$A:$D,3,FALSE)</f>
        <v>SLB</v>
      </c>
      <c r="AC2450">
        <f>VLOOKUP($A2450,Mapping!$A:$D,4,FALSE)</f>
        <v>90</v>
      </c>
    </row>
    <row r="2451" spans="1:29" x14ac:dyDescent="0.2">
      <c r="A2451" t="s">
        <v>192</v>
      </c>
      <c r="B2451" t="s">
        <v>179</v>
      </c>
      <c r="C2451" s="1">
        <v>40878</v>
      </c>
      <c r="D2451" s="2">
        <v>2.7E-2</v>
      </c>
      <c r="E2451" s="2">
        <v>0.254</v>
      </c>
      <c r="G2451">
        <v>16</v>
      </c>
      <c r="J2451" s="3">
        <v>423038017</v>
      </c>
      <c r="K2451" s="2">
        <v>0.05</v>
      </c>
      <c r="L2451" s="3">
        <v>219</v>
      </c>
      <c r="M2451">
        <v>164</v>
      </c>
      <c r="N2451" s="2">
        <v>1.0999999999999999E-2</v>
      </c>
      <c r="O2451">
        <v>0.3</v>
      </c>
      <c r="P2451" s="2">
        <v>0.114</v>
      </c>
      <c r="Q2451">
        <v>75</v>
      </c>
      <c r="R2451">
        <v>69</v>
      </c>
      <c r="S2451">
        <v>0.5</v>
      </c>
      <c r="T2451" s="2">
        <v>0.374</v>
      </c>
      <c r="U2451" s="2">
        <v>0.56799999999999995</v>
      </c>
      <c r="V2451" s="2">
        <v>5.8000000000000003E-2</v>
      </c>
      <c r="W2451" s="4">
        <v>104554</v>
      </c>
      <c r="X2451" s="2">
        <v>0.23400000000000001</v>
      </c>
      <c r="AA2451" t="str">
        <f>VLOOKUP($A2451,Mapping!$A:$D,2,FALSE)</f>
        <v>Tonga</v>
      </c>
      <c r="AB2451" t="str">
        <f>VLOOKUP($A2451,Mapping!$A:$D,3,FALSE)</f>
        <v>TON</v>
      </c>
      <c r="AC2451">
        <f>VLOOKUP($A2451,Mapping!$A:$D,4,FALSE)</f>
        <v>776</v>
      </c>
    </row>
    <row r="2452" spans="1:29" x14ac:dyDescent="0.2">
      <c r="A2452" t="s">
        <v>193</v>
      </c>
      <c r="B2452" t="s">
        <v>179</v>
      </c>
      <c r="C2452" s="1">
        <v>40878</v>
      </c>
      <c r="D2452" s="2">
        <v>2.7E-2</v>
      </c>
      <c r="E2452" s="2">
        <v>8.4000000000000005E-2</v>
      </c>
      <c r="G2452">
        <v>35</v>
      </c>
      <c r="J2452" s="3">
        <v>785745262</v>
      </c>
      <c r="K2452" s="2">
        <v>3.7999999999999999E-2</v>
      </c>
      <c r="L2452" s="3">
        <v>125</v>
      </c>
      <c r="M2452">
        <v>120</v>
      </c>
      <c r="N2452" s="2">
        <v>1.4999999999999999E-2</v>
      </c>
      <c r="O2452">
        <v>0.1</v>
      </c>
      <c r="P2452" s="2">
        <v>5.5E-2</v>
      </c>
      <c r="Q2452">
        <v>73</v>
      </c>
      <c r="R2452">
        <v>69</v>
      </c>
      <c r="S2452">
        <v>0.6</v>
      </c>
      <c r="T2452" s="2">
        <v>0.378</v>
      </c>
      <c r="U2452" s="2">
        <v>0.58199999999999996</v>
      </c>
      <c r="V2452" s="2">
        <v>0.04</v>
      </c>
      <c r="W2452" s="4">
        <v>241778</v>
      </c>
      <c r="X2452" s="2">
        <v>0.249</v>
      </c>
      <c r="Y2452" s="3">
        <v>252000000</v>
      </c>
      <c r="Z2452" s="3">
        <v>39000000</v>
      </c>
      <c r="AA2452" t="str">
        <f>VLOOKUP($A2452,Mapping!$A:$D,2,FALSE)</f>
        <v>Vanuatu</v>
      </c>
      <c r="AB2452" t="str">
        <f>VLOOKUP($A2452,Mapping!$A:$D,3,FALSE)</f>
        <v>VUT</v>
      </c>
      <c r="AC2452">
        <f>VLOOKUP($A2452,Mapping!$A:$D,4,FALSE)</f>
        <v>548</v>
      </c>
    </row>
    <row r="2453" spans="1:29" x14ac:dyDescent="0.2">
      <c r="A2453" t="s">
        <v>194</v>
      </c>
      <c r="B2453" t="s">
        <v>195</v>
      </c>
      <c r="C2453" s="1">
        <v>40878</v>
      </c>
      <c r="D2453" s="2">
        <v>1.7000000000000001E-2</v>
      </c>
      <c r="E2453" s="2">
        <v>0.41</v>
      </c>
      <c r="G2453">
        <v>21</v>
      </c>
      <c r="J2453" s="3">
        <v>1127037037</v>
      </c>
      <c r="K2453" s="2">
        <v>5.5E-2</v>
      </c>
      <c r="L2453" s="3">
        <v>703</v>
      </c>
      <c r="M2453">
        <v>207</v>
      </c>
      <c r="N2453" s="2">
        <v>8.0000000000000002E-3</v>
      </c>
      <c r="O2453">
        <v>0.5</v>
      </c>
      <c r="P2453" s="2">
        <v>0.109</v>
      </c>
      <c r="Q2453">
        <v>78</v>
      </c>
      <c r="R2453">
        <v>73</v>
      </c>
      <c r="S2453">
        <v>2</v>
      </c>
      <c r="T2453" s="2">
        <v>0.25800000000000001</v>
      </c>
      <c r="U2453" s="2">
        <v>0.67</v>
      </c>
      <c r="V2453" s="2">
        <v>7.1999999999999995E-2</v>
      </c>
      <c r="W2453" s="4">
        <v>88152</v>
      </c>
      <c r="X2453" s="2">
        <v>0.25700000000000001</v>
      </c>
      <c r="Y2453" s="3">
        <v>312000000</v>
      </c>
      <c r="Z2453" s="3">
        <v>50000000</v>
      </c>
      <c r="AA2453" t="str">
        <f>VLOOKUP($A2453,Mapping!$A:$D,2,FALSE)</f>
        <v>Antigua and Barbuda</v>
      </c>
      <c r="AB2453" t="str">
        <f>VLOOKUP($A2453,Mapping!$A:$D,3,FALSE)</f>
        <v>ATG</v>
      </c>
      <c r="AC2453">
        <f>VLOOKUP($A2453,Mapping!$A:$D,4,FALSE)</f>
        <v>28</v>
      </c>
    </row>
    <row r="2454" spans="1:29" x14ac:dyDescent="0.2">
      <c r="A2454" t="s">
        <v>196</v>
      </c>
      <c r="B2454" t="s">
        <v>195</v>
      </c>
      <c r="C2454" s="1">
        <v>40878</v>
      </c>
      <c r="D2454" s="2">
        <v>1.7000000000000001E-2</v>
      </c>
      <c r="E2454" s="2">
        <v>1.077</v>
      </c>
      <c r="G2454">
        <v>25</v>
      </c>
      <c r="I2454" s="4">
        <v>80112</v>
      </c>
      <c r="J2454" s="3">
        <v>557727273773</v>
      </c>
      <c r="K2454" s="2">
        <v>7.9000000000000001E-2</v>
      </c>
      <c r="L2454" s="3">
        <v>866</v>
      </c>
      <c r="M2454">
        <v>415</v>
      </c>
      <c r="N2454" s="2">
        <v>1.2999999999999999E-2</v>
      </c>
      <c r="O2454">
        <v>0.5</v>
      </c>
      <c r="P2454" s="2">
        <v>0.14099999999999999</v>
      </c>
      <c r="Q2454">
        <v>80</v>
      </c>
      <c r="R2454">
        <v>72</v>
      </c>
      <c r="S2454">
        <v>1.5</v>
      </c>
      <c r="T2454" s="2">
        <v>0.246</v>
      </c>
      <c r="U2454" s="2">
        <v>0.64600000000000002</v>
      </c>
      <c r="V2454" s="2">
        <v>0.107</v>
      </c>
      <c r="W2454" s="4">
        <v>40728738</v>
      </c>
      <c r="X2454" s="2">
        <v>0.91100000000000003</v>
      </c>
      <c r="Y2454" s="3">
        <v>6060000000</v>
      </c>
      <c r="Z2454" s="3">
        <v>7477000000</v>
      </c>
      <c r="AA2454" t="str">
        <f>VLOOKUP($A2454,Mapping!$A:$D,2,FALSE)</f>
        <v>Argentina</v>
      </c>
      <c r="AB2454" t="str">
        <f>VLOOKUP($A2454,Mapping!$A:$D,3,FALSE)</f>
        <v>ARG</v>
      </c>
      <c r="AC2454">
        <f>VLOOKUP($A2454,Mapping!$A:$D,4,FALSE)</f>
        <v>32</v>
      </c>
    </row>
    <row r="2455" spans="1:29" x14ac:dyDescent="0.2">
      <c r="A2455" t="s">
        <v>197</v>
      </c>
      <c r="B2455" t="s">
        <v>195</v>
      </c>
      <c r="C2455" s="1">
        <v>40878</v>
      </c>
      <c r="D2455" s="2">
        <v>1.0999999999999999E-2</v>
      </c>
      <c r="J2455" s="3">
        <v>2584463687</v>
      </c>
      <c r="O2455">
        <v>0.7</v>
      </c>
      <c r="P2455" s="2">
        <v>9.7000000000000003E-2</v>
      </c>
      <c r="Q2455">
        <v>78</v>
      </c>
      <c r="R2455">
        <v>73</v>
      </c>
      <c r="T2455" s="2">
        <v>0.20399999999999999</v>
      </c>
      <c r="U2455" s="2">
        <v>0.68899999999999995</v>
      </c>
      <c r="V2455" s="2">
        <v>0.107</v>
      </c>
      <c r="W2455" s="4">
        <v>101932</v>
      </c>
      <c r="X2455" s="2">
        <v>0.42699999999999999</v>
      </c>
      <c r="Y2455" s="3">
        <v>1360000000</v>
      </c>
      <c r="Z2455" s="3">
        <v>289000000</v>
      </c>
      <c r="AA2455" t="str">
        <f>VLOOKUP($A2455,Mapping!$A:$D,2,FALSE)</f>
        <v>Aruba</v>
      </c>
      <c r="AB2455" t="str">
        <f>VLOOKUP($A2455,Mapping!$A:$D,3,FALSE)</f>
        <v>ABW</v>
      </c>
      <c r="AC2455">
        <f>VLOOKUP($A2455,Mapping!$A:$D,4,FALSE)</f>
        <v>533</v>
      </c>
    </row>
    <row r="2456" spans="1:29" x14ac:dyDescent="0.2">
      <c r="A2456" t="s">
        <v>198</v>
      </c>
      <c r="B2456" t="s">
        <v>195</v>
      </c>
      <c r="C2456" s="1">
        <v>40878</v>
      </c>
      <c r="D2456" s="2">
        <v>1.4999999999999999E-2</v>
      </c>
      <c r="E2456" s="2">
        <v>0.46600000000000003</v>
      </c>
      <c r="G2456">
        <v>24</v>
      </c>
      <c r="J2456" s="3">
        <v>7872584000</v>
      </c>
      <c r="K2456" s="2">
        <v>7.4999999999999997E-2</v>
      </c>
      <c r="L2456" s="3">
        <v>1622</v>
      </c>
      <c r="M2456">
        <v>58</v>
      </c>
      <c r="N2456" s="2">
        <v>1.0999999999999999E-2</v>
      </c>
      <c r="O2456">
        <v>0.7</v>
      </c>
      <c r="P2456" s="2">
        <v>5.0999999999999997E-2</v>
      </c>
      <c r="Q2456">
        <v>78</v>
      </c>
      <c r="R2456">
        <v>72</v>
      </c>
      <c r="S2456">
        <v>0.8</v>
      </c>
      <c r="T2456" s="2">
        <v>0.22</v>
      </c>
      <c r="U2456" s="2">
        <v>0.70799999999999996</v>
      </c>
      <c r="V2456" s="2">
        <v>7.1999999999999995E-2</v>
      </c>
      <c r="W2456" s="4">
        <v>366331</v>
      </c>
      <c r="X2456" s="2">
        <v>0.82599999999999996</v>
      </c>
      <c r="Y2456" s="3">
        <v>2223000000</v>
      </c>
      <c r="Z2456" s="3">
        <v>347000000</v>
      </c>
      <c r="AA2456" t="str">
        <f>VLOOKUP($A2456,Mapping!$A:$D,2,FALSE)</f>
        <v>Bahamas</v>
      </c>
      <c r="AB2456" t="str">
        <f>VLOOKUP($A2456,Mapping!$A:$D,3,FALSE)</f>
        <v>BHS</v>
      </c>
      <c r="AC2456">
        <f>VLOOKUP($A2456,Mapping!$A:$D,4,FALSE)</f>
        <v>44</v>
      </c>
    </row>
    <row r="2457" spans="1:29" x14ac:dyDescent="0.2">
      <c r="A2457" t="s">
        <v>199</v>
      </c>
      <c r="B2457" t="s">
        <v>195</v>
      </c>
      <c r="C2457" s="1">
        <v>40878</v>
      </c>
      <c r="D2457" s="2">
        <v>1.2999999999999999E-2</v>
      </c>
      <c r="E2457" s="2">
        <v>0.41099999999999998</v>
      </c>
      <c r="G2457">
        <v>18</v>
      </c>
      <c r="J2457" s="3">
        <v>4368900000</v>
      </c>
      <c r="K2457" s="2">
        <v>7.1999999999999995E-2</v>
      </c>
      <c r="L2457" s="3">
        <v>935</v>
      </c>
      <c r="M2457">
        <v>245</v>
      </c>
      <c r="N2457" s="2">
        <v>1.4E-2</v>
      </c>
      <c r="O2457">
        <v>0.7</v>
      </c>
      <c r="P2457" s="2">
        <v>8.6999999999999994E-2</v>
      </c>
      <c r="Q2457">
        <v>77</v>
      </c>
      <c r="R2457">
        <v>73</v>
      </c>
      <c r="S2457">
        <v>1.2</v>
      </c>
      <c r="T2457" s="2">
        <v>0.191</v>
      </c>
      <c r="U2457" s="2">
        <v>0.70399999999999996</v>
      </c>
      <c r="V2457" s="2">
        <v>0.105</v>
      </c>
      <c r="W2457" s="4">
        <v>281804</v>
      </c>
      <c r="X2457" s="2">
        <v>0.31900000000000001</v>
      </c>
      <c r="AA2457" t="str">
        <f>VLOOKUP($A2457,Mapping!$A:$D,2,FALSE)</f>
        <v>Barbados</v>
      </c>
      <c r="AB2457" t="str">
        <f>VLOOKUP($A2457,Mapping!$A:$D,3,FALSE)</f>
        <v>BRB</v>
      </c>
      <c r="AC2457">
        <f>VLOOKUP($A2457,Mapping!$A:$D,4,FALSE)</f>
        <v>52</v>
      </c>
    </row>
    <row r="2458" spans="1:29" x14ac:dyDescent="0.2">
      <c r="A2458" t="s">
        <v>200</v>
      </c>
      <c r="B2458" t="s">
        <v>195</v>
      </c>
      <c r="C2458" s="1">
        <v>40878</v>
      </c>
      <c r="D2458" s="2">
        <v>2.4E-2</v>
      </c>
      <c r="E2458" s="2">
        <v>0.33200000000000002</v>
      </c>
      <c r="G2458">
        <v>44</v>
      </c>
      <c r="J2458" s="3">
        <v>1489000000</v>
      </c>
      <c r="K2458" s="2">
        <v>5.8000000000000003E-2</v>
      </c>
      <c r="L2458" s="3">
        <v>264</v>
      </c>
      <c r="M2458">
        <v>147</v>
      </c>
      <c r="N2458" s="2">
        <v>1.4999999999999999E-2</v>
      </c>
      <c r="O2458">
        <v>0.2</v>
      </c>
      <c r="P2458" s="2">
        <v>0.13400000000000001</v>
      </c>
      <c r="Q2458">
        <v>77</v>
      </c>
      <c r="R2458">
        <v>71</v>
      </c>
      <c r="S2458">
        <v>0.7</v>
      </c>
      <c r="T2458" s="2">
        <v>0.34899999999999998</v>
      </c>
      <c r="U2458" s="2">
        <v>0.61199999999999999</v>
      </c>
      <c r="V2458" s="2">
        <v>3.9E-2</v>
      </c>
      <c r="W2458" s="4">
        <v>316280</v>
      </c>
      <c r="X2458" s="2">
        <v>0.44700000000000001</v>
      </c>
      <c r="Y2458" s="3">
        <v>248000000</v>
      </c>
      <c r="Z2458" s="3">
        <v>37000000</v>
      </c>
      <c r="AA2458" t="str">
        <f>VLOOKUP($A2458,Mapping!$A:$D,2,FALSE)</f>
        <v>Belize</v>
      </c>
      <c r="AB2458" t="str">
        <f>VLOOKUP($A2458,Mapping!$A:$D,3,FALSE)</f>
        <v>BLZ</v>
      </c>
      <c r="AC2458">
        <f>VLOOKUP($A2458,Mapping!$A:$D,4,FALSE)</f>
        <v>84</v>
      </c>
    </row>
    <row r="2459" spans="1:29" x14ac:dyDescent="0.2">
      <c r="A2459" t="s">
        <v>201</v>
      </c>
      <c r="B2459" t="s">
        <v>195</v>
      </c>
      <c r="C2459" s="1">
        <v>40878</v>
      </c>
      <c r="D2459" s="2">
        <v>1.2E-2</v>
      </c>
      <c r="J2459" s="3">
        <v>5550771000</v>
      </c>
      <c r="O2459">
        <v>0.9</v>
      </c>
      <c r="Q2459">
        <v>82</v>
      </c>
      <c r="R2459">
        <v>77</v>
      </c>
      <c r="W2459" s="4">
        <v>64564</v>
      </c>
      <c r="X2459" s="2">
        <v>1</v>
      </c>
      <c r="Y2459" s="3">
        <v>472000000</v>
      </c>
      <c r="Z2459" s="3">
        <v>413000000</v>
      </c>
      <c r="AA2459" t="str">
        <f>VLOOKUP($A2459,Mapping!$A:$D,2,FALSE)</f>
        <v>Bermuda</v>
      </c>
      <c r="AB2459" t="str">
        <f>VLOOKUP($A2459,Mapping!$A:$D,3,FALSE)</f>
        <v>BMU</v>
      </c>
      <c r="AC2459">
        <f>VLOOKUP($A2459,Mapping!$A:$D,4,FALSE)</f>
        <v>60</v>
      </c>
    </row>
    <row r="2460" spans="1:29" x14ac:dyDescent="0.2">
      <c r="A2460" t="s">
        <v>202</v>
      </c>
      <c r="B2460" t="s">
        <v>195</v>
      </c>
      <c r="C2460" s="1">
        <v>40878</v>
      </c>
      <c r="D2460" s="2">
        <v>2.5999999999999999E-2</v>
      </c>
      <c r="E2460" s="2">
        <v>0.8</v>
      </c>
      <c r="G2460">
        <v>49</v>
      </c>
      <c r="I2460" s="4">
        <v>7704</v>
      </c>
      <c r="J2460" s="3">
        <v>23948541156</v>
      </c>
      <c r="K2460" s="2">
        <v>0.05</v>
      </c>
      <c r="L2460" s="3">
        <v>115</v>
      </c>
      <c r="M2460" s="4">
        <v>1080</v>
      </c>
      <c r="N2460" s="2">
        <v>3.3000000000000002E-2</v>
      </c>
      <c r="O2460">
        <v>0.3</v>
      </c>
      <c r="P2460" s="2">
        <v>0.109</v>
      </c>
      <c r="Q2460">
        <v>69</v>
      </c>
      <c r="R2460">
        <v>65</v>
      </c>
      <c r="S2460">
        <v>0.8</v>
      </c>
      <c r="T2460" s="2">
        <v>0.35599999999999998</v>
      </c>
      <c r="U2460" s="2">
        <v>0.59599999999999997</v>
      </c>
      <c r="V2460" s="2">
        <v>4.8000000000000001E-2</v>
      </c>
      <c r="W2460" s="4">
        <v>10324445</v>
      </c>
      <c r="X2460" s="2">
        <v>0.66900000000000004</v>
      </c>
      <c r="Y2460" s="3">
        <v>499000000</v>
      </c>
      <c r="Z2460" s="3">
        <v>410000000</v>
      </c>
      <c r="AA2460" t="str">
        <f>VLOOKUP($A2460,Mapping!$A:$D,2,FALSE)</f>
        <v>Bolivia (Plurinational State of)</v>
      </c>
      <c r="AB2460" t="str">
        <f>VLOOKUP($A2460,Mapping!$A:$D,3,FALSE)</f>
        <v>BOL</v>
      </c>
      <c r="AC2460">
        <f>VLOOKUP($A2460,Mapping!$A:$D,4,FALSE)</f>
        <v>68</v>
      </c>
    </row>
    <row r="2461" spans="1:29" x14ac:dyDescent="0.2">
      <c r="A2461" t="s">
        <v>203</v>
      </c>
      <c r="B2461" t="s">
        <v>195</v>
      </c>
      <c r="C2461" s="1">
        <v>40878</v>
      </c>
      <c r="D2461" s="2">
        <v>1.4999999999999999E-2</v>
      </c>
      <c r="E2461" s="2">
        <v>0.66300000000000003</v>
      </c>
      <c r="G2461">
        <v>119</v>
      </c>
      <c r="I2461" s="4">
        <v>270028</v>
      </c>
      <c r="J2461" s="3">
        <v>2476694763271</v>
      </c>
      <c r="K2461" s="2">
        <v>8.8999999999999996E-2</v>
      </c>
      <c r="L2461" s="3">
        <v>1119</v>
      </c>
      <c r="M2461" s="4">
        <v>2600</v>
      </c>
      <c r="N2461" s="2">
        <v>1.4E-2</v>
      </c>
      <c r="O2461">
        <v>0.5</v>
      </c>
      <c r="P2461" s="2">
        <v>0.439</v>
      </c>
      <c r="Q2461">
        <v>77</v>
      </c>
      <c r="R2461">
        <v>70</v>
      </c>
      <c r="S2461">
        <v>1.2</v>
      </c>
      <c r="T2461" s="2">
        <v>0.25</v>
      </c>
      <c r="U2461" s="2">
        <v>0.67900000000000005</v>
      </c>
      <c r="V2461" s="2">
        <v>7.0999999999999994E-2</v>
      </c>
      <c r="W2461" s="4">
        <v>196935134</v>
      </c>
      <c r="X2461" s="2">
        <v>0.84599999999999997</v>
      </c>
      <c r="Y2461" s="3">
        <v>6830000000</v>
      </c>
      <c r="Z2461" s="3">
        <v>25070000000</v>
      </c>
      <c r="AA2461" t="str">
        <f>VLOOKUP($A2461,Mapping!$A:$D,2,FALSE)</f>
        <v>Brazil</v>
      </c>
      <c r="AB2461" t="str">
        <f>VLOOKUP($A2461,Mapping!$A:$D,3,FALSE)</f>
        <v>BRA</v>
      </c>
      <c r="AC2461">
        <f>VLOOKUP($A2461,Mapping!$A:$D,4,FALSE)</f>
        <v>76</v>
      </c>
    </row>
    <row r="2462" spans="1:29" x14ac:dyDescent="0.2">
      <c r="A2462" t="s">
        <v>204</v>
      </c>
      <c r="B2462" t="s">
        <v>195</v>
      </c>
      <c r="C2462" s="1">
        <v>40878</v>
      </c>
      <c r="D2462" s="2">
        <v>1.0999999999999999E-2</v>
      </c>
      <c r="E2462" s="2">
        <v>0.26100000000000001</v>
      </c>
      <c r="G2462">
        <v>5</v>
      </c>
      <c r="I2462" s="4">
        <v>251845</v>
      </c>
      <c r="J2462" s="3">
        <v>1778632046933</v>
      </c>
      <c r="K2462" s="2">
        <v>0.109</v>
      </c>
      <c r="L2462" s="3">
        <v>5656</v>
      </c>
      <c r="M2462">
        <v>131</v>
      </c>
      <c r="N2462" s="2">
        <v>5.0000000000000001E-3</v>
      </c>
      <c r="O2462">
        <v>0.8</v>
      </c>
      <c r="P2462" s="2">
        <v>0.03</v>
      </c>
      <c r="Q2462">
        <v>83</v>
      </c>
      <c r="R2462">
        <v>79</v>
      </c>
      <c r="S2462">
        <v>0.8</v>
      </c>
      <c r="T2462" s="2">
        <v>0.16400000000000001</v>
      </c>
      <c r="U2462" s="2">
        <v>0.69099999999999995</v>
      </c>
      <c r="V2462" s="2">
        <v>0.14499999999999999</v>
      </c>
      <c r="W2462" s="4">
        <v>34342780</v>
      </c>
      <c r="X2462" s="2">
        <v>0.81100000000000005</v>
      </c>
      <c r="Y2462" s="3">
        <v>19989000000</v>
      </c>
      <c r="Z2462" s="3">
        <v>41234000000</v>
      </c>
      <c r="AA2462" t="str">
        <f>VLOOKUP($A2462,Mapping!$A:$D,2,FALSE)</f>
        <v>Canada</v>
      </c>
      <c r="AB2462" t="str">
        <f>VLOOKUP($A2462,Mapping!$A:$D,3,FALSE)</f>
        <v>CAN</v>
      </c>
      <c r="AC2462">
        <f>VLOOKUP($A2462,Mapping!$A:$D,4,FALSE)</f>
        <v>124</v>
      </c>
    </row>
    <row r="2463" spans="1:29" x14ac:dyDescent="0.2">
      <c r="A2463" t="s">
        <v>205</v>
      </c>
      <c r="B2463" t="s">
        <v>195</v>
      </c>
      <c r="C2463" s="1">
        <v>40878</v>
      </c>
      <c r="D2463" s="2">
        <v>1.4999999999999999E-2</v>
      </c>
      <c r="O2463">
        <v>0.7</v>
      </c>
      <c r="S2463">
        <v>1.7</v>
      </c>
      <c r="W2463" s="4">
        <v>56601</v>
      </c>
      <c r="X2463" s="2">
        <v>1</v>
      </c>
      <c r="Y2463" s="3">
        <v>472000000</v>
      </c>
      <c r="Z2463" s="3">
        <v>145000000</v>
      </c>
      <c r="AA2463" t="str">
        <f>VLOOKUP($A2463,Mapping!$A:$D,2,FALSE)</f>
        <v>Cayman Islands</v>
      </c>
      <c r="AB2463" t="str">
        <f>VLOOKUP($A2463,Mapping!$A:$D,3,FALSE)</f>
        <v>CYM</v>
      </c>
      <c r="AC2463">
        <f>VLOOKUP($A2463,Mapping!$A:$D,4,FALSE)</f>
        <v>136</v>
      </c>
    </row>
    <row r="2464" spans="1:29" x14ac:dyDescent="0.2">
      <c r="A2464" t="s">
        <v>206</v>
      </c>
      <c r="B2464" t="s">
        <v>195</v>
      </c>
      <c r="C2464" s="1">
        <v>40878</v>
      </c>
      <c r="D2464" s="2">
        <v>1.4E-2</v>
      </c>
      <c r="E2464" s="2">
        <v>0.245</v>
      </c>
      <c r="G2464">
        <v>8</v>
      </c>
      <c r="I2464" s="4">
        <v>33574</v>
      </c>
      <c r="J2464" s="3">
        <v>251162316598</v>
      </c>
      <c r="K2464" s="2">
        <v>7.0999999999999994E-2</v>
      </c>
      <c r="L2464" s="3">
        <v>1022</v>
      </c>
      <c r="M2464">
        <v>316</v>
      </c>
      <c r="N2464" s="2">
        <v>7.0000000000000001E-3</v>
      </c>
      <c r="O2464">
        <v>0.5</v>
      </c>
      <c r="P2464" s="2">
        <v>0.09</v>
      </c>
      <c r="Q2464">
        <v>82</v>
      </c>
      <c r="R2464">
        <v>76</v>
      </c>
      <c r="S2464">
        <v>1.3</v>
      </c>
      <c r="T2464" s="2">
        <v>0.217</v>
      </c>
      <c r="U2464" s="2">
        <v>0.68799999999999994</v>
      </c>
      <c r="V2464" s="2">
        <v>9.4E-2</v>
      </c>
      <c r="W2464" s="4">
        <v>17308449</v>
      </c>
      <c r="X2464" s="2">
        <v>0.88800000000000001</v>
      </c>
      <c r="Y2464" s="3">
        <v>2751000000</v>
      </c>
      <c r="Z2464" s="3">
        <v>2047000000</v>
      </c>
      <c r="AA2464" t="str">
        <f>VLOOKUP($A2464,Mapping!$A:$D,2,FALSE)</f>
        <v>Chile</v>
      </c>
      <c r="AB2464" t="str">
        <f>VLOOKUP($A2464,Mapping!$A:$D,3,FALSE)</f>
        <v>CHL</v>
      </c>
      <c r="AC2464">
        <f>VLOOKUP($A2464,Mapping!$A:$D,4,FALSE)</f>
        <v>152</v>
      </c>
    </row>
    <row r="2465" spans="1:29" x14ac:dyDescent="0.2">
      <c r="A2465" t="s">
        <v>207</v>
      </c>
      <c r="B2465" t="s">
        <v>195</v>
      </c>
      <c r="C2465" s="1">
        <v>40878</v>
      </c>
      <c r="D2465" s="2">
        <v>1.9E-2</v>
      </c>
      <c r="E2465" s="2">
        <v>0.76400000000000001</v>
      </c>
      <c r="G2465">
        <v>14</v>
      </c>
      <c r="I2465" s="4">
        <v>31613</v>
      </c>
      <c r="J2465" s="3">
        <v>335415156702</v>
      </c>
      <c r="K2465" s="2">
        <v>6.5000000000000002E-2</v>
      </c>
      <c r="L2465" s="3">
        <v>466</v>
      </c>
      <c r="M2465">
        <v>193</v>
      </c>
      <c r="N2465" s="2">
        <v>1.4999999999999999E-2</v>
      </c>
      <c r="O2465">
        <v>0.4</v>
      </c>
      <c r="P2465" s="2">
        <v>0.112</v>
      </c>
      <c r="Q2465">
        <v>77</v>
      </c>
      <c r="R2465">
        <v>70</v>
      </c>
      <c r="S2465">
        <v>1</v>
      </c>
      <c r="T2465" s="2">
        <v>0.28399999999999997</v>
      </c>
      <c r="U2465" s="2">
        <v>0.65800000000000003</v>
      </c>
      <c r="V2465" s="2">
        <v>5.8000000000000003E-2</v>
      </c>
      <c r="W2465" s="4">
        <v>47078792</v>
      </c>
      <c r="X2465" s="2">
        <v>0.753</v>
      </c>
      <c r="Y2465" s="3">
        <v>2992000000</v>
      </c>
      <c r="Z2465" s="3">
        <v>2842000000</v>
      </c>
      <c r="AA2465" t="str">
        <f>VLOOKUP($A2465,Mapping!$A:$D,2,FALSE)</f>
        <v>Colombia</v>
      </c>
      <c r="AB2465" t="str">
        <f>VLOOKUP($A2465,Mapping!$A:$D,3,FALSE)</f>
        <v>COL</v>
      </c>
      <c r="AC2465">
        <f>VLOOKUP($A2465,Mapping!$A:$D,4,FALSE)</f>
        <v>170</v>
      </c>
    </row>
    <row r="2466" spans="1:29" x14ac:dyDescent="0.2">
      <c r="A2466" t="s">
        <v>208</v>
      </c>
      <c r="B2466" t="s">
        <v>195</v>
      </c>
      <c r="C2466" s="1">
        <v>40878</v>
      </c>
      <c r="D2466" s="2">
        <v>1.6E-2</v>
      </c>
      <c r="E2466" s="2">
        <v>0.55300000000000005</v>
      </c>
      <c r="G2466">
        <v>60</v>
      </c>
      <c r="I2466" s="4">
        <v>4655</v>
      </c>
      <c r="J2466" s="3">
        <v>41237296807</v>
      </c>
      <c r="K2466" s="2">
        <v>0.10199999999999999</v>
      </c>
      <c r="L2466" s="3">
        <v>883</v>
      </c>
      <c r="M2466">
        <v>246</v>
      </c>
      <c r="N2466" s="2">
        <v>8.9999999999999993E-3</v>
      </c>
      <c r="O2466">
        <v>0.4</v>
      </c>
      <c r="P2466" s="2">
        <v>0.161</v>
      </c>
      <c r="Q2466">
        <v>82</v>
      </c>
      <c r="R2466">
        <v>77</v>
      </c>
      <c r="S2466">
        <v>0.9</v>
      </c>
      <c r="T2466" s="2">
        <v>0.24399999999999999</v>
      </c>
      <c r="U2466" s="2">
        <v>0.68899999999999995</v>
      </c>
      <c r="V2466" s="2">
        <v>6.7000000000000004E-2</v>
      </c>
      <c r="W2466" s="4">
        <v>4737680</v>
      </c>
      <c r="X2466" s="2">
        <v>0.72899999999999998</v>
      </c>
      <c r="Y2466" s="3">
        <v>2375000000</v>
      </c>
      <c r="Z2466" s="3">
        <v>522000000</v>
      </c>
      <c r="AA2466" t="str">
        <f>VLOOKUP($A2466,Mapping!$A:$D,2,FALSE)</f>
        <v>Costa Rica</v>
      </c>
      <c r="AB2466" t="str">
        <f>VLOOKUP($A2466,Mapping!$A:$D,3,FALSE)</f>
        <v>CRI</v>
      </c>
      <c r="AC2466">
        <f>VLOOKUP($A2466,Mapping!$A:$D,4,FALSE)</f>
        <v>188</v>
      </c>
    </row>
    <row r="2467" spans="1:29" x14ac:dyDescent="0.2">
      <c r="A2467" t="s">
        <v>209</v>
      </c>
      <c r="B2467" t="s">
        <v>195</v>
      </c>
      <c r="C2467" s="1">
        <v>40878</v>
      </c>
      <c r="D2467" s="2">
        <v>0.01</v>
      </c>
      <c r="I2467" s="4">
        <v>11187</v>
      </c>
      <c r="J2467" s="3">
        <v>68233900000</v>
      </c>
      <c r="K2467" s="2">
        <v>0.106</v>
      </c>
      <c r="L2467" s="3">
        <v>648</v>
      </c>
      <c r="N2467" s="2">
        <v>6.0000000000000001E-3</v>
      </c>
      <c r="O2467">
        <v>0.2</v>
      </c>
      <c r="Q2467">
        <v>81</v>
      </c>
      <c r="R2467">
        <v>77</v>
      </c>
      <c r="S2467">
        <v>0.1</v>
      </c>
      <c r="T2467" s="2">
        <v>0.16900000000000001</v>
      </c>
      <c r="U2467" s="2">
        <v>0.70299999999999996</v>
      </c>
      <c r="V2467" s="2">
        <v>0.127</v>
      </c>
      <c r="W2467" s="4">
        <v>11276053</v>
      </c>
      <c r="X2467" s="2">
        <v>0.76700000000000002</v>
      </c>
      <c r="Y2467" s="3">
        <v>2503000000</v>
      </c>
      <c r="AA2467" t="str">
        <f>VLOOKUP($A2467,Mapping!$A:$D,2,FALSE)</f>
        <v>Cuba</v>
      </c>
      <c r="AB2467" t="str">
        <f>VLOOKUP($A2467,Mapping!$A:$D,3,FALSE)</f>
        <v>CUB</v>
      </c>
      <c r="AC2467">
        <f>VLOOKUP($A2467,Mapping!$A:$D,4,FALSE)</f>
        <v>192</v>
      </c>
    </row>
    <row r="2468" spans="1:29" x14ac:dyDescent="0.2">
      <c r="A2468" t="s">
        <v>210</v>
      </c>
      <c r="B2468" t="s">
        <v>195</v>
      </c>
      <c r="C2468" s="1">
        <v>40878</v>
      </c>
      <c r="D2468" s="2">
        <v>1.2999999999999999E-2</v>
      </c>
      <c r="Q2468">
        <v>81</v>
      </c>
      <c r="R2468">
        <v>74</v>
      </c>
      <c r="S2468">
        <v>1.4</v>
      </c>
      <c r="T2468" s="2">
        <v>0.19700000000000001</v>
      </c>
      <c r="U2468" s="2">
        <v>0.66900000000000004</v>
      </c>
      <c r="V2468" s="2">
        <v>0.13400000000000001</v>
      </c>
      <c r="W2468" s="4">
        <v>150612</v>
      </c>
      <c r="X2468" s="2">
        <v>0.89800000000000002</v>
      </c>
      <c r="Y2468" s="3">
        <v>540000000</v>
      </c>
      <c r="Z2468" s="3">
        <v>321000000</v>
      </c>
      <c r="AA2468" t="str">
        <f>VLOOKUP($A2468,Mapping!$A:$D,2,FALSE)</f>
        <v>Curaçao</v>
      </c>
      <c r="AB2468" t="str">
        <f>VLOOKUP($A2468,Mapping!$A:$D,3,FALSE)</f>
        <v>CUW</v>
      </c>
      <c r="AC2468">
        <f>VLOOKUP($A2468,Mapping!$A:$D,4,FALSE)</f>
        <v>531</v>
      </c>
    </row>
    <row r="2469" spans="1:29" x14ac:dyDescent="0.2">
      <c r="A2469" t="s">
        <v>211</v>
      </c>
      <c r="B2469" t="s">
        <v>195</v>
      </c>
      <c r="C2469" s="1">
        <v>40878</v>
      </c>
      <c r="E2469" s="2">
        <v>0.371</v>
      </c>
      <c r="G2469">
        <v>12</v>
      </c>
      <c r="J2469" s="3">
        <v>491481481</v>
      </c>
      <c r="K2469" s="2">
        <v>0.06</v>
      </c>
      <c r="L2469" s="3">
        <v>402</v>
      </c>
      <c r="M2469">
        <v>117</v>
      </c>
      <c r="N2469" s="2">
        <v>1.0999999999999999E-2</v>
      </c>
      <c r="O2469">
        <v>0.5</v>
      </c>
      <c r="P2469" s="2">
        <v>8.7999999999999995E-2</v>
      </c>
      <c r="S2469">
        <v>1.5</v>
      </c>
      <c r="W2469" s="4">
        <v>71401</v>
      </c>
      <c r="X2469" s="2">
        <v>0.68400000000000005</v>
      </c>
      <c r="Y2469" s="3">
        <v>113000000</v>
      </c>
      <c r="Z2469" s="3">
        <v>12000000</v>
      </c>
      <c r="AA2469" t="str">
        <f>VLOOKUP($A2469,Mapping!$A:$D,2,FALSE)</f>
        <v>Dominica</v>
      </c>
      <c r="AB2469" t="str">
        <f>VLOOKUP($A2469,Mapping!$A:$D,3,FALSE)</f>
        <v>DMA</v>
      </c>
      <c r="AC2469">
        <f>VLOOKUP($A2469,Mapping!$A:$D,4,FALSE)</f>
        <v>212</v>
      </c>
    </row>
    <row r="2470" spans="1:29" x14ac:dyDescent="0.2">
      <c r="A2470" t="s">
        <v>212</v>
      </c>
      <c r="B2470" t="s">
        <v>195</v>
      </c>
      <c r="C2470" s="1">
        <v>40878</v>
      </c>
      <c r="D2470" s="2">
        <v>2.1999999999999999E-2</v>
      </c>
      <c r="E2470" s="2">
        <v>0.41199999999999998</v>
      </c>
      <c r="G2470">
        <v>19</v>
      </c>
      <c r="I2470" s="4">
        <v>7382</v>
      </c>
      <c r="J2470" s="3">
        <v>55433248935</v>
      </c>
      <c r="K2470" s="2">
        <v>5.3999999999999999E-2</v>
      </c>
      <c r="L2470" s="3">
        <v>293</v>
      </c>
      <c r="M2470">
        <v>324</v>
      </c>
      <c r="N2470" s="2">
        <v>2.5000000000000001E-2</v>
      </c>
      <c r="O2470">
        <v>0.4</v>
      </c>
      <c r="P2470" s="2">
        <v>0.156</v>
      </c>
      <c r="Q2470">
        <v>76</v>
      </c>
      <c r="R2470">
        <v>70</v>
      </c>
      <c r="S2470">
        <v>0.9</v>
      </c>
      <c r="T2470" s="2">
        <v>0.308</v>
      </c>
      <c r="U2470" s="2">
        <v>0.63100000000000001</v>
      </c>
      <c r="V2470" s="2">
        <v>6.0999999999999999E-2</v>
      </c>
      <c r="W2470" s="4">
        <v>10147598</v>
      </c>
      <c r="X2470" s="2">
        <v>0.749</v>
      </c>
      <c r="Y2470" s="3">
        <v>4436000000</v>
      </c>
      <c r="Z2470" s="3">
        <v>545000000</v>
      </c>
      <c r="AA2470" t="str">
        <f>VLOOKUP($A2470,Mapping!$A:$D,2,FALSE)</f>
        <v>Dominican Republic</v>
      </c>
      <c r="AB2470" t="str">
        <f>VLOOKUP($A2470,Mapping!$A:$D,3,FALSE)</f>
        <v>DOM</v>
      </c>
      <c r="AC2470">
        <f>VLOOKUP($A2470,Mapping!$A:$D,4,FALSE)</f>
        <v>214</v>
      </c>
    </row>
    <row r="2471" spans="1:29" x14ac:dyDescent="0.2">
      <c r="A2471" t="s">
        <v>213</v>
      </c>
      <c r="B2471" t="s">
        <v>195</v>
      </c>
      <c r="C2471" s="1">
        <v>40878</v>
      </c>
      <c r="D2471" s="2">
        <v>2.1000000000000001E-2</v>
      </c>
      <c r="E2471" s="2">
        <v>0.35299999999999998</v>
      </c>
      <c r="G2471">
        <v>56</v>
      </c>
      <c r="I2471" s="4">
        <v>12942</v>
      </c>
      <c r="J2471" s="3">
        <v>76769729000</v>
      </c>
      <c r="K2471" s="2">
        <v>6.9000000000000006E-2</v>
      </c>
      <c r="L2471" s="3">
        <v>362</v>
      </c>
      <c r="M2471">
        <v>654</v>
      </c>
      <c r="N2471" s="2">
        <v>0.02</v>
      </c>
      <c r="O2471">
        <v>0.3</v>
      </c>
      <c r="Q2471">
        <v>79</v>
      </c>
      <c r="R2471">
        <v>73</v>
      </c>
      <c r="S2471">
        <v>1</v>
      </c>
      <c r="T2471" s="2">
        <v>0.30599999999999999</v>
      </c>
      <c r="U2471" s="2">
        <v>0.63100000000000001</v>
      </c>
      <c r="V2471" s="2">
        <v>6.3E-2</v>
      </c>
      <c r="W2471" s="4">
        <v>15246481</v>
      </c>
      <c r="X2471" s="2">
        <v>0.629</v>
      </c>
      <c r="Y2471" s="3">
        <v>849000000</v>
      </c>
      <c r="Z2471" s="3">
        <v>917000000</v>
      </c>
      <c r="AA2471" t="str">
        <f>VLOOKUP($A2471,Mapping!$A:$D,2,FALSE)</f>
        <v>Ecuador</v>
      </c>
      <c r="AB2471" t="str">
        <f>VLOOKUP($A2471,Mapping!$A:$D,3,FALSE)</f>
        <v>ECU</v>
      </c>
      <c r="AC2471">
        <f>VLOOKUP($A2471,Mapping!$A:$D,4,FALSE)</f>
        <v>218</v>
      </c>
    </row>
    <row r="2472" spans="1:29" x14ac:dyDescent="0.2">
      <c r="A2472" t="s">
        <v>214</v>
      </c>
      <c r="B2472" t="s">
        <v>195</v>
      </c>
      <c r="C2472" s="1">
        <v>40878</v>
      </c>
      <c r="D2472" s="2">
        <v>0.02</v>
      </c>
      <c r="E2472" s="2">
        <v>0.34799999999999998</v>
      </c>
      <c r="G2472">
        <v>17</v>
      </c>
      <c r="I2472" s="4">
        <v>4319</v>
      </c>
      <c r="J2472" s="3">
        <v>23139000000</v>
      </c>
      <c r="K2472" s="2">
        <v>6.8000000000000005E-2</v>
      </c>
      <c r="L2472" s="3">
        <v>252</v>
      </c>
      <c r="M2472">
        <v>320</v>
      </c>
      <c r="N2472" s="2">
        <v>1.4999999999999999E-2</v>
      </c>
      <c r="O2472">
        <v>0.2</v>
      </c>
      <c r="Q2472">
        <v>77</v>
      </c>
      <c r="R2472">
        <v>67</v>
      </c>
      <c r="S2472">
        <v>1.3</v>
      </c>
      <c r="T2472" s="2">
        <v>0.313</v>
      </c>
      <c r="U2472" s="2">
        <v>0.61699999999999999</v>
      </c>
      <c r="V2472" s="2">
        <v>7.0000000000000007E-2</v>
      </c>
      <c r="W2472" s="4">
        <v>6256242</v>
      </c>
      <c r="X2472" s="2">
        <v>0.64800000000000002</v>
      </c>
      <c r="Y2472" s="3">
        <v>729000000</v>
      </c>
      <c r="Z2472" s="3">
        <v>244000000</v>
      </c>
      <c r="AA2472" t="str">
        <f>VLOOKUP($A2472,Mapping!$A:$D,2,FALSE)</f>
        <v>El Salvador</v>
      </c>
      <c r="AB2472" t="str">
        <f>VLOOKUP($A2472,Mapping!$A:$D,3,FALSE)</f>
        <v>SLV</v>
      </c>
      <c r="AC2472">
        <f>VLOOKUP($A2472,Mapping!$A:$D,4,FALSE)</f>
        <v>222</v>
      </c>
    </row>
    <row r="2473" spans="1:29" x14ac:dyDescent="0.2">
      <c r="A2473" t="s">
        <v>215</v>
      </c>
      <c r="B2473" t="s">
        <v>195</v>
      </c>
      <c r="C2473" s="1">
        <v>40878</v>
      </c>
      <c r="D2473" s="2">
        <v>1.4E-2</v>
      </c>
      <c r="O2473">
        <v>0.6</v>
      </c>
      <c r="S2473">
        <v>1</v>
      </c>
      <c r="W2473" s="4">
        <v>56890</v>
      </c>
      <c r="X2473" s="2">
        <v>0.84799999999999998</v>
      </c>
      <c r="AA2473" t="str">
        <f>VLOOKUP($A2473,Mapping!$A:$D,2,FALSE)</f>
        <v>Greenland</v>
      </c>
      <c r="AB2473" t="str">
        <f>VLOOKUP($A2473,Mapping!$A:$D,3,FALSE)</f>
        <v>GRL</v>
      </c>
      <c r="AC2473">
        <f>VLOOKUP($A2473,Mapping!$A:$D,4,FALSE)</f>
        <v>304</v>
      </c>
    </row>
    <row r="2474" spans="1:29" x14ac:dyDescent="0.2">
      <c r="A2474" t="s">
        <v>216</v>
      </c>
      <c r="B2474" t="s">
        <v>195</v>
      </c>
      <c r="C2474" s="1">
        <v>40878</v>
      </c>
      <c r="D2474" s="2">
        <v>1.9E-2</v>
      </c>
      <c r="E2474" s="2">
        <v>0.45300000000000001</v>
      </c>
      <c r="G2474">
        <v>15</v>
      </c>
      <c r="J2474" s="3">
        <v>778518505</v>
      </c>
      <c r="K2474" s="2">
        <v>6.5000000000000002E-2</v>
      </c>
      <c r="L2474" s="3">
        <v>481</v>
      </c>
      <c r="M2474">
        <v>140</v>
      </c>
      <c r="N2474" s="2">
        <v>1.0999999999999999E-2</v>
      </c>
      <c r="O2474">
        <v>0.3</v>
      </c>
      <c r="P2474" s="2">
        <v>0.107</v>
      </c>
      <c r="Q2474">
        <v>75</v>
      </c>
      <c r="R2474">
        <v>70</v>
      </c>
      <c r="S2474">
        <v>1.2</v>
      </c>
      <c r="T2474" s="2">
        <v>0.27200000000000002</v>
      </c>
      <c r="U2474" s="2">
        <v>0.65600000000000003</v>
      </c>
      <c r="V2474" s="2">
        <v>7.1999999999999995E-2</v>
      </c>
      <c r="W2474" s="4">
        <v>105074</v>
      </c>
      <c r="X2474" s="2">
        <v>0.35599999999999998</v>
      </c>
      <c r="Y2474" s="3">
        <v>117000000</v>
      </c>
      <c r="Z2474" s="3">
        <v>10000000</v>
      </c>
      <c r="AA2474" t="str">
        <f>VLOOKUP($A2474,Mapping!$A:$D,2,FALSE)</f>
        <v>Grenada</v>
      </c>
      <c r="AB2474" t="str">
        <f>VLOOKUP($A2474,Mapping!$A:$D,3,FALSE)</f>
        <v>GRD</v>
      </c>
      <c r="AC2474">
        <f>VLOOKUP($A2474,Mapping!$A:$D,4,FALSE)</f>
        <v>308</v>
      </c>
    </row>
    <row r="2475" spans="1:29" x14ac:dyDescent="0.2">
      <c r="A2475" t="s">
        <v>217</v>
      </c>
      <c r="B2475" t="s">
        <v>195</v>
      </c>
      <c r="C2475" s="1">
        <v>40878</v>
      </c>
      <c r="D2475" s="2">
        <v>3.2000000000000001E-2</v>
      </c>
      <c r="E2475" s="2">
        <v>0.40899999999999997</v>
      </c>
      <c r="G2475">
        <v>37</v>
      </c>
      <c r="I2475" s="4">
        <v>10163</v>
      </c>
      <c r="J2475" s="3">
        <v>47654789735</v>
      </c>
      <c r="K2475" s="2">
        <v>6.7000000000000004E-2</v>
      </c>
      <c r="L2475" s="3">
        <v>215</v>
      </c>
      <c r="M2475">
        <v>344</v>
      </c>
      <c r="N2475" s="2">
        <v>2.8000000000000001E-2</v>
      </c>
      <c r="O2475">
        <v>0.1</v>
      </c>
      <c r="P2475" s="2">
        <v>0.13400000000000001</v>
      </c>
      <c r="Q2475">
        <v>75</v>
      </c>
      <c r="R2475">
        <v>68</v>
      </c>
      <c r="S2475">
        <v>1.3</v>
      </c>
      <c r="T2475" s="2">
        <v>0.41199999999999998</v>
      </c>
      <c r="U2475" s="2">
        <v>0.54400000000000004</v>
      </c>
      <c r="V2475" s="2">
        <v>4.4999999999999998E-2</v>
      </c>
      <c r="W2475" s="4">
        <v>14706578</v>
      </c>
      <c r="X2475" s="2">
        <v>0.498</v>
      </c>
      <c r="Y2475" s="3">
        <v>1350000000</v>
      </c>
      <c r="Z2475" s="3">
        <v>935000000</v>
      </c>
      <c r="AA2475" t="str">
        <f>VLOOKUP($A2475,Mapping!$A:$D,2,FALSE)</f>
        <v>Guatemala</v>
      </c>
      <c r="AB2475" t="str">
        <f>VLOOKUP($A2475,Mapping!$A:$D,3,FALSE)</f>
        <v>GTM</v>
      </c>
      <c r="AC2475">
        <f>VLOOKUP($A2475,Mapping!$A:$D,4,FALSE)</f>
        <v>320</v>
      </c>
    </row>
    <row r="2476" spans="1:29" x14ac:dyDescent="0.2">
      <c r="A2476" t="s">
        <v>218</v>
      </c>
      <c r="B2476" t="s">
        <v>195</v>
      </c>
      <c r="C2476" s="1">
        <v>40878</v>
      </c>
      <c r="D2476" s="2">
        <v>2.1000000000000001E-2</v>
      </c>
      <c r="E2476" s="2">
        <v>0.35899999999999999</v>
      </c>
      <c r="G2476">
        <v>20</v>
      </c>
      <c r="J2476" s="3">
        <v>2576602497</v>
      </c>
      <c r="K2476" s="2">
        <v>6.8000000000000005E-2</v>
      </c>
      <c r="L2476" s="3">
        <v>221</v>
      </c>
      <c r="M2476">
        <v>263</v>
      </c>
      <c r="N2476" s="2">
        <v>3.2000000000000001E-2</v>
      </c>
      <c r="O2476">
        <v>0.3</v>
      </c>
      <c r="P2476" s="2">
        <v>0.14499999999999999</v>
      </c>
      <c r="Q2476">
        <v>69</v>
      </c>
      <c r="R2476">
        <v>63</v>
      </c>
      <c r="S2476">
        <v>0.7</v>
      </c>
      <c r="T2476" s="2">
        <v>0.373</v>
      </c>
      <c r="U2476" s="2">
        <v>0.59499999999999997</v>
      </c>
      <c r="V2476" s="2">
        <v>3.3000000000000002E-2</v>
      </c>
      <c r="W2476" s="4">
        <v>790882</v>
      </c>
      <c r="X2476" s="2">
        <v>0.28299999999999997</v>
      </c>
      <c r="Y2476" s="3">
        <v>95000000</v>
      </c>
      <c r="Z2476" s="3">
        <v>79000000</v>
      </c>
      <c r="AA2476" t="str">
        <f>VLOOKUP($A2476,Mapping!$A:$D,2,FALSE)</f>
        <v>Guyana</v>
      </c>
      <c r="AB2476" t="str">
        <f>VLOOKUP($A2476,Mapping!$A:$D,3,FALSE)</f>
        <v>GUY</v>
      </c>
      <c r="AC2476">
        <f>VLOOKUP($A2476,Mapping!$A:$D,4,FALSE)</f>
        <v>328</v>
      </c>
    </row>
    <row r="2477" spans="1:29" x14ac:dyDescent="0.2">
      <c r="A2477" t="s">
        <v>219</v>
      </c>
      <c r="B2477" t="s">
        <v>195</v>
      </c>
      <c r="C2477" s="1">
        <v>40878</v>
      </c>
      <c r="D2477" s="2">
        <v>2.5999999999999999E-2</v>
      </c>
      <c r="E2477" s="2">
        <v>0.40400000000000003</v>
      </c>
      <c r="G2477">
        <v>105</v>
      </c>
      <c r="I2477" s="4">
        <v>3211</v>
      </c>
      <c r="J2477" s="3">
        <v>7516834160</v>
      </c>
      <c r="K2477" s="2">
        <v>8.5000000000000006E-2</v>
      </c>
      <c r="L2477" s="3">
        <v>62</v>
      </c>
      <c r="M2477">
        <v>184</v>
      </c>
      <c r="N2477" s="2">
        <v>5.7000000000000002E-2</v>
      </c>
      <c r="O2477">
        <v>0.1</v>
      </c>
      <c r="P2477" s="2">
        <v>0.11600000000000001</v>
      </c>
      <c r="Q2477">
        <v>64</v>
      </c>
      <c r="R2477">
        <v>61</v>
      </c>
      <c r="S2477">
        <v>0.4</v>
      </c>
      <c r="T2477" s="2">
        <v>0.35799999999999998</v>
      </c>
      <c r="U2477" s="2">
        <v>0.59799999999999998</v>
      </c>
      <c r="V2477" s="2">
        <v>4.4999999999999998E-2</v>
      </c>
      <c r="W2477" s="4">
        <v>10032864</v>
      </c>
      <c r="X2477" s="2">
        <v>0.53500000000000003</v>
      </c>
      <c r="Y2477" s="3">
        <v>162000000</v>
      </c>
      <c r="Z2477" s="3">
        <v>458000000</v>
      </c>
      <c r="AA2477" t="str">
        <f>VLOOKUP($A2477,Mapping!$A:$D,2,FALSE)</f>
        <v>Haiti</v>
      </c>
      <c r="AB2477" t="str">
        <f>VLOOKUP($A2477,Mapping!$A:$D,3,FALSE)</f>
        <v>HTI</v>
      </c>
      <c r="AC2477">
        <f>VLOOKUP($A2477,Mapping!$A:$D,4,FALSE)</f>
        <v>332</v>
      </c>
    </row>
    <row r="2478" spans="1:29" x14ac:dyDescent="0.2">
      <c r="A2478" t="s">
        <v>220</v>
      </c>
      <c r="B2478" t="s">
        <v>195</v>
      </c>
      <c r="C2478" s="1">
        <v>40878</v>
      </c>
      <c r="D2478" s="2">
        <v>2.5999999999999999E-2</v>
      </c>
      <c r="E2478" s="2">
        <v>0.436</v>
      </c>
      <c r="G2478">
        <v>14</v>
      </c>
      <c r="I2478" s="4">
        <v>4740</v>
      </c>
      <c r="J2478" s="3">
        <v>17710325578</v>
      </c>
      <c r="K2478" s="2">
        <v>8.4000000000000005E-2</v>
      </c>
      <c r="L2478" s="3">
        <v>187</v>
      </c>
      <c r="M2478">
        <v>224</v>
      </c>
      <c r="N2478" s="2">
        <v>0.02</v>
      </c>
      <c r="O2478">
        <v>0.2</v>
      </c>
      <c r="P2478" s="2">
        <v>0.186</v>
      </c>
      <c r="Q2478">
        <v>76</v>
      </c>
      <c r="R2478">
        <v>71</v>
      </c>
      <c r="S2478">
        <v>1</v>
      </c>
      <c r="T2478" s="2">
        <v>0.36199999999999999</v>
      </c>
      <c r="U2478" s="2">
        <v>0.59399999999999997</v>
      </c>
      <c r="V2478" s="2">
        <v>4.2999999999999997E-2</v>
      </c>
      <c r="W2478" s="4">
        <v>7776669</v>
      </c>
      <c r="X2478" s="2">
        <v>0.52300000000000002</v>
      </c>
      <c r="Y2478" s="3">
        <v>642000000</v>
      </c>
      <c r="Z2478" s="3">
        <v>446000000</v>
      </c>
      <c r="AA2478" t="str">
        <f>VLOOKUP($A2478,Mapping!$A:$D,2,FALSE)</f>
        <v>Honduras</v>
      </c>
      <c r="AB2478" t="str">
        <f>VLOOKUP($A2478,Mapping!$A:$D,3,FALSE)</f>
        <v>HND</v>
      </c>
      <c r="AC2478">
        <f>VLOOKUP($A2478,Mapping!$A:$D,4,FALSE)</f>
        <v>340</v>
      </c>
    </row>
    <row r="2479" spans="1:29" x14ac:dyDescent="0.2">
      <c r="A2479" t="s">
        <v>221</v>
      </c>
      <c r="B2479" t="s">
        <v>195</v>
      </c>
      <c r="C2479" s="1">
        <v>40878</v>
      </c>
      <c r="D2479" s="2">
        <v>1.4999999999999999E-2</v>
      </c>
      <c r="E2479" s="2">
        <v>0.443</v>
      </c>
      <c r="G2479">
        <v>7</v>
      </c>
      <c r="I2479" s="4">
        <v>3066</v>
      </c>
      <c r="J2479" s="3">
        <v>14433926129</v>
      </c>
      <c r="K2479" s="2">
        <v>5.1999999999999998E-2</v>
      </c>
      <c r="L2479" s="3">
        <v>273</v>
      </c>
      <c r="M2479">
        <v>414</v>
      </c>
      <c r="N2479" s="2">
        <v>1.4999999999999999E-2</v>
      </c>
      <c r="O2479">
        <v>0.4</v>
      </c>
      <c r="P2479" s="2">
        <v>0.19500000000000001</v>
      </c>
      <c r="Q2479">
        <v>76</v>
      </c>
      <c r="R2479">
        <v>71</v>
      </c>
      <c r="S2479">
        <v>1.1000000000000001</v>
      </c>
      <c r="T2479" s="2">
        <v>0.28399999999999997</v>
      </c>
      <c r="U2479" s="2">
        <v>0.63700000000000001</v>
      </c>
      <c r="V2479" s="2">
        <v>7.9000000000000001E-2</v>
      </c>
      <c r="W2479" s="4">
        <v>2699838</v>
      </c>
      <c r="X2479" s="2">
        <v>0.53900000000000003</v>
      </c>
      <c r="Y2479" s="3">
        <v>2055000000</v>
      </c>
      <c r="Z2479" s="3">
        <v>213000000</v>
      </c>
      <c r="AA2479" t="str">
        <f>VLOOKUP($A2479,Mapping!$A:$D,2,FALSE)</f>
        <v>Jamaica</v>
      </c>
      <c r="AB2479" t="str">
        <f>VLOOKUP($A2479,Mapping!$A:$D,3,FALSE)</f>
        <v>JAM</v>
      </c>
      <c r="AC2479">
        <f>VLOOKUP($A2479,Mapping!$A:$D,4,FALSE)</f>
        <v>388</v>
      </c>
    </row>
    <row r="2480" spans="1:29" x14ac:dyDescent="0.2">
      <c r="A2480" t="s">
        <v>222</v>
      </c>
      <c r="B2480" t="s">
        <v>195</v>
      </c>
      <c r="C2480" s="1">
        <v>40878</v>
      </c>
      <c r="D2480" s="2">
        <v>1.9E-2</v>
      </c>
      <c r="E2480" s="2">
        <v>0.52700000000000002</v>
      </c>
      <c r="G2480">
        <v>6</v>
      </c>
      <c r="I2480" s="4">
        <v>186171</v>
      </c>
      <c r="J2480" s="3">
        <v>1170085556896</v>
      </c>
      <c r="K2480" s="2">
        <v>0.06</v>
      </c>
      <c r="L2480" s="3">
        <v>609</v>
      </c>
      <c r="M2480">
        <v>347</v>
      </c>
      <c r="N2480" s="2">
        <v>1.4E-2</v>
      </c>
      <c r="O2480">
        <v>0.4</v>
      </c>
      <c r="P2480" s="2">
        <v>4.9000000000000002E-2</v>
      </c>
      <c r="Q2480">
        <v>79</v>
      </c>
      <c r="R2480">
        <v>75</v>
      </c>
      <c r="S2480">
        <v>0.8</v>
      </c>
      <c r="T2480" s="2">
        <v>0.29499999999999998</v>
      </c>
      <c r="U2480" s="2">
        <v>0.64300000000000002</v>
      </c>
      <c r="V2480" s="2">
        <v>6.0999999999999999E-2</v>
      </c>
      <c r="W2480" s="4">
        <v>119361233</v>
      </c>
      <c r="X2480" s="2">
        <v>0.78100000000000003</v>
      </c>
      <c r="Y2480" s="3">
        <v>12458000000</v>
      </c>
      <c r="Z2480" s="3">
        <v>9704000000</v>
      </c>
      <c r="AA2480" t="str">
        <f>VLOOKUP($A2480,Mapping!$A:$D,2,FALSE)</f>
        <v>Mexico</v>
      </c>
      <c r="AB2480" t="str">
        <f>VLOOKUP($A2480,Mapping!$A:$D,3,FALSE)</f>
        <v>MEX</v>
      </c>
      <c r="AC2480">
        <f>VLOOKUP($A2480,Mapping!$A:$D,4,FALSE)</f>
        <v>484</v>
      </c>
    </row>
    <row r="2481" spans="1:29" x14ac:dyDescent="0.2">
      <c r="A2481" t="s">
        <v>223</v>
      </c>
      <c r="B2481" t="s">
        <v>195</v>
      </c>
      <c r="C2481" s="1">
        <v>40878</v>
      </c>
      <c r="D2481" s="2">
        <v>2.4E-2</v>
      </c>
      <c r="E2481" s="2">
        <v>0.66900000000000004</v>
      </c>
      <c r="G2481">
        <v>39</v>
      </c>
      <c r="I2481" s="4">
        <v>3038</v>
      </c>
      <c r="J2481" s="3">
        <v>9898547558</v>
      </c>
      <c r="K2481" s="2">
        <v>7.5999999999999998E-2</v>
      </c>
      <c r="L2481" s="3">
        <v>124</v>
      </c>
      <c r="M2481">
        <v>207</v>
      </c>
      <c r="N2481" s="2">
        <v>2.1000000000000001E-2</v>
      </c>
      <c r="O2481">
        <v>0.1</v>
      </c>
      <c r="P2481" s="2">
        <v>0.105</v>
      </c>
      <c r="Q2481">
        <v>77</v>
      </c>
      <c r="R2481">
        <v>71</v>
      </c>
      <c r="S2481">
        <v>0.8</v>
      </c>
      <c r="T2481" s="2">
        <v>0.33900000000000002</v>
      </c>
      <c r="U2481" s="2">
        <v>0.61499999999999999</v>
      </c>
      <c r="V2481" s="2">
        <v>4.5999999999999999E-2</v>
      </c>
      <c r="W2481" s="4">
        <v>5905146</v>
      </c>
      <c r="X2481" s="2">
        <v>0.57499999999999996</v>
      </c>
      <c r="Y2481" s="3">
        <v>378000000</v>
      </c>
      <c r="Z2481" s="3">
        <v>380000000</v>
      </c>
      <c r="AA2481" t="str">
        <f>VLOOKUP($A2481,Mapping!$A:$D,2,FALSE)</f>
        <v>Nicaragua</v>
      </c>
      <c r="AB2481" t="str">
        <f>VLOOKUP($A2481,Mapping!$A:$D,3,FALSE)</f>
        <v>NIC</v>
      </c>
      <c r="AC2481">
        <f>VLOOKUP($A2481,Mapping!$A:$D,4,FALSE)</f>
        <v>558</v>
      </c>
    </row>
    <row r="2482" spans="1:29" x14ac:dyDescent="0.2">
      <c r="A2482" t="s">
        <v>224</v>
      </c>
      <c r="B2482" t="s">
        <v>195</v>
      </c>
      <c r="C2482" s="1">
        <v>40878</v>
      </c>
      <c r="D2482" s="2">
        <v>0.02</v>
      </c>
      <c r="E2482" s="2">
        <v>0.436</v>
      </c>
      <c r="G2482">
        <v>8</v>
      </c>
      <c r="I2482" s="4">
        <v>4058</v>
      </c>
      <c r="J2482" s="3">
        <v>33270500000</v>
      </c>
      <c r="K2482" s="2">
        <v>7.9000000000000001E-2</v>
      </c>
      <c r="L2482" s="3">
        <v>664</v>
      </c>
      <c r="M2482">
        <v>482</v>
      </c>
      <c r="N2482" s="2">
        <v>1.6E-2</v>
      </c>
      <c r="O2482">
        <v>0.4</v>
      </c>
      <c r="P2482" s="2">
        <v>6.9000000000000006E-2</v>
      </c>
      <c r="Q2482">
        <v>80</v>
      </c>
      <c r="R2482">
        <v>74</v>
      </c>
      <c r="S2482">
        <v>1.8</v>
      </c>
      <c r="T2482" s="2">
        <v>0.28999999999999998</v>
      </c>
      <c r="U2482" s="2">
        <v>0.64100000000000001</v>
      </c>
      <c r="V2482" s="2">
        <v>6.9000000000000006E-2</v>
      </c>
      <c r="W2482" s="4">
        <v>3740282</v>
      </c>
      <c r="X2482" s="2">
        <v>0.65400000000000003</v>
      </c>
      <c r="Y2482" s="3">
        <v>2925000000</v>
      </c>
      <c r="Z2482" s="3">
        <v>665000000</v>
      </c>
      <c r="AA2482" t="str">
        <f>VLOOKUP($A2482,Mapping!$A:$D,2,FALSE)</f>
        <v>Panama</v>
      </c>
      <c r="AB2482" t="str">
        <f>VLOOKUP($A2482,Mapping!$A:$D,3,FALSE)</f>
        <v>PAN</v>
      </c>
      <c r="AC2482">
        <f>VLOOKUP($A2482,Mapping!$A:$D,4,FALSE)</f>
        <v>591</v>
      </c>
    </row>
    <row r="2483" spans="1:29" x14ac:dyDescent="0.2">
      <c r="A2483" t="s">
        <v>225</v>
      </c>
      <c r="B2483" t="s">
        <v>195</v>
      </c>
      <c r="C2483" s="1">
        <v>40878</v>
      </c>
      <c r="D2483" s="2">
        <v>2.4E-2</v>
      </c>
      <c r="E2483" s="2">
        <v>0.35</v>
      </c>
      <c r="G2483">
        <v>35</v>
      </c>
      <c r="I2483" s="4">
        <v>4858</v>
      </c>
      <c r="J2483" s="3">
        <v>25071193102</v>
      </c>
      <c r="K2483" s="2">
        <v>8.8999999999999996E-2</v>
      </c>
      <c r="L2483" s="3">
        <v>352</v>
      </c>
      <c r="M2483">
        <v>387</v>
      </c>
      <c r="N2483" s="2">
        <v>0.02</v>
      </c>
      <c r="O2483">
        <v>0.2</v>
      </c>
      <c r="P2483" s="2">
        <v>0.17399999999999999</v>
      </c>
      <c r="Q2483">
        <v>74</v>
      </c>
      <c r="R2483">
        <v>70</v>
      </c>
      <c r="S2483">
        <v>1</v>
      </c>
      <c r="T2483" s="2">
        <v>0.33100000000000002</v>
      </c>
      <c r="U2483" s="2">
        <v>0.61599999999999999</v>
      </c>
      <c r="V2483" s="2">
        <v>5.2999999999999999E-2</v>
      </c>
      <c r="W2483" s="4">
        <v>6573097</v>
      </c>
      <c r="X2483" s="2">
        <v>0.58699999999999997</v>
      </c>
      <c r="Y2483" s="3">
        <v>281000000</v>
      </c>
      <c r="Z2483" s="3">
        <v>309000000</v>
      </c>
      <c r="AA2483" t="str">
        <f>VLOOKUP($A2483,Mapping!$A:$D,2,FALSE)</f>
        <v>Paraguay</v>
      </c>
      <c r="AB2483" t="str">
        <f>VLOOKUP($A2483,Mapping!$A:$D,3,FALSE)</f>
        <v>PRY</v>
      </c>
      <c r="AC2483">
        <f>VLOOKUP($A2483,Mapping!$A:$D,4,FALSE)</f>
        <v>600</v>
      </c>
    </row>
    <row r="2484" spans="1:29" x14ac:dyDescent="0.2">
      <c r="A2484" t="s">
        <v>226</v>
      </c>
      <c r="B2484" t="s">
        <v>195</v>
      </c>
      <c r="C2484" s="1">
        <v>40878</v>
      </c>
      <c r="D2484" s="2">
        <v>0.02</v>
      </c>
      <c r="E2484" s="2">
        <v>0.36599999999999999</v>
      </c>
      <c r="G2484">
        <v>25</v>
      </c>
      <c r="I2484" s="4">
        <v>20582</v>
      </c>
      <c r="J2484" s="3">
        <v>170563949736</v>
      </c>
      <c r="K2484" s="2">
        <v>4.7E-2</v>
      </c>
      <c r="L2484" s="3">
        <v>283</v>
      </c>
      <c r="M2484">
        <v>309</v>
      </c>
      <c r="N2484" s="2">
        <v>1.4E-2</v>
      </c>
      <c r="O2484">
        <v>0.4</v>
      </c>
      <c r="P2484" s="2">
        <v>0.187</v>
      </c>
      <c r="Q2484">
        <v>77</v>
      </c>
      <c r="R2484">
        <v>72</v>
      </c>
      <c r="S2484">
        <v>1.1000000000000001</v>
      </c>
      <c r="T2484" s="2">
        <v>0.29599999999999999</v>
      </c>
      <c r="U2484" s="2">
        <v>0.64300000000000002</v>
      </c>
      <c r="V2484" s="2">
        <v>6.0999999999999999E-2</v>
      </c>
      <c r="W2484" s="4">
        <v>29614887</v>
      </c>
      <c r="X2484" s="2">
        <v>0.77300000000000002</v>
      </c>
      <c r="Y2484" s="3">
        <v>2912000000</v>
      </c>
      <c r="Z2484" s="3">
        <v>1764000000</v>
      </c>
      <c r="AA2484" t="str">
        <f>VLOOKUP($A2484,Mapping!$A:$D,2,FALSE)</f>
        <v>Peru</v>
      </c>
      <c r="AB2484" t="str">
        <f>VLOOKUP($A2484,Mapping!$A:$D,3,FALSE)</f>
        <v>PER</v>
      </c>
      <c r="AC2484">
        <f>VLOOKUP($A2484,Mapping!$A:$D,4,FALSE)</f>
        <v>604</v>
      </c>
    </row>
    <row r="2485" spans="1:29" x14ac:dyDescent="0.2">
      <c r="A2485" t="s">
        <v>227</v>
      </c>
      <c r="B2485" t="s">
        <v>195</v>
      </c>
      <c r="C2485" s="1">
        <v>40878</v>
      </c>
      <c r="D2485" s="2">
        <v>1.0999999999999999E-2</v>
      </c>
      <c r="E2485" s="2">
        <v>0.63100000000000001</v>
      </c>
      <c r="G2485">
        <v>6</v>
      </c>
      <c r="J2485" s="3">
        <v>100351670000</v>
      </c>
      <c r="M2485">
        <v>218</v>
      </c>
      <c r="O2485">
        <v>0.5</v>
      </c>
      <c r="Q2485">
        <v>82</v>
      </c>
      <c r="R2485">
        <v>75</v>
      </c>
      <c r="S2485">
        <v>0.8</v>
      </c>
      <c r="T2485" s="2">
        <v>0.20100000000000001</v>
      </c>
      <c r="U2485" s="2">
        <v>0.66600000000000004</v>
      </c>
      <c r="V2485" s="2">
        <v>0.13200000000000001</v>
      </c>
      <c r="W2485" s="4">
        <v>3686580</v>
      </c>
      <c r="X2485" s="2">
        <v>0.93799999999999994</v>
      </c>
      <c r="Y2485" s="3">
        <v>3143000000</v>
      </c>
      <c r="Z2485" s="3">
        <v>1196000000</v>
      </c>
      <c r="AA2485" t="str">
        <f>VLOOKUP($A2485,Mapping!$A:$D,2,FALSE)</f>
        <v>Puerto Rico</v>
      </c>
      <c r="AB2485" t="str">
        <f>VLOOKUP($A2485,Mapping!$A:$D,3,FALSE)</f>
        <v>PRI</v>
      </c>
      <c r="AC2485">
        <f>VLOOKUP($A2485,Mapping!$A:$D,4,FALSE)</f>
        <v>630</v>
      </c>
    </row>
    <row r="2486" spans="1:29" x14ac:dyDescent="0.2">
      <c r="A2486" t="s">
        <v>228</v>
      </c>
      <c r="B2486" t="s">
        <v>195</v>
      </c>
      <c r="C2486" s="1">
        <v>40878</v>
      </c>
      <c r="W2486" s="4">
        <v>38486</v>
      </c>
      <c r="X2486" s="2">
        <v>1</v>
      </c>
      <c r="Y2486" s="3">
        <v>729000000</v>
      </c>
      <c r="Z2486" s="3">
        <v>112000000</v>
      </c>
      <c r="AA2486" t="str">
        <f>VLOOKUP($A2486,Mapping!$A:$D,2,FALSE)</f>
        <v>Sint Maarten (Dutch part)</v>
      </c>
      <c r="AB2486" t="str">
        <f>VLOOKUP($A2486,Mapping!$A:$D,3,FALSE)</f>
        <v>SXM</v>
      </c>
      <c r="AC2486">
        <f>VLOOKUP($A2486,Mapping!$A:$D,4,FALSE)</f>
        <v>534</v>
      </c>
    </row>
    <row r="2487" spans="1:29" x14ac:dyDescent="0.2">
      <c r="A2487" t="s">
        <v>229</v>
      </c>
      <c r="B2487" t="s">
        <v>195</v>
      </c>
      <c r="C2487" s="1">
        <v>40878</v>
      </c>
      <c r="E2487" s="2">
        <v>0.52500000000000002</v>
      </c>
      <c r="G2487">
        <v>19</v>
      </c>
      <c r="J2487" s="3">
        <v>728148148</v>
      </c>
      <c r="K2487" s="2">
        <v>5.8000000000000003E-2</v>
      </c>
      <c r="L2487" s="3">
        <v>820</v>
      </c>
      <c r="M2487">
        <v>203</v>
      </c>
      <c r="N2487" s="2">
        <v>8.0000000000000002E-3</v>
      </c>
      <c r="O2487">
        <v>0.8</v>
      </c>
      <c r="P2487" s="2">
        <v>9.4E-2</v>
      </c>
      <c r="S2487">
        <v>1.5</v>
      </c>
      <c r="W2487" s="4">
        <v>52971</v>
      </c>
      <c r="X2487" s="2">
        <v>0.318</v>
      </c>
      <c r="Y2487" s="3">
        <v>94000000</v>
      </c>
      <c r="Z2487" s="3">
        <v>14000000</v>
      </c>
      <c r="AA2487" t="str">
        <f>VLOOKUP($A2487,Mapping!$A:$D,2,FALSE)</f>
        <v>Saint Kitts and Nevis</v>
      </c>
      <c r="AB2487" t="str">
        <f>VLOOKUP($A2487,Mapping!$A:$D,3,FALSE)</f>
        <v>KNA</v>
      </c>
      <c r="AC2487">
        <f>VLOOKUP($A2487,Mapping!$A:$D,4,FALSE)</f>
        <v>659</v>
      </c>
    </row>
    <row r="2488" spans="1:29" x14ac:dyDescent="0.2">
      <c r="A2488" t="s">
        <v>230</v>
      </c>
      <c r="B2488" t="s">
        <v>195</v>
      </c>
      <c r="C2488" s="1">
        <v>40878</v>
      </c>
      <c r="D2488" s="2">
        <v>1.6E-2</v>
      </c>
      <c r="E2488" s="2">
        <v>0.34399999999999997</v>
      </c>
      <c r="G2488">
        <v>15</v>
      </c>
      <c r="J2488" s="3">
        <v>1295925926</v>
      </c>
      <c r="K2488" s="2">
        <v>7.5999999999999998E-2</v>
      </c>
      <c r="L2488" s="3">
        <v>513</v>
      </c>
      <c r="M2488">
        <v>92</v>
      </c>
      <c r="N2488" s="2">
        <v>1.2999999999999999E-2</v>
      </c>
      <c r="O2488">
        <v>0.5</v>
      </c>
      <c r="P2488" s="2">
        <v>0.1</v>
      </c>
      <c r="Q2488">
        <v>77</v>
      </c>
      <c r="R2488">
        <v>72</v>
      </c>
      <c r="S2488">
        <v>1.2</v>
      </c>
      <c r="T2488" s="2">
        <v>0.248</v>
      </c>
      <c r="U2488" s="2">
        <v>0.66600000000000004</v>
      </c>
      <c r="V2488" s="2">
        <v>8.5999999999999993E-2</v>
      </c>
      <c r="W2488" s="4">
        <v>179271</v>
      </c>
      <c r="X2488" s="2">
        <v>0.185</v>
      </c>
      <c r="Y2488" s="3">
        <v>321000000</v>
      </c>
      <c r="Z2488" s="3">
        <v>48000000</v>
      </c>
      <c r="AA2488" t="str">
        <f>VLOOKUP($A2488,Mapping!$A:$D,2,FALSE)</f>
        <v>Saint Lucia</v>
      </c>
      <c r="AB2488" t="str">
        <f>VLOOKUP($A2488,Mapping!$A:$D,3,FALSE)</f>
        <v>LCA</v>
      </c>
      <c r="AC2488">
        <f>VLOOKUP($A2488,Mapping!$A:$D,4,FALSE)</f>
        <v>662</v>
      </c>
    </row>
    <row r="2489" spans="1:29" x14ac:dyDescent="0.2">
      <c r="A2489" t="s">
        <v>231</v>
      </c>
      <c r="B2489" t="s">
        <v>195</v>
      </c>
      <c r="C2489" s="1">
        <v>40878</v>
      </c>
      <c r="D2489" s="2">
        <v>1.7000000000000001E-2</v>
      </c>
      <c r="Q2489">
        <v>82</v>
      </c>
      <c r="R2489">
        <v>76</v>
      </c>
      <c r="W2489" s="4">
        <v>30615</v>
      </c>
      <c r="AA2489" t="str">
        <f>VLOOKUP($A2489,Mapping!$A:$D,2,FALSE)</f>
        <v>Saint Martin (French part)</v>
      </c>
      <c r="AB2489" t="str">
        <f>VLOOKUP($A2489,Mapping!$A:$D,3,FALSE)</f>
        <v>MAF</v>
      </c>
      <c r="AC2489">
        <f>VLOOKUP($A2489,Mapping!$A:$D,4,FALSE)</f>
        <v>663</v>
      </c>
    </row>
    <row r="2490" spans="1:29" x14ac:dyDescent="0.2">
      <c r="A2490" t="s">
        <v>232</v>
      </c>
      <c r="B2490" t="s">
        <v>195</v>
      </c>
      <c r="C2490" s="1">
        <v>40878</v>
      </c>
      <c r="D2490" s="2">
        <v>1.7000000000000001E-2</v>
      </c>
      <c r="E2490" s="2">
        <v>0.38700000000000001</v>
      </c>
      <c r="G2490">
        <v>10</v>
      </c>
      <c r="J2490" s="3">
        <v>677037037</v>
      </c>
      <c r="K2490" s="2">
        <v>4.9000000000000002E-2</v>
      </c>
      <c r="L2490" s="3">
        <v>310</v>
      </c>
      <c r="M2490">
        <v>111</v>
      </c>
      <c r="N2490" s="2">
        <v>1.7999999999999999E-2</v>
      </c>
      <c r="O2490">
        <v>0.4</v>
      </c>
      <c r="P2490" s="2">
        <v>9.0999999999999998E-2</v>
      </c>
      <c r="Q2490">
        <v>74</v>
      </c>
      <c r="R2490">
        <v>70</v>
      </c>
      <c r="S2490">
        <v>1.2</v>
      </c>
      <c r="T2490" s="2">
        <v>0.26100000000000001</v>
      </c>
      <c r="U2490" s="2">
        <v>0.67100000000000004</v>
      </c>
      <c r="V2490" s="2">
        <v>6.8000000000000005E-2</v>
      </c>
      <c r="W2490" s="4">
        <v>109357</v>
      </c>
      <c r="X2490" s="2">
        <v>0.49099999999999999</v>
      </c>
      <c r="Y2490" s="3">
        <v>92000000</v>
      </c>
      <c r="Z2490" s="3">
        <v>13000000</v>
      </c>
      <c r="AA2490" t="str">
        <f>VLOOKUP($A2490,Mapping!$A:$D,2,FALSE)</f>
        <v>Saint Vincent and the Grenadines</v>
      </c>
      <c r="AB2490" t="str">
        <f>VLOOKUP($A2490,Mapping!$A:$D,3,FALSE)</f>
        <v>VCT</v>
      </c>
      <c r="AC2490">
        <f>VLOOKUP($A2490,Mapping!$A:$D,4,FALSE)</f>
        <v>670</v>
      </c>
    </row>
    <row r="2491" spans="1:29" x14ac:dyDescent="0.2">
      <c r="A2491" t="s">
        <v>233</v>
      </c>
      <c r="B2491" t="s">
        <v>195</v>
      </c>
      <c r="C2491" s="1">
        <v>40878</v>
      </c>
      <c r="D2491" s="2">
        <v>1.7999999999999999E-2</v>
      </c>
      <c r="E2491" s="2">
        <v>0.27900000000000003</v>
      </c>
      <c r="G2491">
        <v>694</v>
      </c>
      <c r="J2491" s="3">
        <v>4363219094</v>
      </c>
      <c r="K2491" s="2">
        <v>0.06</v>
      </c>
      <c r="L2491" s="3">
        <v>490</v>
      </c>
      <c r="M2491">
        <v>199</v>
      </c>
      <c r="N2491" s="2">
        <v>2.1999999999999999E-2</v>
      </c>
      <c r="O2491">
        <v>0.3</v>
      </c>
      <c r="P2491" s="2">
        <v>0.11799999999999999</v>
      </c>
      <c r="Q2491">
        <v>74</v>
      </c>
      <c r="R2491">
        <v>67</v>
      </c>
      <c r="S2491">
        <v>1</v>
      </c>
      <c r="T2491" s="2">
        <v>0.28299999999999997</v>
      </c>
      <c r="U2491" s="2">
        <v>0.65200000000000002</v>
      </c>
      <c r="V2491" s="2">
        <v>6.5000000000000002E-2</v>
      </c>
      <c r="W2491" s="4">
        <v>529761</v>
      </c>
      <c r="X2491" s="2">
        <v>0.66300000000000003</v>
      </c>
      <c r="Y2491" s="3">
        <v>69000000</v>
      </c>
      <c r="Z2491" s="3">
        <v>49000000</v>
      </c>
      <c r="AA2491" t="str">
        <f>VLOOKUP($A2491,Mapping!$A:$D,2,FALSE)</f>
        <v>Suriname</v>
      </c>
      <c r="AB2491" t="str">
        <f>VLOOKUP($A2491,Mapping!$A:$D,3,FALSE)</f>
        <v>SUR</v>
      </c>
      <c r="AC2491">
        <f>VLOOKUP($A2491,Mapping!$A:$D,4,FALSE)</f>
        <v>740</v>
      </c>
    </row>
    <row r="2492" spans="1:29" x14ac:dyDescent="0.2">
      <c r="A2492" t="s">
        <v>234</v>
      </c>
      <c r="B2492" t="s">
        <v>195</v>
      </c>
      <c r="C2492" s="1">
        <v>40878</v>
      </c>
      <c r="D2492" s="2">
        <v>1.4999999999999999E-2</v>
      </c>
      <c r="E2492" s="2">
        <v>0.29099999999999998</v>
      </c>
      <c r="G2492">
        <v>41</v>
      </c>
      <c r="I2492" s="4">
        <v>20918</v>
      </c>
      <c r="J2492" s="3">
        <v>23676348287</v>
      </c>
      <c r="K2492" s="2">
        <v>5.2999999999999999E-2</v>
      </c>
      <c r="L2492" s="3">
        <v>935</v>
      </c>
      <c r="M2492">
        <v>210</v>
      </c>
      <c r="N2492" s="2">
        <v>0.02</v>
      </c>
      <c r="O2492">
        <v>0.6</v>
      </c>
      <c r="P2492" s="2">
        <v>0.08</v>
      </c>
      <c r="Q2492">
        <v>73</v>
      </c>
      <c r="R2492">
        <v>66</v>
      </c>
      <c r="S2492">
        <v>1.4</v>
      </c>
      <c r="T2492" s="2">
        <v>0.20699999999999999</v>
      </c>
      <c r="U2492" s="2">
        <v>0.70799999999999996</v>
      </c>
      <c r="V2492" s="2">
        <v>8.5000000000000006E-2</v>
      </c>
      <c r="W2492" s="4">
        <v>1333082</v>
      </c>
      <c r="X2492" s="2">
        <v>8.8999999999999996E-2</v>
      </c>
      <c r="Y2492" s="3">
        <v>650000000</v>
      </c>
      <c r="Z2492" s="3">
        <v>192000000</v>
      </c>
      <c r="AA2492" t="str">
        <f>VLOOKUP($A2492,Mapping!$A:$D,2,FALSE)</f>
        <v>Trinidad and Tobago</v>
      </c>
      <c r="AB2492" t="str">
        <f>VLOOKUP($A2492,Mapping!$A:$D,3,FALSE)</f>
        <v>TTO</v>
      </c>
      <c r="AC2492">
        <f>VLOOKUP($A2492,Mapping!$A:$D,4,FALSE)</f>
        <v>780</v>
      </c>
    </row>
    <row r="2493" spans="1:29" x14ac:dyDescent="0.2">
      <c r="A2493" t="s">
        <v>235</v>
      </c>
      <c r="B2493" t="s">
        <v>195</v>
      </c>
      <c r="C2493" s="1">
        <v>40878</v>
      </c>
      <c r="W2493" s="4">
        <v>31726</v>
      </c>
      <c r="X2493" s="2">
        <v>0.90700000000000003</v>
      </c>
      <c r="AA2493" t="str">
        <f>VLOOKUP($A2493,Mapping!$A:$D,2,FALSE)</f>
        <v>Turks and Caicos Islands</v>
      </c>
      <c r="AB2493" t="str">
        <f>VLOOKUP($A2493,Mapping!$A:$D,3,FALSE)</f>
        <v>TCA</v>
      </c>
      <c r="AC2493">
        <f>VLOOKUP($A2493,Mapping!$A:$D,4,FALSE)</f>
        <v>796</v>
      </c>
    </row>
    <row r="2494" spans="1:29" x14ac:dyDescent="0.2">
      <c r="A2494" t="s">
        <v>236</v>
      </c>
      <c r="B2494" t="s">
        <v>195</v>
      </c>
      <c r="C2494" s="1">
        <v>40878</v>
      </c>
      <c r="D2494" s="2">
        <v>1.2999999999999999E-2</v>
      </c>
      <c r="E2494" s="2">
        <v>0.46500000000000002</v>
      </c>
      <c r="G2494">
        <v>5</v>
      </c>
      <c r="I2494" s="4">
        <v>2191193</v>
      </c>
      <c r="J2494" s="3">
        <v>15533800000000</v>
      </c>
      <c r="K2494" s="2">
        <v>0.17699999999999999</v>
      </c>
      <c r="L2494" s="3">
        <v>8467</v>
      </c>
      <c r="M2494">
        <v>187</v>
      </c>
      <c r="N2494" s="2">
        <v>6.0000000000000001E-3</v>
      </c>
      <c r="O2494">
        <v>0.7</v>
      </c>
      <c r="P2494" s="2">
        <v>3.3000000000000002E-2</v>
      </c>
      <c r="Q2494">
        <v>81</v>
      </c>
      <c r="R2494">
        <v>76</v>
      </c>
      <c r="S2494">
        <v>0.9</v>
      </c>
      <c r="T2494" s="2">
        <v>0.19700000000000001</v>
      </c>
      <c r="U2494" s="2">
        <v>0.66900000000000004</v>
      </c>
      <c r="V2494" s="2">
        <v>0.13300000000000001</v>
      </c>
      <c r="W2494" s="4">
        <v>311582564</v>
      </c>
      <c r="X2494" s="2">
        <v>0.80900000000000005</v>
      </c>
      <c r="Y2494" s="3">
        <v>184536000000</v>
      </c>
      <c r="Z2494" s="3">
        <v>117327000000</v>
      </c>
      <c r="AA2494" t="str">
        <f>VLOOKUP($A2494,Mapping!$A:$D,2,FALSE)</f>
        <v>United States of America</v>
      </c>
      <c r="AB2494" t="str">
        <f>VLOOKUP($A2494,Mapping!$A:$D,3,FALSE)</f>
        <v>USA</v>
      </c>
      <c r="AC2494">
        <f>VLOOKUP($A2494,Mapping!$A:$D,4,FALSE)</f>
        <v>840</v>
      </c>
    </row>
    <row r="2495" spans="1:29" x14ac:dyDescent="0.2">
      <c r="A2495" t="s">
        <v>237</v>
      </c>
      <c r="B2495" t="s">
        <v>195</v>
      </c>
      <c r="C2495" s="1">
        <v>40878</v>
      </c>
      <c r="D2495" s="2">
        <v>1.4999999999999999E-2</v>
      </c>
      <c r="E2495" s="2">
        <v>0.41899999999999998</v>
      </c>
      <c r="G2495">
        <v>7</v>
      </c>
      <c r="I2495" s="4">
        <v>4430</v>
      </c>
      <c r="J2495" s="3">
        <v>47236710623</v>
      </c>
      <c r="K2495" s="2">
        <v>8.7999999999999995E-2</v>
      </c>
      <c r="L2495" s="3">
        <v>1213</v>
      </c>
      <c r="M2495">
        <v>336</v>
      </c>
      <c r="N2495" s="2">
        <v>0.01</v>
      </c>
      <c r="O2495">
        <v>0.5</v>
      </c>
      <c r="P2495" s="2">
        <v>9.8000000000000004E-2</v>
      </c>
      <c r="Q2495">
        <v>80</v>
      </c>
      <c r="R2495">
        <v>73</v>
      </c>
      <c r="S2495">
        <v>1.4</v>
      </c>
      <c r="T2495" s="2">
        <v>0.223</v>
      </c>
      <c r="U2495" s="2">
        <v>0.63800000000000001</v>
      </c>
      <c r="V2495" s="2">
        <v>0.13900000000000001</v>
      </c>
      <c r="W2495" s="4">
        <v>3383486</v>
      </c>
      <c r="X2495" s="2">
        <v>0.94599999999999995</v>
      </c>
      <c r="Y2495" s="3">
        <v>2401000000</v>
      </c>
      <c r="Z2495" s="3">
        <v>797000000</v>
      </c>
      <c r="AA2495" t="str">
        <f>VLOOKUP($A2495,Mapping!$A:$D,2,FALSE)</f>
        <v>Uruguay</v>
      </c>
      <c r="AB2495" t="str">
        <f>VLOOKUP($A2495,Mapping!$A:$D,3,FALSE)</f>
        <v>URY</v>
      </c>
      <c r="AC2495">
        <f>VLOOKUP($A2495,Mapping!$A:$D,4,FALSE)</f>
        <v>858</v>
      </c>
    </row>
    <row r="2496" spans="1:29" x14ac:dyDescent="0.2">
      <c r="A2496" t="s">
        <v>238</v>
      </c>
      <c r="B2496" t="s">
        <v>195</v>
      </c>
      <c r="C2496" s="1">
        <v>40878</v>
      </c>
      <c r="D2496" s="2">
        <v>0.02</v>
      </c>
      <c r="E2496" s="2">
        <v>0.628</v>
      </c>
      <c r="G2496">
        <v>141</v>
      </c>
      <c r="I2496" s="4">
        <v>70198</v>
      </c>
      <c r="J2496" s="3">
        <v>316482176579</v>
      </c>
      <c r="K2496" s="2">
        <v>4.4999999999999998E-2</v>
      </c>
      <c r="L2496" s="3">
        <v>487</v>
      </c>
      <c r="M2496">
        <v>864</v>
      </c>
      <c r="N2496" s="2">
        <v>1.4E-2</v>
      </c>
      <c r="O2496">
        <v>0.4</v>
      </c>
      <c r="P2496" s="2">
        <v>0.17199999999999999</v>
      </c>
      <c r="Q2496">
        <v>77</v>
      </c>
      <c r="R2496">
        <v>71</v>
      </c>
      <c r="S2496">
        <v>1</v>
      </c>
      <c r="T2496" s="2">
        <v>0.29099999999999998</v>
      </c>
      <c r="U2496" s="2">
        <v>0.65100000000000002</v>
      </c>
      <c r="V2496" s="2">
        <v>5.8000000000000003E-2</v>
      </c>
      <c r="W2496" s="4">
        <v>29500625</v>
      </c>
      <c r="X2496" s="2">
        <v>0.88800000000000001</v>
      </c>
      <c r="Y2496" s="3">
        <v>805000000</v>
      </c>
      <c r="Z2496" s="3">
        <v>2922000000</v>
      </c>
      <c r="AA2496" t="str">
        <f>VLOOKUP($A2496,Mapping!$A:$D,2,FALSE)</f>
        <v>Venezuela (Bolivarian Republic of)</v>
      </c>
      <c r="AB2496" t="str">
        <f>VLOOKUP($A2496,Mapping!$A:$D,3,FALSE)</f>
        <v>VEN</v>
      </c>
      <c r="AC2496">
        <f>VLOOKUP($A2496,Mapping!$A:$D,4,FALSE)</f>
        <v>862</v>
      </c>
    </row>
    <row r="2497" spans="1:29" x14ac:dyDescent="0.2">
      <c r="A2497" t="s">
        <v>239</v>
      </c>
      <c r="B2497" t="s">
        <v>195</v>
      </c>
      <c r="C2497" s="1">
        <v>40878</v>
      </c>
      <c r="D2497" s="2">
        <v>1.0999999999999999E-2</v>
      </c>
      <c r="O2497">
        <v>0.4</v>
      </c>
      <c r="Q2497">
        <v>83</v>
      </c>
      <c r="R2497">
        <v>76</v>
      </c>
      <c r="T2497" s="2">
        <v>0.20599999999999999</v>
      </c>
      <c r="U2497" s="2">
        <v>0.64900000000000002</v>
      </c>
      <c r="V2497" s="2">
        <v>0.14499999999999999</v>
      </c>
      <c r="W2497" s="4">
        <v>105784</v>
      </c>
      <c r="X2497" s="2">
        <v>0.94799999999999995</v>
      </c>
      <c r="AA2497" t="str">
        <f>VLOOKUP($A2497,Mapping!$A:$D,2,FALSE)</f>
        <v>Virgin Islands (U.S.)</v>
      </c>
      <c r="AB2497" t="str">
        <f>VLOOKUP($A2497,Mapping!$A:$D,3,FALSE)</f>
        <v>VIR</v>
      </c>
      <c r="AC2497">
        <f>VLOOKUP($A2497,Mapping!$A:$D,4,FALSE)</f>
        <v>850</v>
      </c>
    </row>
    <row r="2498" spans="1:29" x14ac:dyDescent="0.2">
      <c r="A2498" t="s">
        <v>26</v>
      </c>
      <c r="B2498" t="s">
        <v>27</v>
      </c>
      <c r="C2498" s="1">
        <v>41244</v>
      </c>
      <c r="D2498" s="2">
        <v>2.5000000000000001E-2</v>
      </c>
      <c r="E2498" s="2">
        <v>0.71899999999999997</v>
      </c>
      <c r="G2498">
        <v>25</v>
      </c>
      <c r="H2498">
        <v>151</v>
      </c>
      <c r="J2498" s="3">
        <v>204331017992</v>
      </c>
      <c r="K2498" s="2">
        <v>5.1999999999999998E-2</v>
      </c>
      <c r="L2498" s="3">
        <v>279</v>
      </c>
      <c r="M2498">
        <v>451</v>
      </c>
      <c r="N2498" s="2">
        <v>2.1999999999999999E-2</v>
      </c>
      <c r="O2498">
        <v>0.2</v>
      </c>
      <c r="P2498" s="2">
        <v>0.08</v>
      </c>
      <c r="Q2498">
        <v>73</v>
      </c>
      <c r="R2498">
        <v>69</v>
      </c>
      <c r="S2498">
        <v>1</v>
      </c>
      <c r="T2498" s="2">
        <v>0.27400000000000002</v>
      </c>
      <c r="U2498" s="2">
        <v>0.67900000000000005</v>
      </c>
      <c r="V2498" s="2">
        <v>4.7E-2</v>
      </c>
      <c r="W2498" s="4">
        <v>38481705</v>
      </c>
      <c r="X2498" s="2">
        <v>0.68899999999999995</v>
      </c>
      <c r="Y2498" s="3">
        <v>295000000</v>
      </c>
      <c r="Z2498" s="3">
        <v>559000000</v>
      </c>
      <c r="AA2498" t="str">
        <f>VLOOKUP($A2498,Mapping!$A:$D,2,FALSE)</f>
        <v>Algeria</v>
      </c>
      <c r="AB2498" t="str">
        <f>VLOOKUP($A2498,Mapping!$A:$D,3,FALSE)</f>
        <v>DZA</v>
      </c>
      <c r="AC2498">
        <f>VLOOKUP($A2498,Mapping!$A:$D,4,FALSE)</f>
        <v>12</v>
      </c>
    </row>
    <row r="2499" spans="1:29" x14ac:dyDescent="0.2">
      <c r="A2499" t="s">
        <v>28</v>
      </c>
      <c r="B2499" t="s">
        <v>27</v>
      </c>
      <c r="C2499" s="1">
        <v>41244</v>
      </c>
      <c r="D2499" s="2">
        <v>4.4999999999999998E-2</v>
      </c>
      <c r="E2499" s="2">
        <v>0.52100000000000002</v>
      </c>
      <c r="G2499">
        <v>66</v>
      </c>
      <c r="H2499">
        <v>178</v>
      </c>
      <c r="J2499" s="3">
        <v>115332111283</v>
      </c>
      <c r="K2499" s="2">
        <v>3.5000000000000003E-2</v>
      </c>
      <c r="L2499" s="3">
        <v>190</v>
      </c>
      <c r="M2499">
        <v>282</v>
      </c>
      <c r="N2499" s="2">
        <v>0.104</v>
      </c>
      <c r="O2499">
        <v>0.2</v>
      </c>
      <c r="P2499" s="2">
        <v>0.16700000000000001</v>
      </c>
      <c r="Q2499">
        <v>53</v>
      </c>
      <c r="R2499">
        <v>50</v>
      </c>
      <c r="S2499">
        <v>0.6</v>
      </c>
      <c r="T2499" s="2">
        <v>0.47599999999999998</v>
      </c>
      <c r="U2499" s="2">
        <v>0.5</v>
      </c>
      <c r="V2499" s="2">
        <v>2.4E-2</v>
      </c>
      <c r="W2499" s="4">
        <v>20820525</v>
      </c>
      <c r="X2499" s="2">
        <v>0.41699999999999998</v>
      </c>
      <c r="Y2499" s="3">
        <v>711000000</v>
      </c>
      <c r="Z2499" s="3">
        <v>292000000</v>
      </c>
      <c r="AA2499" t="str">
        <f>VLOOKUP($A2499,Mapping!$A:$D,2,FALSE)</f>
        <v>Angola</v>
      </c>
      <c r="AB2499" t="str">
        <f>VLOOKUP($A2499,Mapping!$A:$D,3,FALSE)</f>
        <v>AGO</v>
      </c>
      <c r="AC2499">
        <f>VLOOKUP($A2499,Mapping!$A:$D,4,FALSE)</f>
        <v>24</v>
      </c>
    </row>
    <row r="2500" spans="1:29" x14ac:dyDescent="0.2">
      <c r="A2500" t="s">
        <v>29</v>
      </c>
      <c r="B2500" t="s">
        <v>27</v>
      </c>
      <c r="C2500" s="1">
        <v>41244</v>
      </c>
      <c r="D2500" s="2">
        <v>3.6999999999999998E-2</v>
      </c>
      <c r="E2500" s="2">
        <v>0.65900000000000003</v>
      </c>
      <c r="G2500">
        <v>26</v>
      </c>
      <c r="H2500">
        <v>175</v>
      </c>
      <c r="J2500" s="3">
        <v>7543183759</v>
      </c>
      <c r="K2500" s="2">
        <v>4.4999999999999998E-2</v>
      </c>
      <c r="L2500" s="3">
        <v>33</v>
      </c>
      <c r="M2500">
        <v>270</v>
      </c>
      <c r="N2500" s="2">
        <v>5.8000000000000003E-2</v>
      </c>
      <c r="O2500">
        <v>0</v>
      </c>
      <c r="Q2500">
        <v>61</v>
      </c>
      <c r="R2500">
        <v>58</v>
      </c>
      <c r="S2500">
        <v>0.8</v>
      </c>
      <c r="T2500" s="2">
        <v>0.43</v>
      </c>
      <c r="U2500" s="2">
        <v>0.54200000000000004</v>
      </c>
      <c r="V2500" s="2">
        <v>2.9000000000000001E-2</v>
      </c>
      <c r="W2500" s="4">
        <v>10050702</v>
      </c>
      <c r="X2500" s="2">
        <v>0.42699999999999999</v>
      </c>
      <c r="Y2500" s="3">
        <v>192000000</v>
      </c>
      <c r="AA2500" t="str">
        <f>VLOOKUP($A2500,Mapping!$A:$D,2,FALSE)</f>
        <v>Benin</v>
      </c>
      <c r="AB2500" t="str">
        <f>VLOOKUP($A2500,Mapping!$A:$D,3,FALSE)</f>
        <v>BEN</v>
      </c>
      <c r="AC2500">
        <f>VLOOKUP($A2500,Mapping!$A:$D,4,FALSE)</f>
        <v>204</v>
      </c>
    </row>
    <row r="2501" spans="1:29" x14ac:dyDescent="0.2">
      <c r="A2501" t="s">
        <v>30</v>
      </c>
      <c r="B2501" t="s">
        <v>27</v>
      </c>
      <c r="C2501" s="1">
        <v>41244</v>
      </c>
      <c r="D2501" s="2">
        <v>2.4E-2</v>
      </c>
      <c r="E2501" s="2">
        <v>0.254</v>
      </c>
      <c r="G2501">
        <v>60</v>
      </c>
      <c r="H2501">
        <v>65</v>
      </c>
      <c r="J2501" s="3">
        <v>14537490553</v>
      </c>
      <c r="K2501" s="2">
        <v>5.2999999999999999E-2</v>
      </c>
      <c r="L2501" s="3">
        <v>384</v>
      </c>
      <c r="M2501">
        <v>152</v>
      </c>
      <c r="N2501" s="2">
        <v>3.6999999999999998E-2</v>
      </c>
      <c r="O2501">
        <v>0.1</v>
      </c>
      <c r="P2501" s="2">
        <v>0.11</v>
      </c>
      <c r="Q2501">
        <v>46</v>
      </c>
      <c r="R2501">
        <v>48</v>
      </c>
      <c r="S2501">
        <v>1.5</v>
      </c>
      <c r="T2501" s="2">
        <v>0.33800000000000002</v>
      </c>
      <c r="U2501" s="2">
        <v>0.627</v>
      </c>
      <c r="V2501" s="2">
        <v>3.5999999999999997E-2</v>
      </c>
      <c r="W2501" s="4">
        <v>2003910</v>
      </c>
      <c r="X2501" s="2">
        <v>0.56699999999999995</v>
      </c>
      <c r="Y2501" s="3">
        <v>30000000</v>
      </c>
      <c r="Z2501" s="3">
        <v>100000000</v>
      </c>
      <c r="AA2501" t="str">
        <f>VLOOKUP($A2501,Mapping!$A:$D,2,FALSE)</f>
        <v>Botswana</v>
      </c>
      <c r="AB2501" t="str">
        <f>VLOOKUP($A2501,Mapping!$A:$D,3,FALSE)</f>
        <v>BWA</v>
      </c>
      <c r="AC2501">
        <f>VLOOKUP($A2501,Mapping!$A:$D,4,FALSE)</f>
        <v>72</v>
      </c>
    </row>
    <row r="2502" spans="1:29" x14ac:dyDescent="0.2">
      <c r="A2502" t="s">
        <v>31</v>
      </c>
      <c r="B2502" t="s">
        <v>27</v>
      </c>
      <c r="C2502" s="1">
        <v>41244</v>
      </c>
      <c r="D2502" s="2">
        <v>4.1000000000000002E-2</v>
      </c>
      <c r="E2502" s="2">
        <v>0.435</v>
      </c>
      <c r="G2502">
        <v>13</v>
      </c>
      <c r="H2502">
        <v>154</v>
      </c>
      <c r="J2502" s="3">
        <v>10726305450</v>
      </c>
      <c r="K2502" s="2">
        <v>6.2E-2</v>
      </c>
      <c r="L2502" s="3">
        <v>38</v>
      </c>
      <c r="M2502">
        <v>270</v>
      </c>
      <c r="N2502" s="2">
        <v>6.6000000000000003E-2</v>
      </c>
      <c r="O2502">
        <v>0</v>
      </c>
      <c r="Q2502">
        <v>56</v>
      </c>
      <c r="R2502">
        <v>55</v>
      </c>
      <c r="S2502">
        <v>0.6</v>
      </c>
      <c r="T2502" s="2">
        <v>0.45700000000000002</v>
      </c>
      <c r="U2502" s="2">
        <v>0.51900000000000002</v>
      </c>
      <c r="V2502" s="2">
        <v>2.4E-2</v>
      </c>
      <c r="W2502" s="4">
        <v>16460141</v>
      </c>
      <c r="X2502" s="2">
        <v>0.27300000000000002</v>
      </c>
      <c r="AA2502" t="str">
        <f>VLOOKUP($A2502,Mapping!$A:$D,2,FALSE)</f>
        <v>Burkina Faso</v>
      </c>
      <c r="AB2502" t="str">
        <f>VLOOKUP($A2502,Mapping!$A:$D,3,FALSE)</f>
        <v>BFA</v>
      </c>
      <c r="AC2502">
        <f>VLOOKUP($A2502,Mapping!$A:$D,4,FALSE)</f>
        <v>854</v>
      </c>
    </row>
    <row r="2503" spans="1:29" x14ac:dyDescent="0.2">
      <c r="A2503" t="s">
        <v>32</v>
      </c>
      <c r="B2503" t="s">
        <v>27</v>
      </c>
      <c r="C2503" s="1">
        <v>41244</v>
      </c>
      <c r="D2503" s="2">
        <v>4.4999999999999998E-2</v>
      </c>
      <c r="E2503" s="2">
        <v>0.51600000000000001</v>
      </c>
      <c r="G2503">
        <v>8</v>
      </c>
      <c r="H2503">
        <v>157</v>
      </c>
      <c r="J2503" s="3">
        <v>2472384813</v>
      </c>
      <c r="K2503" s="2">
        <v>8.1000000000000003E-2</v>
      </c>
      <c r="L2503" s="3">
        <v>20</v>
      </c>
      <c r="M2503">
        <v>274</v>
      </c>
      <c r="N2503" s="2">
        <v>5.7000000000000002E-2</v>
      </c>
      <c r="O2503">
        <v>0</v>
      </c>
      <c r="P2503" s="2">
        <v>0.14299999999999999</v>
      </c>
      <c r="Q2503">
        <v>56</v>
      </c>
      <c r="R2503">
        <v>52</v>
      </c>
      <c r="S2503">
        <v>0.2</v>
      </c>
      <c r="T2503" s="2">
        <v>0.442</v>
      </c>
      <c r="U2503" s="2">
        <v>0.53400000000000003</v>
      </c>
      <c r="V2503" s="2">
        <v>2.4E-2</v>
      </c>
      <c r="W2503" s="4">
        <v>9849569</v>
      </c>
      <c r="X2503" s="2">
        <v>0.112</v>
      </c>
      <c r="Y2503" s="3">
        <v>2700000</v>
      </c>
      <c r="Z2503" s="3">
        <v>41000000</v>
      </c>
      <c r="AA2503" t="str">
        <f>VLOOKUP($A2503,Mapping!$A:$D,2,FALSE)</f>
        <v>Burundi</v>
      </c>
      <c r="AB2503" t="str">
        <f>VLOOKUP($A2503,Mapping!$A:$D,3,FALSE)</f>
        <v>BDI</v>
      </c>
      <c r="AC2503">
        <f>VLOOKUP($A2503,Mapping!$A:$D,4,FALSE)</f>
        <v>108</v>
      </c>
    </row>
    <row r="2504" spans="1:29" x14ac:dyDescent="0.2">
      <c r="A2504" t="s">
        <v>33</v>
      </c>
      <c r="B2504" t="s">
        <v>27</v>
      </c>
      <c r="C2504" s="1">
        <v>41244</v>
      </c>
      <c r="D2504" s="2">
        <v>3.7999999999999999E-2</v>
      </c>
      <c r="E2504" s="2">
        <v>0.48799999999999999</v>
      </c>
      <c r="G2504">
        <v>15</v>
      </c>
      <c r="H2504">
        <v>162</v>
      </c>
      <c r="J2504" s="3">
        <v>26472637887</v>
      </c>
      <c r="K2504" s="2">
        <v>5.0999999999999997E-2</v>
      </c>
      <c r="L2504" s="3">
        <v>59</v>
      </c>
      <c r="M2504">
        <v>654</v>
      </c>
      <c r="N2504" s="2">
        <v>6.2E-2</v>
      </c>
      <c r="O2504">
        <v>0.1</v>
      </c>
      <c r="Q2504">
        <v>56</v>
      </c>
      <c r="R2504">
        <v>54</v>
      </c>
      <c r="S2504">
        <v>0.6</v>
      </c>
      <c r="T2504" s="2">
        <v>0.43099999999999999</v>
      </c>
      <c r="U2504" s="2">
        <v>0.53700000000000003</v>
      </c>
      <c r="V2504" s="2">
        <v>3.2000000000000001E-2</v>
      </c>
      <c r="W2504" s="4">
        <v>21699631</v>
      </c>
      <c r="X2504" s="2">
        <v>0.52700000000000002</v>
      </c>
      <c r="Y2504" s="3">
        <v>377000000</v>
      </c>
      <c r="Z2504" s="3">
        <v>668000000</v>
      </c>
      <c r="AA2504" t="str">
        <f>VLOOKUP($A2504,Mapping!$A:$D,2,FALSE)</f>
        <v>Cameroon</v>
      </c>
      <c r="AB2504" t="str">
        <f>VLOOKUP($A2504,Mapping!$A:$D,3,FALSE)</f>
        <v>CMR</v>
      </c>
      <c r="AC2504">
        <f>VLOOKUP($A2504,Mapping!$A:$D,4,FALSE)</f>
        <v>120</v>
      </c>
    </row>
    <row r="2505" spans="1:29" x14ac:dyDescent="0.2">
      <c r="A2505" t="s">
        <v>34</v>
      </c>
      <c r="B2505" t="s">
        <v>27</v>
      </c>
      <c r="C2505" s="1">
        <v>41244</v>
      </c>
      <c r="D2505" s="2">
        <v>3.4000000000000002E-2</v>
      </c>
      <c r="E2505" s="2">
        <v>0.67400000000000004</v>
      </c>
      <c r="G2505">
        <v>22</v>
      </c>
      <c r="H2505">
        <v>187</v>
      </c>
      <c r="J2505" s="3">
        <v>2169706411</v>
      </c>
      <c r="K2505" s="2">
        <v>3.7999999999999999E-2</v>
      </c>
      <c r="L2505" s="3">
        <v>18</v>
      </c>
      <c r="M2505">
        <v>483</v>
      </c>
      <c r="N2505" s="2">
        <v>9.8000000000000004E-2</v>
      </c>
      <c r="O2505">
        <v>0</v>
      </c>
      <c r="Q2505">
        <v>51</v>
      </c>
      <c r="R2505">
        <v>48</v>
      </c>
      <c r="S2505">
        <v>0.3</v>
      </c>
      <c r="T2505" s="2">
        <v>0.40100000000000002</v>
      </c>
      <c r="U2505" s="2">
        <v>0.56100000000000005</v>
      </c>
      <c r="V2505" s="2">
        <v>3.9E-2</v>
      </c>
      <c r="W2505" s="4">
        <v>4525209</v>
      </c>
      <c r="X2505" s="2">
        <v>0.39300000000000002</v>
      </c>
      <c r="AA2505" t="str">
        <f>VLOOKUP($A2505,Mapping!$A:$D,2,FALSE)</f>
        <v>Central African Republic</v>
      </c>
      <c r="AB2505" t="str">
        <f>VLOOKUP($A2505,Mapping!$A:$D,3,FALSE)</f>
        <v>CAF</v>
      </c>
      <c r="AC2505">
        <f>VLOOKUP($A2505,Mapping!$A:$D,4,FALSE)</f>
        <v>140</v>
      </c>
    </row>
    <row r="2506" spans="1:29" x14ac:dyDescent="0.2">
      <c r="A2506" t="s">
        <v>35</v>
      </c>
      <c r="B2506" t="s">
        <v>27</v>
      </c>
      <c r="C2506" s="1">
        <v>41244</v>
      </c>
      <c r="D2506" s="2">
        <v>4.5999999999999999E-2</v>
      </c>
      <c r="E2506" s="2">
        <v>0.75700000000000001</v>
      </c>
      <c r="G2506">
        <v>62</v>
      </c>
      <c r="H2506">
        <v>189</v>
      </c>
      <c r="J2506" s="3">
        <v>12887072082</v>
      </c>
      <c r="K2506" s="2">
        <v>2.8000000000000001E-2</v>
      </c>
      <c r="L2506" s="3">
        <v>25</v>
      </c>
      <c r="M2506">
        <v>732</v>
      </c>
      <c r="N2506" s="2">
        <v>0.09</v>
      </c>
      <c r="O2506">
        <v>0</v>
      </c>
      <c r="Q2506">
        <v>52</v>
      </c>
      <c r="R2506">
        <v>50</v>
      </c>
      <c r="S2506">
        <v>0.4</v>
      </c>
      <c r="T2506" s="2">
        <v>0.48499999999999999</v>
      </c>
      <c r="U2506" s="2">
        <v>0.49</v>
      </c>
      <c r="V2506" s="2">
        <v>2.4E-2</v>
      </c>
      <c r="W2506" s="4">
        <v>12448175</v>
      </c>
      <c r="X2506" s="2">
        <v>0.221</v>
      </c>
      <c r="AA2506" t="str">
        <f>VLOOKUP($A2506,Mapping!$A:$D,2,FALSE)</f>
        <v>Chad</v>
      </c>
      <c r="AB2506" t="str">
        <f>VLOOKUP($A2506,Mapping!$A:$D,3,FALSE)</f>
        <v>TCD</v>
      </c>
      <c r="AC2506">
        <f>VLOOKUP($A2506,Mapping!$A:$D,4,FALSE)</f>
        <v>148</v>
      </c>
    </row>
    <row r="2507" spans="1:29" x14ac:dyDescent="0.2">
      <c r="A2507" t="s">
        <v>36</v>
      </c>
      <c r="B2507" t="s">
        <v>27</v>
      </c>
      <c r="C2507" s="1">
        <v>41244</v>
      </c>
      <c r="D2507" s="2">
        <v>3.5999999999999997E-2</v>
      </c>
      <c r="E2507" s="2">
        <v>2.1789999999999998</v>
      </c>
      <c r="G2507">
        <v>20</v>
      </c>
      <c r="H2507">
        <v>160</v>
      </c>
      <c r="J2507" s="3">
        <v>595898770</v>
      </c>
      <c r="K2507" s="2">
        <v>4.4999999999999998E-2</v>
      </c>
      <c r="L2507" s="3">
        <v>38</v>
      </c>
      <c r="M2507">
        <v>100</v>
      </c>
      <c r="N2507" s="2">
        <v>5.8999999999999997E-2</v>
      </c>
      <c r="O2507">
        <v>0.1</v>
      </c>
      <c r="P2507" s="2">
        <v>0.105</v>
      </c>
      <c r="Q2507">
        <v>62</v>
      </c>
      <c r="R2507">
        <v>59</v>
      </c>
      <c r="S2507">
        <v>0.4</v>
      </c>
      <c r="T2507" s="2">
        <v>0.42199999999999999</v>
      </c>
      <c r="U2507" s="2">
        <v>0.55000000000000004</v>
      </c>
      <c r="V2507" s="2">
        <v>2.9000000000000001E-2</v>
      </c>
      <c r="W2507" s="4">
        <v>717503</v>
      </c>
      <c r="X2507" s="2">
        <v>0.28000000000000003</v>
      </c>
      <c r="AA2507" t="str">
        <f>VLOOKUP($A2507,Mapping!$A:$D,2,FALSE)</f>
        <v>Comoros</v>
      </c>
      <c r="AB2507" t="str">
        <f>VLOOKUP($A2507,Mapping!$A:$D,3,FALSE)</f>
        <v>COM</v>
      </c>
      <c r="AC2507">
        <f>VLOOKUP($A2507,Mapping!$A:$D,4,FALSE)</f>
        <v>174</v>
      </c>
    </row>
    <row r="2508" spans="1:29" x14ac:dyDescent="0.2">
      <c r="A2508" t="s">
        <v>37</v>
      </c>
      <c r="B2508" t="s">
        <v>27</v>
      </c>
      <c r="C2508" s="1">
        <v>41244</v>
      </c>
      <c r="D2508" s="2">
        <v>4.2999999999999997E-2</v>
      </c>
      <c r="E2508" s="2">
        <v>3.391</v>
      </c>
      <c r="G2508">
        <v>58</v>
      </c>
      <c r="H2508">
        <v>183</v>
      </c>
      <c r="J2508" s="3">
        <v>27452795398</v>
      </c>
      <c r="K2508" s="2">
        <v>5.6000000000000001E-2</v>
      </c>
      <c r="L2508" s="3">
        <v>15</v>
      </c>
      <c r="M2508">
        <v>336</v>
      </c>
      <c r="N2508" s="2">
        <v>8.7999999999999995E-2</v>
      </c>
      <c r="O2508">
        <v>0</v>
      </c>
      <c r="P2508" s="2">
        <v>0.28399999999999997</v>
      </c>
      <c r="Q2508">
        <v>51</v>
      </c>
      <c r="R2508">
        <v>48</v>
      </c>
      <c r="S2508">
        <v>0.3</v>
      </c>
      <c r="T2508" s="2">
        <v>0.45100000000000001</v>
      </c>
      <c r="U2508" s="2">
        <v>0.52</v>
      </c>
      <c r="V2508" s="2">
        <v>2.8000000000000001E-2</v>
      </c>
      <c r="W2508" s="4">
        <v>65705093</v>
      </c>
      <c r="X2508" s="2">
        <v>0.41</v>
      </c>
      <c r="Y2508" s="3">
        <v>6900000</v>
      </c>
      <c r="Z2508" s="3">
        <v>108000000</v>
      </c>
      <c r="AA2508" t="str">
        <f>VLOOKUP($A2508,Mapping!$A:$D,2,FALSE)</f>
        <v>Congo (Democratic Republic of the)</v>
      </c>
      <c r="AB2508" t="str">
        <f>VLOOKUP($A2508,Mapping!$A:$D,3,FALSE)</f>
        <v>COD</v>
      </c>
      <c r="AC2508">
        <f>VLOOKUP($A2508,Mapping!$A:$D,4,FALSE)</f>
        <v>180</v>
      </c>
    </row>
    <row r="2509" spans="1:29" x14ac:dyDescent="0.2">
      <c r="A2509" t="s">
        <v>38</v>
      </c>
      <c r="B2509" t="s">
        <v>27</v>
      </c>
      <c r="C2509" s="1">
        <v>41244</v>
      </c>
      <c r="D2509" s="2">
        <v>3.7999999999999999E-2</v>
      </c>
      <c r="E2509" s="2">
        <v>0.64900000000000002</v>
      </c>
      <c r="G2509">
        <v>161</v>
      </c>
      <c r="H2509">
        <v>186</v>
      </c>
      <c r="J2509" s="3">
        <v>13677929162</v>
      </c>
      <c r="K2509" s="2">
        <v>3.2000000000000001E-2</v>
      </c>
      <c r="L2509" s="3">
        <v>100</v>
      </c>
      <c r="M2509">
        <v>606</v>
      </c>
      <c r="N2509" s="2">
        <v>3.6999999999999998E-2</v>
      </c>
      <c r="O2509">
        <v>0.1</v>
      </c>
      <c r="Q2509">
        <v>60</v>
      </c>
      <c r="R2509">
        <v>57</v>
      </c>
      <c r="S2509">
        <v>1</v>
      </c>
      <c r="T2509" s="2">
        <v>0.42399999999999999</v>
      </c>
      <c r="U2509" s="2">
        <v>0.54200000000000004</v>
      </c>
      <c r="V2509" s="2">
        <v>3.4000000000000002E-2</v>
      </c>
      <c r="W2509" s="4">
        <v>4337051</v>
      </c>
      <c r="X2509" s="2">
        <v>0.64100000000000001</v>
      </c>
      <c r="AA2509" t="str">
        <f>VLOOKUP($A2509,Mapping!$A:$D,2,FALSE)</f>
        <v>Congo</v>
      </c>
      <c r="AB2509" t="str">
        <f>VLOOKUP($A2509,Mapping!$A:$D,3,FALSE)</f>
        <v>COG</v>
      </c>
      <c r="AC2509">
        <f>VLOOKUP($A2509,Mapping!$A:$D,4,FALSE)</f>
        <v>178</v>
      </c>
    </row>
    <row r="2510" spans="1:29" x14ac:dyDescent="0.2">
      <c r="A2510" t="s">
        <v>39</v>
      </c>
      <c r="B2510" t="s">
        <v>27</v>
      </c>
      <c r="C2510" s="1">
        <v>41244</v>
      </c>
      <c r="D2510" s="2">
        <v>3.6999999999999998E-2</v>
      </c>
      <c r="E2510" s="2">
        <v>0.39400000000000002</v>
      </c>
      <c r="G2510">
        <v>32</v>
      </c>
      <c r="H2510">
        <v>173</v>
      </c>
      <c r="J2510" s="3">
        <v>24680372724</v>
      </c>
      <c r="K2510" s="2">
        <v>7.0999999999999994E-2</v>
      </c>
      <c r="L2510" s="3">
        <v>88</v>
      </c>
      <c r="M2510">
        <v>270</v>
      </c>
      <c r="N2510" s="2">
        <v>7.2999999999999995E-2</v>
      </c>
      <c r="O2510">
        <v>0</v>
      </c>
      <c r="Q2510">
        <v>51</v>
      </c>
      <c r="R2510">
        <v>50</v>
      </c>
      <c r="S2510">
        <v>0.9</v>
      </c>
      <c r="T2510" s="2">
        <v>0.41499999999999998</v>
      </c>
      <c r="U2510" s="2">
        <v>0.55400000000000005</v>
      </c>
      <c r="V2510" s="2">
        <v>3.1E-2</v>
      </c>
      <c r="W2510" s="4">
        <v>19839750</v>
      </c>
      <c r="X2510" s="2">
        <v>0.52</v>
      </c>
      <c r="AA2510" t="str">
        <f>VLOOKUP($A2510,Mapping!$A:$D,2,FALSE)</f>
        <v>Côte d'Ivoire</v>
      </c>
      <c r="AB2510" t="str">
        <f>VLOOKUP($A2510,Mapping!$A:$D,3,FALSE)</f>
        <v>CIV</v>
      </c>
      <c r="AC2510">
        <f>VLOOKUP($A2510,Mapping!$A:$D,4,FALSE)</f>
        <v>384</v>
      </c>
    </row>
    <row r="2511" spans="1:29" x14ac:dyDescent="0.2">
      <c r="A2511" t="s">
        <v>40</v>
      </c>
      <c r="B2511" t="s">
        <v>27</v>
      </c>
      <c r="C2511" s="1">
        <v>41244</v>
      </c>
      <c r="D2511" s="2">
        <v>2.8000000000000001E-2</v>
      </c>
      <c r="E2511" s="2">
        <v>0.378</v>
      </c>
      <c r="G2511">
        <v>37</v>
      </c>
      <c r="H2511">
        <v>172</v>
      </c>
      <c r="J2511" s="3">
        <v>1353632942</v>
      </c>
      <c r="K2511" s="2">
        <v>8.7999999999999995E-2</v>
      </c>
      <c r="L2511" s="3">
        <v>129</v>
      </c>
      <c r="M2511">
        <v>82</v>
      </c>
      <c r="N2511" s="2">
        <v>5.8999999999999997E-2</v>
      </c>
      <c r="O2511">
        <v>0.1</v>
      </c>
      <c r="Q2511">
        <v>63</v>
      </c>
      <c r="R2511">
        <v>60</v>
      </c>
      <c r="S2511">
        <v>0.2</v>
      </c>
      <c r="T2511" s="2">
        <v>0.33700000000000002</v>
      </c>
      <c r="U2511" s="2">
        <v>0.624</v>
      </c>
      <c r="V2511" s="2">
        <v>3.9E-2</v>
      </c>
      <c r="W2511" s="4">
        <v>859652</v>
      </c>
      <c r="X2511" s="2">
        <v>0.77100000000000002</v>
      </c>
      <c r="Y2511" s="3">
        <v>20500000</v>
      </c>
      <c r="Z2511" s="3">
        <v>29600000</v>
      </c>
      <c r="AA2511" t="str">
        <f>VLOOKUP($A2511,Mapping!$A:$D,2,FALSE)</f>
        <v>Djibouti</v>
      </c>
      <c r="AB2511" t="str">
        <f>VLOOKUP($A2511,Mapping!$A:$D,3,FALSE)</f>
        <v>DJI</v>
      </c>
      <c r="AC2511">
        <f>VLOOKUP($A2511,Mapping!$A:$D,4,FALSE)</f>
        <v>262</v>
      </c>
    </row>
    <row r="2512" spans="1:29" x14ac:dyDescent="0.2">
      <c r="A2512" t="s">
        <v>41</v>
      </c>
      <c r="B2512" t="s">
        <v>27</v>
      </c>
      <c r="C2512" s="1">
        <v>41244</v>
      </c>
      <c r="D2512" s="2">
        <v>2.4E-2</v>
      </c>
      <c r="E2512" s="2">
        <v>0.42599999999999999</v>
      </c>
      <c r="G2512">
        <v>8</v>
      </c>
      <c r="H2512">
        <v>127</v>
      </c>
      <c r="J2512" s="3">
        <v>262831912587</v>
      </c>
      <c r="K2512" s="2">
        <v>0.05</v>
      </c>
      <c r="L2512" s="3">
        <v>152</v>
      </c>
      <c r="M2512">
        <v>392</v>
      </c>
      <c r="N2512" s="2">
        <v>1.9E-2</v>
      </c>
      <c r="O2512">
        <v>0.4</v>
      </c>
      <c r="P2512" s="2">
        <v>0.12</v>
      </c>
      <c r="Q2512">
        <v>73</v>
      </c>
      <c r="R2512">
        <v>69</v>
      </c>
      <c r="S2512">
        <v>1.2</v>
      </c>
      <c r="T2512" s="2">
        <v>0.312</v>
      </c>
      <c r="U2512" s="2">
        <v>0.63100000000000001</v>
      </c>
      <c r="V2512" s="2">
        <v>5.6000000000000001E-2</v>
      </c>
      <c r="W2512" s="4">
        <v>80721874</v>
      </c>
      <c r="X2512" s="2">
        <v>0.43</v>
      </c>
      <c r="Y2512" s="3">
        <v>10823000000</v>
      </c>
      <c r="Z2512" s="3">
        <v>3037000000</v>
      </c>
      <c r="AA2512" t="str">
        <f>VLOOKUP($A2512,Mapping!$A:$D,2,FALSE)</f>
        <v>Egypt</v>
      </c>
      <c r="AB2512" t="str">
        <f>VLOOKUP($A2512,Mapping!$A:$D,3,FALSE)</f>
        <v>EGY</v>
      </c>
      <c r="AC2512">
        <f>VLOOKUP($A2512,Mapping!$A:$D,4,FALSE)</f>
        <v>818</v>
      </c>
    </row>
    <row r="2513" spans="1:29" x14ac:dyDescent="0.2">
      <c r="A2513" t="s">
        <v>42</v>
      </c>
      <c r="B2513" t="s">
        <v>27</v>
      </c>
      <c r="C2513" s="1">
        <v>41244</v>
      </c>
      <c r="D2513" s="2">
        <v>3.5999999999999997E-2</v>
      </c>
      <c r="E2513" s="2">
        <v>0.441</v>
      </c>
      <c r="G2513">
        <v>135</v>
      </c>
      <c r="H2513">
        <v>164</v>
      </c>
      <c r="J2513" s="3">
        <v>16486743747</v>
      </c>
      <c r="K2513" s="2">
        <v>4.7E-2</v>
      </c>
      <c r="L2513" s="3">
        <v>1138</v>
      </c>
      <c r="M2513">
        <v>492</v>
      </c>
      <c r="N2513" s="2">
        <v>7.0999999999999994E-2</v>
      </c>
      <c r="O2513">
        <v>0.1</v>
      </c>
      <c r="Q2513">
        <v>54</v>
      </c>
      <c r="R2513">
        <v>51</v>
      </c>
      <c r="S2513">
        <v>0.7</v>
      </c>
      <c r="T2513" s="2">
        <v>0.39</v>
      </c>
      <c r="U2513" s="2">
        <v>0.58199999999999996</v>
      </c>
      <c r="V2513" s="2">
        <v>2.8000000000000001E-2</v>
      </c>
      <c r="W2513" s="4">
        <v>736296</v>
      </c>
      <c r="X2513" s="2">
        <v>0.39500000000000002</v>
      </c>
      <c r="AA2513" t="str">
        <f>VLOOKUP($A2513,Mapping!$A:$D,2,FALSE)</f>
        <v>Equatorial Guinea</v>
      </c>
      <c r="AB2513" t="str">
        <f>VLOOKUP($A2513,Mapping!$A:$D,3,FALSE)</f>
        <v>GNQ</v>
      </c>
      <c r="AC2513">
        <f>VLOOKUP($A2513,Mapping!$A:$D,4,FALSE)</f>
        <v>226</v>
      </c>
    </row>
    <row r="2514" spans="1:29" x14ac:dyDescent="0.2">
      <c r="A2514" t="s">
        <v>43</v>
      </c>
      <c r="B2514" t="s">
        <v>27</v>
      </c>
      <c r="C2514" s="1">
        <v>41244</v>
      </c>
      <c r="D2514" s="2">
        <v>3.6999999999999998E-2</v>
      </c>
      <c r="E2514" s="2">
        <v>0.84499999999999997</v>
      </c>
      <c r="G2514">
        <v>84</v>
      </c>
      <c r="H2514">
        <v>185</v>
      </c>
      <c r="J2514" s="3">
        <v>3091967480</v>
      </c>
      <c r="K2514" s="2">
        <v>2.5999999999999999E-2</v>
      </c>
      <c r="L2514" s="3">
        <v>15</v>
      </c>
      <c r="M2514">
        <v>216</v>
      </c>
      <c r="N2514" s="2">
        <v>3.6999999999999998E-2</v>
      </c>
      <c r="O2514">
        <v>0</v>
      </c>
      <c r="Q2514">
        <v>65</v>
      </c>
      <c r="R2514">
        <v>60</v>
      </c>
      <c r="S2514">
        <v>0.1</v>
      </c>
      <c r="T2514" s="2">
        <v>0.43099999999999999</v>
      </c>
      <c r="U2514" s="2">
        <v>0.54700000000000004</v>
      </c>
      <c r="V2514" s="2">
        <v>2.1999999999999999E-2</v>
      </c>
      <c r="W2514" s="4">
        <v>6130922</v>
      </c>
      <c r="X2514" s="2">
        <v>0.214</v>
      </c>
      <c r="AA2514" t="str">
        <f>VLOOKUP($A2514,Mapping!$A:$D,2,FALSE)</f>
        <v>Eritrea</v>
      </c>
      <c r="AB2514" t="str">
        <f>VLOOKUP($A2514,Mapping!$A:$D,3,FALSE)</f>
        <v>ERI</v>
      </c>
      <c r="AC2514">
        <f>VLOOKUP($A2514,Mapping!$A:$D,4,FALSE)</f>
        <v>232</v>
      </c>
    </row>
    <row r="2515" spans="1:29" x14ac:dyDescent="0.2">
      <c r="A2515" t="s">
        <v>44</v>
      </c>
      <c r="B2515" t="s">
        <v>27</v>
      </c>
      <c r="C2515" s="1">
        <v>41244</v>
      </c>
      <c r="D2515" s="2">
        <v>3.4000000000000002E-2</v>
      </c>
      <c r="E2515" s="2">
        <v>0.32500000000000001</v>
      </c>
      <c r="G2515">
        <v>15</v>
      </c>
      <c r="H2515">
        <v>124</v>
      </c>
      <c r="J2515" s="3">
        <v>42805215879</v>
      </c>
      <c r="K2515" s="2">
        <v>3.7999999999999999E-2</v>
      </c>
      <c r="L2515" s="3">
        <v>18</v>
      </c>
      <c r="M2515">
        <v>306</v>
      </c>
      <c r="N2515" s="2">
        <v>4.5999999999999999E-2</v>
      </c>
      <c r="O2515">
        <v>0</v>
      </c>
      <c r="Q2515">
        <v>65</v>
      </c>
      <c r="R2515">
        <v>61</v>
      </c>
      <c r="S2515">
        <v>0.2</v>
      </c>
      <c r="T2515" s="2">
        <v>0.433</v>
      </c>
      <c r="U2515" s="2">
        <v>0.53300000000000003</v>
      </c>
      <c r="V2515" s="2">
        <v>3.4000000000000002E-2</v>
      </c>
      <c r="W2515" s="4">
        <v>91728849</v>
      </c>
      <c r="X2515" s="2">
        <v>0.182</v>
      </c>
      <c r="Y2515" s="3">
        <v>1980000000</v>
      </c>
      <c r="Z2515" s="3">
        <v>181000000</v>
      </c>
      <c r="AA2515" t="str">
        <f>VLOOKUP($A2515,Mapping!$A:$D,2,FALSE)</f>
        <v>Ethiopia</v>
      </c>
      <c r="AB2515" t="str">
        <f>VLOOKUP($A2515,Mapping!$A:$D,3,FALSE)</f>
        <v>ETH</v>
      </c>
      <c r="AC2515">
        <f>VLOOKUP($A2515,Mapping!$A:$D,4,FALSE)</f>
        <v>231</v>
      </c>
    </row>
    <row r="2516" spans="1:29" x14ac:dyDescent="0.2">
      <c r="A2516" t="s">
        <v>45</v>
      </c>
      <c r="B2516" t="s">
        <v>27</v>
      </c>
      <c r="C2516" s="1">
        <v>41244</v>
      </c>
      <c r="D2516" s="2">
        <v>3.2000000000000001E-2</v>
      </c>
      <c r="E2516" s="2">
        <v>0.435</v>
      </c>
      <c r="G2516">
        <v>57</v>
      </c>
      <c r="H2516">
        <v>169</v>
      </c>
      <c r="J2516" s="3">
        <v>17843815459</v>
      </c>
      <c r="K2516" s="2">
        <v>3.5000000000000003E-2</v>
      </c>
      <c r="L2516" s="3">
        <v>397</v>
      </c>
      <c r="M2516">
        <v>488</v>
      </c>
      <c r="N2516" s="2">
        <v>0.04</v>
      </c>
      <c r="O2516">
        <v>0.1</v>
      </c>
      <c r="Q2516">
        <v>64</v>
      </c>
      <c r="R2516">
        <v>62</v>
      </c>
      <c r="S2516">
        <v>1.8</v>
      </c>
      <c r="T2516" s="2">
        <v>0.38500000000000001</v>
      </c>
      <c r="U2516" s="2">
        <v>0.56299999999999994</v>
      </c>
      <c r="V2516" s="2">
        <v>5.1999999999999998E-2</v>
      </c>
      <c r="W2516" s="4">
        <v>1632572</v>
      </c>
      <c r="X2516" s="2">
        <v>0.86399999999999999</v>
      </c>
      <c r="AA2516" t="str">
        <f>VLOOKUP($A2516,Mapping!$A:$D,2,FALSE)</f>
        <v>Gabon</v>
      </c>
      <c r="AB2516" t="str">
        <f>VLOOKUP($A2516,Mapping!$A:$D,3,FALSE)</f>
        <v>GAB</v>
      </c>
      <c r="AC2516">
        <f>VLOOKUP($A2516,Mapping!$A:$D,4,FALSE)</f>
        <v>266</v>
      </c>
    </row>
    <row r="2517" spans="1:29" x14ac:dyDescent="0.2">
      <c r="A2517" t="s">
        <v>46</v>
      </c>
      <c r="B2517" t="s">
        <v>27</v>
      </c>
      <c r="C2517" s="1">
        <v>41244</v>
      </c>
      <c r="D2517" s="2">
        <v>4.2999999999999997E-2</v>
      </c>
      <c r="E2517" s="2">
        <v>2.8319999999999999</v>
      </c>
      <c r="G2517">
        <v>27</v>
      </c>
      <c r="H2517">
        <v>148</v>
      </c>
      <c r="J2517" s="3">
        <v>914109100</v>
      </c>
      <c r="K2517" s="2">
        <v>0.05</v>
      </c>
      <c r="L2517" s="3">
        <v>26</v>
      </c>
      <c r="M2517">
        <v>376</v>
      </c>
      <c r="N2517" s="2">
        <v>0.05</v>
      </c>
      <c r="O2517">
        <v>0.1</v>
      </c>
      <c r="P2517" s="2">
        <v>0.28000000000000003</v>
      </c>
      <c r="Q2517">
        <v>60</v>
      </c>
      <c r="R2517">
        <v>57</v>
      </c>
      <c r="S2517">
        <v>0.9</v>
      </c>
      <c r="T2517" s="2">
        <v>0.45900000000000002</v>
      </c>
      <c r="U2517" s="2">
        <v>0.51700000000000002</v>
      </c>
      <c r="V2517" s="2">
        <v>2.4E-2</v>
      </c>
      <c r="W2517" s="4">
        <v>1791225</v>
      </c>
      <c r="X2517" s="2">
        <v>0.57699999999999996</v>
      </c>
      <c r="Y2517" s="3">
        <v>99000000</v>
      </c>
      <c r="Z2517" s="3">
        <v>8000000</v>
      </c>
      <c r="AA2517" t="str">
        <f>VLOOKUP($A2517,Mapping!$A:$D,2,FALSE)</f>
        <v>Gambia</v>
      </c>
      <c r="AB2517" t="str">
        <f>VLOOKUP($A2517,Mapping!$A:$D,3,FALSE)</f>
        <v>GMB</v>
      </c>
      <c r="AC2517">
        <f>VLOOKUP($A2517,Mapping!$A:$D,4,FALSE)</f>
        <v>270</v>
      </c>
    </row>
    <row r="2518" spans="1:29" x14ac:dyDescent="0.2">
      <c r="A2518" t="s">
        <v>47</v>
      </c>
      <c r="B2518" t="s">
        <v>27</v>
      </c>
      <c r="C2518" s="1">
        <v>41244</v>
      </c>
      <c r="D2518" s="2">
        <v>3.1E-2</v>
      </c>
      <c r="E2518" s="2">
        <v>0.33400000000000002</v>
      </c>
      <c r="G2518">
        <v>12</v>
      </c>
      <c r="H2518">
        <v>62</v>
      </c>
      <c r="J2518" s="3">
        <v>41740897827</v>
      </c>
      <c r="K2518" s="2">
        <v>5.1999999999999998E-2</v>
      </c>
      <c r="L2518" s="3">
        <v>83</v>
      </c>
      <c r="M2518">
        <v>224</v>
      </c>
      <c r="N2518" s="2">
        <v>5.2999999999999999E-2</v>
      </c>
      <c r="O2518">
        <v>0.1</v>
      </c>
      <c r="Q2518">
        <v>62</v>
      </c>
      <c r="R2518">
        <v>60</v>
      </c>
      <c r="S2518">
        <v>1</v>
      </c>
      <c r="T2518" s="2">
        <v>0.38600000000000001</v>
      </c>
      <c r="U2518" s="2">
        <v>0.57899999999999996</v>
      </c>
      <c r="V2518" s="2">
        <v>3.5000000000000003E-2</v>
      </c>
      <c r="W2518" s="4">
        <v>25366462</v>
      </c>
      <c r="X2518" s="2">
        <v>0.52100000000000002</v>
      </c>
      <c r="Y2518" s="3">
        <v>1154000000</v>
      </c>
      <c r="Z2518" s="3">
        <v>979000000</v>
      </c>
      <c r="AA2518" t="str">
        <f>VLOOKUP($A2518,Mapping!$A:$D,2,FALSE)</f>
        <v>Ghana</v>
      </c>
      <c r="AB2518" t="str">
        <f>VLOOKUP($A2518,Mapping!$A:$D,3,FALSE)</f>
        <v>GHA</v>
      </c>
      <c r="AC2518">
        <f>VLOOKUP($A2518,Mapping!$A:$D,4,FALSE)</f>
        <v>288</v>
      </c>
    </row>
    <row r="2519" spans="1:29" x14ac:dyDescent="0.2">
      <c r="A2519" t="s">
        <v>48</v>
      </c>
      <c r="B2519" t="s">
        <v>27</v>
      </c>
      <c r="C2519" s="1">
        <v>41244</v>
      </c>
      <c r="D2519" s="2">
        <v>3.6999999999999998E-2</v>
      </c>
      <c r="E2519" s="2">
        <v>0.91200000000000003</v>
      </c>
      <c r="G2519">
        <v>35</v>
      </c>
      <c r="H2519">
        <v>179</v>
      </c>
      <c r="J2519" s="3">
        <v>5651088170</v>
      </c>
      <c r="K2519" s="2">
        <v>6.3E-2</v>
      </c>
      <c r="L2519" s="3">
        <v>32</v>
      </c>
      <c r="M2519">
        <v>416</v>
      </c>
      <c r="N2519" s="2">
        <v>6.7000000000000004E-2</v>
      </c>
      <c r="O2519">
        <v>0</v>
      </c>
      <c r="Q2519">
        <v>57</v>
      </c>
      <c r="R2519">
        <v>55</v>
      </c>
      <c r="S2519">
        <v>0.5</v>
      </c>
      <c r="T2519" s="2">
        <v>0.42499999999999999</v>
      </c>
      <c r="U2519" s="2">
        <v>0.54400000000000004</v>
      </c>
      <c r="V2519" s="2">
        <v>3.1E-2</v>
      </c>
      <c r="W2519" s="4">
        <v>11451273</v>
      </c>
      <c r="X2519" s="2">
        <v>0.35699999999999998</v>
      </c>
      <c r="Y2519" s="3">
        <v>1700000</v>
      </c>
      <c r="Z2519" s="3">
        <v>41000000</v>
      </c>
      <c r="AA2519" t="str">
        <f>VLOOKUP($A2519,Mapping!$A:$D,2,FALSE)</f>
        <v>Guinea</v>
      </c>
      <c r="AB2519" t="str">
        <f>VLOOKUP($A2519,Mapping!$A:$D,3,FALSE)</f>
        <v>GIN</v>
      </c>
      <c r="AC2519">
        <f>VLOOKUP($A2519,Mapping!$A:$D,4,FALSE)</f>
        <v>324</v>
      </c>
    </row>
    <row r="2520" spans="1:29" x14ac:dyDescent="0.2">
      <c r="A2520" t="s">
        <v>49</v>
      </c>
      <c r="B2520" t="s">
        <v>27</v>
      </c>
      <c r="C2520" s="1">
        <v>41244</v>
      </c>
      <c r="D2520" s="2">
        <v>3.7999999999999999E-2</v>
      </c>
      <c r="E2520" s="2">
        <v>0.45900000000000002</v>
      </c>
      <c r="G2520">
        <v>9</v>
      </c>
      <c r="H2520">
        <v>181</v>
      </c>
      <c r="J2520" s="3">
        <v>822320638</v>
      </c>
      <c r="K2520" s="2">
        <v>5.8999999999999997E-2</v>
      </c>
      <c r="L2520" s="3">
        <v>30</v>
      </c>
      <c r="M2520">
        <v>208</v>
      </c>
      <c r="N2520" s="2">
        <v>0.08</v>
      </c>
      <c r="O2520">
        <v>0</v>
      </c>
      <c r="Q2520">
        <v>56</v>
      </c>
      <c r="R2520">
        <v>53</v>
      </c>
      <c r="S2520">
        <v>0.6</v>
      </c>
      <c r="T2520" s="2">
        <v>0.41599999999999998</v>
      </c>
      <c r="U2520" s="2">
        <v>0.55500000000000005</v>
      </c>
      <c r="V2520" s="2">
        <v>2.9000000000000001E-2</v>
      </c>
      <c r="W2520" s="4">
        <v>1663558</v>
      </c>
      <c r="X2520" s="2">
        <v>0.46899999999999997</v>
      </c>
      <c r="AA2520" t="str">
        <f>VLOOKUP($A2520,Mapping!$A:$D,2,FALSE)</f>
        <v>Guinea-Bissau</v>
      </c>
      <c r="AB2520" t="str">
        <f>VLOOKUP($A2520,Mapping!$A:$D,3,FALSE)</f>
        <v>GNB</v>
      </c>
      <c r="AC2520">
        <f>VLOOKUP($A2520,Mapping!$A:$D,4,FALSE)</f>
        <v>624</v>
      </c>
    </row>
    <row r="2521" spans="1:29" x14ac:dyDescent="0.2">
      <c r="A2521" t="s">
        <v>50</v>
      </c>
      <c r="B2521" t="s">
        <v>27</v>
      </c>
      <c r="C2521" s="1">
        <v>41244</v>
      </c>
      <c r="D2521" s="2">
        <v>3.5999999999999997E-2</v>
      </c>
      <c r="E2521" s="2">
        <v>0.442</v>
      </c>
      <c r="G2521">
        <v>32</v>
      </c>
      <c r="H2521">
        <v>122</v>
      </c>
      <c r="J2521" s="3">
        <v>40264403585</v>
      </c>
      <c r="K2521" s="2">
        <v>4.7E-2</v>
      </c>
      <c r="L2521" s="3">
        <v>45</v>
      </c>
      <c r="M2521">
        <v>340</v>
      </c>
      <c r="N2521" s="2">
        <v>4.9000000000000002E-2</v>
      </c>
      <c r="O2521">
        <v>0.3</v>
      </c>
      <c r="P2521" s="2">
        <v>0.19700000000000001</v>
      </c>
      <c r="Q2521">
        <v>63</v>
      </c>
      <c r="R2521">
        <v>59</v>
      </c>
      <c r="S2521">
        <v>0.7</v>
      </c>
      <c r="T2521" s="2">
        <v>0.42399999999999999</v>
      </c>
      <c r="U2521" s="2">
        <v>0.55000000000000004</v>
      </c>
      <c r="V2521" s="2">
        <v>2.5999999999999999E-2</v>
      </c>
      <c r="W2521" s="4">
        <v>43178141</v>
      </c>
      <c r="X2521" s="2">
        <v>0.24399999999999999</v>
      </c>
      <c r="Y2521" s="3">
        <v>2004000000</v>
      </c>
      <c r="Z2521" s="3">
        <v>174000000</v>
      </c>
      <c r="AA2521" t="str">
        <f>VLOOKUP($A2521,Mapping!$A:$D,2,FALSE)</f>
        <v>Kenya</v>
      </c>
      <c r="AB2521" t="str">
        <f>VLOOKUP($A2521,Mapping!$A:$D,3,FALSE)</f>
        <v>KEN</v>
      </c>
      <c r="AC2521">
        <f>VLOOKUP($A2521,Mapping!$A:$D,4,FALSE)</f>
        <v>404</v>
      </c>
    </row>
    <row r="2522" spans="1:29" x14ac:dyDescent="0.2">
      <c r="A2522" t="s">
        <v>51</v>
      </c>
      <c r="B2522" t="s">
        <v>27</v>
      </c>
      <c r="C2522" s="1">
        <v>41244</v>
      </c>
      <c r="D2522" s="2">
        <v>2.8000000000000001E-2</v>
      </c>
      <c r="E2522" s="2">
        <v>0.16</v>
      </c>
      <c r="G2522">
        <v>29</v>
      </c>
      <c r="H2522">
        <v>139</v>
      </c>
      <c r="J2522" s="3">
        <v>2328196275</v>
      </c>
      <c r="K2522" s="2">
        <v>0.11600000000000001</v>
      </c>
      <c r="L2522" s="3">
        <v>138</v>
      </c>
      <c r="M2522">
        <v>324</v>
      </c>
      <c r="N2522" s="2">
        <v>7.3999999999999996E-2</v>
      </c>
      <c r="O2522">
        <v>0</v>
      </c>
      <c r="P2522" s="2">
        <v>0.10100000000000001</v>
      </c>
      <c r="Q2522">
        <v>49</v>
      </c>
      <c r="R2522">
        <v>49</v>
      </c>
      <c r="S2522">
        <v>0.8</v>
      </c>
      <c r="T2522" s="2">
        <v>0.36799999999999999</v>
      </c>
      <c r="U2522" s="2">
        <v>0.59099999999999997</v>
      </c>
      <c r="V2522" s="2">
        <v>4.2000000000000003E-2</v>
      </c>
      <c r="W2522" s="4">
        <v>2051545</v>
      </c>
      <c r="X2522" s="2">
        <v>0.25800000000000001</v>
      </c>
      <c r="Y2522" s="3">
        <v>46000000</v>
      </c>
      <c r="Z2522" s="3">
        <v>256000000</v>
      </c>
      <c r="AA2522" t="str">
        <f>VLOOKUP($A2522,Mapping!$A:$D,2,FALSE)</f>
        <v>Lesotho</v>
      </c>
      <c r="AB2522" t="str">
        <f>VLOOKUP($A2522,Mapping!$A:$D,3,FALSE)</f>
        <v>LSO</v>
      </c>
      <c r="AC2522">
        <f>VLOOKUP($A2522,Mapping!$A:$D,4,FALSE)</f>
        <v>426</v>
      </c>
    </row>
    <row r="2523" spans="1:29" x14ac:dyDescent="0.2">
      <c r="A2523" t="s">
        <v>52</v>
      </c>
      <c r="B2523" t="s">
        <v>27</v>
      </c>
      <c r="C2523" s="1">
        <v>41244</v>
      </c>
      <c r="D2523" s="2">
        <v>3.5999999999999997E-2</v>
      </c>
      <c r="E2523" s="2">
        <v>0.26600000000000001</v>
      </c>
      <c r="G2523">
        <v>6</v>
      </c>
      <c r="H2523">
        <v>149</v>
      </c>
      <c r="J2523" s="3">
        <v>1733828405</v>
      </c>
      <c r="K2523" s="2">
        <v>0.155</v>
      </c>
      <c r="L2523" s="3">
        <v>65</v>
      </c>
      <c r="M2523">
        <v>158</v>
      </c>
      <c r="N2523" s="2">
        <v>5.6000000000000001E-2</v>
      </c>
      <c r="O2523">
        <v>0</v>
      </c>
      <c r="P2523" s="2">
        <v>0.13500000000000001</v>
      </c>
      <c r="Q2523">
        <v>61</v>
      </c>
      <c r="R2523">
        <v>59</v>
      </c>
      <c r="S2523">
        <v>0.6</v>
      </c>
      <c r="T2523" s="2">
        <v>0.43099999999999999</v>
      </c>
      <c r="U2523" s="2">
        <v>0.53900000000000003</v>
      </c>
      <c r="V2523" s="2">
        <v>0.03</v>
      </c>
      <c r="W2523" s="4">
        <v>4190435</v>
      </c>
      <c r="X2523" s="2">
        <v>0.48499999999999999</v>
      </c>
      <c r="AA2523" t="str">
        <f>VLOOKUP($A2523,Mapping!$A:$D,2,FALSE)</f>
        <v>Liberia</v>
      </c>
      <c r="AB2523" t="str">
        <f>VLOOKUP($A2523,Mapping!$A:$D,3,FALSE)</f>
        <v>LBR</v>
      </c>
      <c r="AC2523">
        <f>VLOOKUP($A2523,Mapping!$A:$D,4,FALSE)</f>
        <v>430</v>
      </c>
    </row>
    <row r="2524" spans="1:29" x14ac:dyDescent="0.2">
      <c r="A2524" t="s">
        <v>53</v>
      </c>
      <c r="B2524" t="s">
        <v>27</v>
      </c>
      <c r="C2524" s="1">
        <v>41244</v>
      </c>
      <c r="D2524" s="2">
        <v>2.1000000000000001E-2</v>
      </c>
      <c r="E2524" s="2">
        <v>0.316</v>
      </c>
      <c r="G2524">
        <v>35</v>
      </c>
      <c r="H2524">
        <v>188</v>
      </c>
      <c r="J2524" s="3">
        <v>81873662519</v>
      </c>
      <c r="K2524" s="2">
        <v>3.9E-2</v>
      </c>
      <c r="L2524" s="3">
        <v>578</v>
      </c>
      <c r="M2524">
        <v>889</v>
      </c>
      <c r="N2524" s="2">
        <v>1.2999999999999999E-2</v>
      </c>
      <c r="P2524" s="2">
        <v>0.06</v>
      </c>
      <c r="Q2524">
        <v>77</v>
      </c>
      <c r="R2524">
        <v>73</v>
      </c>
      <c r="S2524">
        <v>1.6</v>
      </c>
      <c r="T2524" s="2">
        <v>0.29499999999999998</v>
      </c>
      <c r="U2524" s="2">
        <v>0.65800000000000003</v>
      </c>
      <c r="V2524" s="2">
        <v>4.7E-2</v>
      </c>
      <c r="W2524" s="4">
        <v>6154623</v>
      </c>
      <c r="X2524" s="2">
        <v>0.78</v>
      </c>
      <c r="Z2524" s="3">
        <v>2654000000</v>
      </c>
      <c r="AA2524" t="str">
        <f>VLOOKUP($A2524,Mapping!$A:$D,2,FALSE)</f>
        <v>Libya</v>
      </c>
      <c r="AB2524" t="str">
        <f>VLOOKUP($A2524,Mapping!$A:$D,3,FALSE)</f>
        <v>LBY</v>
      </c>
      <c r="AC2524">
        <f>VLOOKUP($A2524,Mapping!$A:$D,4,FALSE)</f>
        <v>434</v>
      </c>
    </row>
    <row r="2525" spans="1:29" x14ac:dyDescent="0.2">
      <c r="A2525" t="s">
        <v>54</v>
      </c>
      <c r="B2525" t="s">
        <v>27</v>
      </c>
      <c r="C2525" s="1">
        <v>41244</v>
      </c>
      <c r="D2525" s="2">
        <v>3.5000000000000003E-2</v>
      </c>
      <c r="E2525" s="2">
        <v>0.36399999999999999</v>
      </c>
      <c r="G2525">
        <v>8</v>
      </c>
      <c r="H2525">
        <v>144</v>
      </c>
      <c r="J2525" s="3">
        <v>9880703883</v>
      </c>
      <c r="K2525" s="2">
        <v>4.1000000000000002E-2</v>
      </c>
      <c r="L2525" s="3">
        <v>18</v>
      </c>
      <c r="M2525">
        <v>201</v>
      </c>
      <c r="N2525" s="2">
        <v>4.1000000000000002E-2</v>
      </c>
      <c r="O2525">
        <v>0</v>
      </c>
      <c r="P2525" s="2">
        <v>0.6</v>
      </c>
      <c r="Q2525">
        <v>66</v>
      </c>
      <c r="R2525">
        <v>63</v>
      </c>
      <c r="S2525">
        <v>0.4</v>
      </c>
      <c r="T2525" s="2">
        <v>0.42699999999999999</v>
      </c>
      <c r="U2525" s="2">
        <v>0.54500000000000004</v>
      </c>
      <c r="V2525" s="2">
        <v>2.8000000000000001E-2</v>
      </c>
      <c r="W2525" s="4">
        <v>22293914</v>
      </c>
      <c r="X2525" s="2">
        <v>0.33200000000000002</v>
      </c>
      <c r="AA2525" t="str">
        <f>VLOOKUP($A2525,Mapping!$A:$D,2,FALSE)</f>
        <v>Madagascar</v>
      </c>
      <c r="AB2525" t="str">
        <f>VLOOKUP($A2525,Mapping!$A:$D,3,FALSE)</f>
        <v>MDG</v>
      </c>
      <c r="AC2525">
        <f>VLOOKUP($A2525,Mapping!$A:$D,4,FALSE)</f>
        <v>450</v>
      </c>
    </row>
    <row r="2526" spans="1:29" x14ac:dyDescent="0.2">
      <c r="A2526" t="s">
        <v>55</v>
      </c>
      <c r="B2526" t="s">
        <v>27</v>
      </c>
      <c r="C2526" s="1">
        <v>41244</v>
      </c>
      <c r="D2526" s="2">
        <v>0.04</v>
      </c>
      <c r="E2526" s="2">
        <v>0.32400000000000001</v>
      </c>
      <c r="G2526">
        <v>40</v>
      </c>
      <c r="H2526">
        <v>161</v>
      </c>
      <c r="J2526" s="3">
        <v>4240492849</v>
      </c>
      <c r="K2526" s="2">
        <v>9.1999999999999998E-2</v>
      </c>
      <c r="L2526" s="3">
        <v>25</v>
      </c>
      <c r="M2526">
        <v>175</v>
      </c>
      <c r="N2526" s="2">
        <v>4.5999999999999999E-2</v>
      </c>
      <c r="O2526">
        <v>0</v>
      </c>
      <c r="P2526" s="2">
        <v>0.32300000000000001</v>
      </c>
      <c r="Q2526">
        <v>55</v>
      </c>
      <c r="R2526">
        <v>55</v>
      </c>
      <c r="S2526">
        <v>0.3</v>
      </c>
      <c r="T2526" s="2">
        <v>0.45400000000000001</v>
      </c>
      <c r="U2526" s="2">
        <v>0.51400000000000001</v>
      </c>
      <c r="V2526" s="2">
        <v>3.1E-2</v>
      </c>
      <c r="W2526" s="4">
        <v>15906483</v>
      </c>
      <c r="X2526" s="2">
        <v>0.158</v>
      </c>
      <c r="Y2526" s="3">
        <v>38000000</v>
      </c>
      <c r="Z2526" s="3">
        <v>101000000</v>
      </c>
      <c r="AA2526" t="str">
        <f>VLOOKUP($A2526,Mapping!$A:$D,2,FALSE)</f>
        <v>Malawi</v>
      </c>
      <c r="AB2526" t="str">
        <f>VLOOKUP($A2526,Mapping!$A:$D,3,FALSE)</f>
        <v>MWI</v>
      </c>
      <c r="AC2526">
        <f>VLOOKUP($A2526,Mapping!$A:$D,4,FALSE)</f>
        <v>454</v>
      </c>
    </row>
    <row r="2527" spans="1:29" x14ac:dyDescent="0.2">
      <c r="A2527" t="s">
        <v>56</v>
      </c>
      <c r="B2527" t="s">
        <v>27</v>
      </c>
      <c r="C2527" s="1">
        <v>41244</v>
      </c>
      <c r="D2527" s="2">
        <v>4.7E-2</v>
      </c>
      <c r="E2527" s="2">
        <v>0.51100000000000001</v>
      </c>
      <c r="G2527">
        <v>8</v>
      </c>
      <c r="H2527">
        <v>153</v>
      </c>
      <c r="J2527" s="3">
        <v>10340794110</v>
      </c>
      <c r="K2527" s="2">
        <v>5.8000000000000003E-2</v>
      </c>
      <c r="L2527" s="3">
        <v>42</v>
      </c>
      <c r="M2527">
        <v>270</v>
      </c>
      <c r="N2527" s="2">
        <v>7.9000000000000001E-2</v>
      </c>
      <c r="O2527">
        <v>0</v>
      </c>
      <c r="Q2527">
        <v>54</v>
      </c>
      <c r="R2527">
        <v>55</v>
      </c>
      <c r="S2527">
        <v>1</v>
      </c>
      <c r="T2527" s="2">
        <v>0.47099999999999997</v>
      </c>
      <c r="U2527" s="2">
        <v>0.5</v>
      </c>
      <c r="V2527" s="2">
        <v>2.8000000000000001E-2</v>
      </c>
      <c r="W2527" s="4">
        <v>14853572</v>
      </c>
      <c r="X2527" s="2">
        <v>0.376</v>
      </c>
      <c r="AA2527" t="str">
        <f>VLOOKUP($A2527,Mapping!$A:$D,2,FALSE)</f>
        <v>Mali</v>
      </c>
      <c r="AB2527" t="str">
        <f>VLOOKUP($A2527,Mapping!$A:$D,3,FALSE)</f>
        <v>MLI</v>
      </c>
      <c r="AC2527">
        <f>VLOOKUP($A2527,Mapping!$A:$D,4,FALSE)</f>
        <v>466</v>
      </c>
    </row>
    <row r="2528" spans="1:29" x14ac:dyDescent="0.2">
      <c r="A2528" t="s">
        <v>57</v>
      </c>
      <c r="B2528" t="s">
        <v>27</v>
      </c>
      <c r="C2528" s="1">
        <v>41244</v>
      </c>
      <c r="D2528" s="2">
        <v>3.4000000000000002E-2</v>
      </c>
      <c r="E2528" s="2">
        <v>0.68200000000000005</v>
      </c>
      <c r="G2528">
        <v>19</v>
      </c>
      <c r="H2528">
        <v>171</v>
      </c>
      <c r="J2528" s="3">
        <v>3958701369</v>
      </c>
      <c r="K2528" s="2">
        <v>6.4000000000000001E-2</v>
      </c>
      <c r="L2528" s="3">
        <v>52</v>
      </c>
      <c r="M2528">
        <v>696</v>
      </c>
      <c r="N2528" s="2">
        <v>6.8000000000000005E-2</v>
      </c>
      <c r="O2528">
        <v>0.1</v>
      </c>
      <c r="P2528" s="2">
        <v>0.17</v>
      </c>
      <c r="Q2528">
        <v>63</v>
      </c>
      <c r="R2528">
        <v>60</v>
      </c>
      <c r="S2528">
        <v>1.1000000000000001</v>
      </c>
      <c r="T2528" s="2">
        <v>0.40200000000000002</v>
      </c>
      <c r="U2528" s="2">
        <v>0.56599999999999995</v>
      </c>
      <c r="V2528" s="2">
        <v>3.2000000000000001E-2</v>
      </c>
      <c r="W2528" s="4">
        <v>3796141</v>
      </c>
      <c r="X2528" s="2">
        <v>0.57999999999999996</v>
      </c>
      <c r="AA2528" t="str">
        <f>VLOOKUP($A2528,Mapping!$A:$D,2,FALSE)</f>
        <v>Mauritania</v>
      </c>
      <c r="AB2528" t="str">
        <f>VLOOKUP($A2528,Mapping!$A:$D,3,FALSE)</f>
        <v>MRT</v>
      </c>
      <c r="AC2528">
        <f>VLOOKUP($A2528,Mapping!$A:$D,4,FALSE)</f>
        <v>478</v>
      </c>
    </row>
    <row r="2529" spans="1:29" x14ac:dyDescent="0.2">
      <c r="A2529" t="s">
        <v>58</v>
      </c>
      <c r="B2529" t="s">
        <v>27</v>
      </c>
      <c r="C2529" s="1">
        <v>41244</v>
      </c>
      <c r="D2529" s="2">
        <v>1.0999999999999999E-2</v>
      </c>
      <c r="E2529" s="2">
        <v>0.27500000000000002</v>
      </c>
      <c r="G2529">
        <v>6</v>
      </c>
      <c r="H2529">
        <v>20</v>
      </c>
      <c r="J2529" s="3">
        <v>11442063228</v>
      </c>
      <c r="K2529" s="2">
        <v>4.8000000000000001E-2</v>
      </c>
      <c r="L2529" s="3">
        <v>444</v>
      </c>
      <c r="M2529">
        <v>161</v>
      </c>
      <c r="N2529" s="2">
        <v>1.2999999999999999E-2</v>
      </c>
      <c r="O2529">
        <v>0.4</v>
      </c>
      <c r="P2529" s="2">
        <v>8.6999999999999994E-2</v>
      </c>
      <c r="Q2529">
        <v>77</v>
      </c>
      <c r="R2529">
        <v>70</v>
      </c>
      <c r="S2529">
        <v>1.2</v>
      </c>
      <c r="T2529" s="2">
        <v>0.20200000000000001</v>
      </c>
      <c r="U2529" s="2">
        <v>0.71499999999999997</v>
      </c>
      <c r="V2529" s="2">
        <v>8.4000000000000005E-2</v>
      </c>
      <c r="W2529" s="4">
        <v>1291167</v>
      </c>
      <c r="X2529" s="2">
        <v>0.40200000000000002</v>
      </c>
      <c r="Y2529" s="3">
        <v>1778000000</v>
      </c>
      <c r="Z2529" s="3">
        <v>394000000</v>
      </c>
      <c r="AA2529" t="str">
        <f>VLOOKUP($A2529,Mapping!$A:$D,2,FALSE)</f>
        <v>Mauritius</v>
      </c>
      <c r="AB2529" t="str">
        <f>VLOOKUP($A2529,Mapping!$A:$D,3,FALSE)</f>
        <v>MUS</v>
      </c>
      <c r="AC2529">
        <f>VLOOKUP($A2529,Mapping!$A:$D,4,FALSE)</f>
        <v>480</v>
      </c>
    </row>
    <row r="2530" spans="1:29" x14ac:dyDescent="0.2">
      <c r="A2530" t="s">
        <v>59</v>
      </c>
      <c r="B2530" t="s">
        <v>27</v>
      </c>
      <c r="C2530" s="1">
        <v>41244</v>
      </c>
      <c r="D2530" s="2">
        <v>2.3E-2</v>
      </c>
      <c r="E2530" s="2">
        <v>0.496</v>
      </c>
      <c r="G2530">
        <v>12</v>
      </c>
      <c r="H2530">
        <v>95</v>
      </c>
      <c r="J2530" s="3">
        <v>95981572517</v>
      </c>
      <c r="K2530" s="2">
        <v>6.4000000000000001E-2</v>
      </c>
      <c r="L2530" s="3">
        <v>190</v>
      </c>
      <c r="M2530">
        <v>238</v>
      </c>
      <c r="N2530" s="2">
        <v>2.7E-2</v>
      </c>
      <c r="O2530">
        <v>0.6</v>
      </c>
      <c r="Q2530">
        <v>72</v>
      </c>
      <c r="R2530">
        <v>69</v>
      </c>
      <c r="S2530">
        <v>1.2</v>
      </c>
      <c r="T2530" s="2">
        <v>0.27800000000000002</v>
      </c>
      <c r="U2530" s="2">
        <v>0.67200000000000004</v>
      </c>
      <c r="V2530" s="2">
        <v>0.05</v>
      </c>
      <c r="W2530" s="4">
        <v>32521143</v>
      </c>
      <c r="X2530" s="2">
        <v>0.58699999999999997</v>
      </c>
      <c r="Y2530" s="3">
        <v>8491000000</v>
      </c>
      <c r="Z2530" s="3">
        <v>2095000000</v>
      </c>
      <c r="AA2530" t="str">
        <f>VLOOKUP($A2530,Mapping!$A:$D,2,FALSE)</f>
        <v>Morocco</v>
      </c>
      <c r="AB2530" t="str">
        <f>VLOOKUP($A2530,Mapping!$A:$D,3,FALSE)</f>
        <v>MAR</v>
      </c>
      <c r="AC2530">
        <f>VLOOKUP($A2530,Mapping!$A:$D,4,FALSE)</f>
        <v>504</v>
      </c>
    </row>
    <row r="2531" spans="1:29" x14ac:dyDescent="0.2">
      <c r="A2531" t="s">
        <v>60</v>
      </c>
      <c r="B2531" t="s">
        <v>27</v>
      </c>
      <c r="C2531" s="1">
        <v>41244</v>
      </c>
      <c r="D2531" s="2">
        <v>3.9E-2</v>
      </c>
      <c r="E2531" s="2">
        <v>0.375</v>
      </c>
      <c r="G2531">
        <v>13</v>
      </c>
      <c r="H2531">
        <v>142</v>
      </c>
      <c r="J2531" s="3">
        <v>14376457305</v>
      </c>
      <c r="K2531" s="2">
        <v>6.4000000000000001E-2</v>
      </c>
      <c r="L2531" s="3">
        <v>37</v>
      </c>
      <c r="M2531">
        <v>230</v>
      </c>
      <c r="N2531" s="2">
        <v>6.4000000000000001E-2</v>
      </c>
      <c r="O2531">
        <v>0</v>
      </c>
      <c r="P2531" s="2">
        <v>0.16800000000000001</v>
      </c>
      <c r="Q2531">
        <v>51</v>
      </c>
      <c r="R2531">
        <v>49</v>
      </c>
      <c r="S2531">
        <v>0.3</v>
      </c>
      <c r="T2531" s="2">
        <v>0.45400000000000001</v>
      </c>
      <c r="U2531" s="2">
        <v>0.51400000000000001</v>
      </c>
      <c r="V2531" s="2">
        <v>3.3000000000000002E-2</v>
      </c>
      <c r="W2531" s="4">
        <v>25203395</v>
      </c>
      <c r="X2531" s="2">
        <v>0.314</v>
      </c>
      <c r="Y2531" s="3">
        <v>289000000</v>
      </c>
      <c r="Z2531" s="3">
        <v>230000000</v>
      </c>
      <c r="AA2531" t="str">
        <f>VLOOKUP($A2531,Mapping!$A:$D,2,FALSE)</f>
        <v>Mozambique</v>
      </c>
      <c r="AB2531" t="str">
        <f>VLOOKUP($A2531,Mapping!$A:$D,3,FALSE)</f>
        <v>MOZ</v>
      </c>
      <c r="AC2531">
        <f>VLOOKUP($A2531,Mapping!$A:$D,4,FALSE)</f>
        <v>508</v>
      </c>
    </row>
    <row r="2532" spans="1:29" x14ac:dyDescent="0.2">
      <c r="A2532" t="s">
        <v>61</v>
      </c>
      <c r="B2532" t="s">
        <v>27</v>
      </c>
      <c r="C2532" s="1">
        <v>41244</v>
      </c>
      <c r="D2532" s="2">
        <v>2.5999999999999999E-2</v>
      </c>
      <c r="E2532" s="2">
        <v>0.218</v>
      </c>
      <c r="G2532">
        <v>66</v>
      </c>
      <c r="H2532">
        <v>94</v>
      </c>
      <c r="J2532" s="3">
        <v>13399386550</v>
      </c>
      <c r="K2532" s="2">
        <v>8.3000000000000004E-2</v>
      </c>
      <c r="L2532" s="3">
        <v>473</v>
      </c>
      <c r="M2532">
        <v>314</v>
      </c>
      <c r="N2532" s="2">
        <v>3.5999999999999997E-2</v>
      </c>
      <c r="O2532">
        <v>0.1</v>
      </c>
      <c r="P2532" s="2">
        <v>8.6999999999999994E-2</v>
      </c>
      <c r="Q2532">
        <v>67</v>
      </c>
      <c r="R2532">
        <v>61</v>
      </c>
      <c r="S2532">
        <v>1</v>
      </c>
      <c r="T2532" s="2">
        <v>0.36599999999999999</v>
      </c>
      <c r="U2532" s="2">
        <v>0.59899999999999998</v>
      </c>
      <c r="V2532" s="2">
        <v>3.5000000000000003E-2</v>
      </c>
      <c r="W2532" s="4">
        <v>2259393</v>
      </c>
      <c r="X2532" s="2">
        <v>0.437</v>
      </c>
      <c r="AA2532" t="str">
        <f>VLOOKUP($A2532,Mapping!$A:$D,2,FALSE)</f>
        <v>Namibia</v>
      </c>
      <c r="AB2532" t="str">
        <f>VLOOKUP($A2532,Mapping!$A:$D,3,FALSE)</f>
        <v>NAM</v>
      </c>
      <c r="AC2532">
        <f>VLOOKUP($A2532,Mapping!$A:$D,4,FALSE)</f>
        <v>516</v>
      </c>
    </row>
    <row r="2533" spans="1:29" x14ac:dyDescent="0.2">
      <c r="A2533" t="s">
        <v>62</v>
      </c>
      <c r="B2533" t="s">
        <v>27</v>
      </c>
      <c r="C2533" s="1">
        <v>41244</v>
      </c>
      <c r="D2533" s="2">
        <v>0.05</v>
      </c>
      <c r="E2533" s="2">
        <v>0.438</v>
      </c>
      <c r="G2533">
        <v>17</v>
      </c>
      <c r="H2533">
        <v>174</v>
      </c>
      <c r="J2533" s="3">
        <v>6773185511</v>
      </c>
      <c r="K2533" s="2">
        <v>7.1999999999999995E-2</v>
      </c>
      <c r="L2533" s="3">
        <v>25</v>
      </c>
      <c r="M2533">
        <v>270</v>
      </c>
      <c r="N2533" s="2">
        <v>6.2E-2</v>
      </c>
      <c r="O2533">
        <v>0</v>
      </c>
      <c r="Q2533">
        <v>58</v>
      </c>
      <c r="R2533">
        <v>58</v>
      </c>
      <c r="S2533">
        <v>0.3</v>
      </c>
      <c r="T2533" s="2">
        <v>0.5</v>
      </c>
      <c r="U2533" s="2">
        <v>0.47399999999999998</v>
      </c>
      <c r="V2533" s="2">
        <v>2.5999999999999999E-2</v>
      </c>
      <c r="W2533" s="4">
        <v>17157042</v>
      </c>
      <c r="X2533" s="2">
        <v>0.18</v>
      </c>
      <c r="AA2533" t="str">
        <f>VLOOKUP($A2533,Mapping!$A:$D,2,FALSE)</f>
        <v>Niger</v>
      </c>
      <c r="AB2533" t="str">
        <f>VLOOKUP($A2533,Mapping!$A:$D,3,FALSE)</f>
        <v>NER</v>
      </c>
      <c r="AC2533">
        <f>VLOOKUP($A2533,Mapping!$A:$D,4,FALSE)</f>
        <v>562</v>
      </c>
    </row>
    <row r="2534" spans="1:29" x14ac:dyDescent="0.2">
      <c r="A2534" t="s">
        <v>63</v>
      </c>
      <c r="B2534" t="s">
        <v>27</v>
      </c>
      <c r="C2534" s="1">
        <v>41244</v>
      </c>
      <c r="D2534" s="2">
        <v>4.2000000000000003E-2</v>
      </c>
      <c r="E2534" s="2">
        <v>0.33800000000000002</v>
      </c>
      <c r="G2534">
        <v>28</v>
      </c>
      <c r="H2534">
        <v>138</v>
      </c>
      <c r="J2534" s="3">
        <v>462979245902</v>
      </c>
      <c r="K2534" s="2">
        <v>6.0999999999999999E-2</v>
      </c>
      <c r="L2534" s="3">
        <v>94</v>
      </c>
      <c r="M2534">
        <v>956</v>
      </c>
      <c r="N2534" s="2">
        <v>7.6999999999999999E-2</v>
      </c>
      <c r="O2534">
        <v>0.3</v>
      </c>
      <c r="P2534" s="2">
        <v>0.16800000000000001</v>
      </c>
      <c r="Q2534">
        <v>52</v>
      </c>
      <c r="R2534">
        <v>52</v>
      </c>
      <c r="S2534">
        <v>0.7</v>
      </c>
      <c r="T2534" s="2">
        <v>0.442</v>
      </c>
      <c r="U2534" s="2">
        <v>0.53100000000000003</v>
      </c>
      <c r="V2534" s="2">
        <v>2.7E-2</v>
      </c>
      <c r="W2534" s="4">
        <v>168833776</v>
      </c>
      <c r="X2534" s="2">
        <v>0.45200000000000001</v>
      </c>
      <c r="Y2534" s="3">
        <v>641000000</v>
      </c>
      <c r="Z2534" s="3">
        <v>9280000000</v>
      </c>
      <c r="AA2534" t="str">
        <f>VLOOKUP($A2534,Mapping!$A:$D,2,FALSE)</f>
        <v>Nigeria</v>
      </c>
      <c r="AB2534" t="str">
        <f>VLOOKUP($A2534,Mapping!$A:$D,3,FALSE)</f>
        <v>NGA</v>
      </c>
      <c r="AC2534">
        <f>VLOOKUP($A2534,Mapping!$A:$D,4,FALSE)</f>
        <v>566</v>
      </c>
    </row>
    <row r="2535" spans="1:29" x14ac:dyDescent="0.2">
      <c r="A2535" t="s">
        <v>64</v>
      </c>
      <c r="B2535" t="s">
        <v>27</v>
      </c>
      <c r="C2535" s="1">
        <v>41244</v>
      </c>
      <c r="D2535" s="2">
        <v>3.5999999999999997E-2</v>
      </c>
      <c r="E2535" s="2">
        <v>0.308</v>
      </c>
      <c r="G2535">
        <v>3</v>
      </c>
      <c r="H2535">
        <v>54</v>
      </c>
      <c r="J2535" s="3">
        <v>7133378888</v>
      </c>
      <c r="K2535" s="2">
        <v>0.107</v>
      </c>
      <c r="L2535" s="3">
        <v>66</v>
      </c>
      <c r="M2535">
        <v>134</v>
      </c>
      <c r="N2535" s="2">
        <v>3.9E-2</v>
      </c>
      <c r="O2535">
        <v>0.1</v>
      </c>
      <c r="Q2535">
        <v>65</v>
      </c>
      <c r="R2535">
        <v>62</v>
      </c>
      <c r="S2535">
        <v>0.5</v>
      </c>
      <c r="T2535" s="2">
        <v>0.436</v>
      </c>
      <c r="U2535" s="2">
        <v>0.54100000000000004</v>
      </c>
      <c r="V2535" s="2">
        <v>2.3E-2</v>
      </c>
      <c r="W2535" s="4">
        <v>11457801</v>
      </c>
      <c r="X2535" s="2">
        <v>0.25900000000000001</v>
      </c>
      <c r="Y2535" s="3">
        <v>337000000</v>
      </c>
      <c r="Z2535" s="3">
        <v>133000000</v>
      </c>
      <c r="AA2535" t="str">
        <f>VLOOKUP($A2535,Mapping!$A:$D,2,FALSE)</f>
        <v>Rwanda</v>
      </c>
      <c r="AB2535" t="str">
        <f>VLOOKUP($A2535,Mapping!$A:$D,3,FALSE)</f>
        <v>RWA</v>
      </c>
      <c r="AC2535">
        <f>VLOOKUP($A2535,Mapping!$A:$D,4,FALSE)</f>
        <v>646</v>
      </c>
    </row>
    <row r="2536" spans="1:29" x14ac:dyDescent="0.2">
      <c r="A2536" t="s">
        <v>65</v>
      </c>
      <c r="B2536" t="s">
        <v>27</v>
      </c>
      <c r="C2536" s="1">
        <v>41244</v>
      </c>
      <c r="D2536" s="2">
        <v>3.5000000000000003E-2</v>
      </c>
      <c r="E2536" s="2">
        <v>0.32500000000000001</v>
      </c>
      <c r="G2536">
        <v>5</v>
      </c>
      <c r="H2536">
        <v>166</v>
      </c>
      <c r="J2536" s="3">
        <v>263328450</v>
      </c>
      <c r="K2536" s="2">
        <v>7.9000000000000001E-2</v>
      </c>
      <c r="L2536" s="3">
        <v>109</v>
      </c>
      <c r="M2536">
        <v>424</v>
      </c>
      <c r="N2536" s="2">
        <v>3.7999999999999999E-2</v>
      </c>
      <c r="O2536">
        <v>0.2</v>
      </c>
      <c r="P2536" s="2">
        <v>0.26200000000000001</v>
      </c>
      <c r="Q2536">
        <v>68</v>
      </c>
      <c r="R2536">
        <v>64</v>
      </c>
      <c r="S2536">
        <v>0.7</v>
      </c>
      <c r="T2536" s="2">
        <v>0.41599999999999998</v>
      </c>
      <c r="U2536" s="2">
        <v>0.55000000000000004</v>
      </c>
      <c r="V2536" s="2">
        <v>3.4000000000000002E-2</v>
      </c>
      <c r="W2536" s="4">
        <v>188098</v>
      </c>
      <c r="X2536" s="2">
        <v>0.63300000000000001</v>
      </c>
      <c r="Y2536" s="3">
        <v>15000000</v>
      </c>
      <c r="Z2536" s="3">
        <v>1300000</v>
      </c>
      <c r="AA2536" t="str">
        <f>VLOOKUP($A2536,Mapping!$A:$D,2,FALSE)</f>
        <v>Sao Tome and Principe</v>
      </c>
      <c r="AB2536" t="str">
        <f>VLOOKUP($A2536,Mapping!$A:$D,3,FALSE)</f>
        <v>STP</v>
      </c>
      <c r="AC2536">
        <f>VLOOKUP($A2536,Mapping!$A:$D,4,FALSE)</f>
        <v>678</v>
      </c>
    </row>
    <row r="2537" spans="1:29" x14ac:dyDescent="0.2">
      <c r="A2537" t="s">
        <v>66</v>
      </c>
      <c r="B2537" t="s">
        <v>27</v>
      </c>
      <c r="C2537" s="1">
        <v>41244</v>
      </c>
      <c r="D2537" s="2">
        <v>3.7999999999999999E-2</v>
      </c>
      <c r="E2537" s="2">
        <v>0.45500000000000002</v>
      </c>
      <c r="G2537">
        <v>6</v>
      </c>
      <c r="H2537">
        <v>176</v>
      </c>
      <c r="J2537" s="3">
        <v>14045680427</v>
      </c>
      <c r="K2537" s="2">
        <v>0.05</v>
      </c>
      <c r="L2537" s="3">
        <v>51</v>
      </c>
      <c r="M2537">
        <v>666</v>
      </c>
      <c r="N2537" s="2">
        <v>4.4999999999999998E-2</v>
      </c>
      <c r="O2537">
        <v>0.2</v>
      </c>
      <c r="Q2537">
        <v>65</v>
      </c>
      <c r="R2537">
        <v>62</v>
      </c>
      <c r="S2537">
        <v>0.8</v>
      </c>
      <c r="T2537" s="2">
        <v>0.435</v>
      </c>
      <c r="U2537" s="2">
        <v>0.53400000000000003</v>
      </c>
      <c r="V2537" s="2">
        <v>0.03</v>
      </c>
      <c r="W2537" s="4">
        <v>13726021</v>
      </c>
      <c r="X2537" s="2">
        <v>0.42799999999999999</v>
      </c>
      <c r="AA2537" t="str">
        <f>VLOOKUP($A2537,Mapping!$A:$D,2,FALSE)</f>
        <v>Senegal</v>
      </c>
      <c r="AB2537" t="str">
        <f>VLOOKUP($A2537,Mapping!$A:$D,3,FALSE)</f>
        <v>SEN</v>
      </c>
      <c r="AC2537">
        <f>VLOOKUP($A2537,Mapping!$A:$D,4,FALSE)</f>
        <v>686</v>
      </c>
    </row>
    <row r="2538" spans="1:29" x14ac:dyDescent="0.2">
      <c r="A2538" t="s">
        <v>67</v>
      </c>
      <c r="B2538" t="s">
        <v>27</v>
      </c>
      <c r="C2538" s="1">
        <v>41244</v>
      </c>
      <c r="D2538" s="2">
        <v>1.9E-2</v>
      </c>
      <c r="E2538" s="2">
        <v>0.25700000000000001</v>
      </c>
      <c r="G2538">
        <v>39</v>
      </c>
      <c r="H2538">
        <v>77</v>
      </c>
      <c r="J2538" s="3">
        <v>1032199341</v>
      </c>
      <c r="K2538" s="2">
        <v>4.7E-2</v>
      </c>
      <c r="L2538" s="3">
        <v>521</v>
      </c>
      <c r="M2538">
        <v>76</v>
      </c>
      <c r="N2538" s="2">
        <v>1.2E-2</v>
      </c>
      <c r="O2538">
        <v>0.5</v>
      </c>
      <c r="P2538" s="2">
        <v>0.122</v>
      </c>
      <c r="Q2538">
        <v>78</v>
      </c>
      <c r="R2538">
        <v>68</v>
      </c>
      <c r="S2538">
        <v>1.5</v>
      </c>
      <c r="T2538" s="2">
        <v>0.221</v>
      </c>
      <c r="U2538" s="2">
        <v>0.70199999999999996</v>
      </c>
      <c r="V2538" s="2">
        <v>7.6999999999999999E-2</v>
      </c>
      <c r="W2538" s="4">
        <v>88303</v>
      </c>
      <c r="X2538" s="2">
        <v>0.52900000000000003</v>
      </c>
      <c r="Y2538" s="3">
        <v>26000000</v>
      </c>
      <c r="Z2538" s="3">
        <v>4000000</v>
      </c>
      <c r="AA2538" t="str">
        <f>VLOOKUP($A2538,Mapping!$A:$D,2,FALSE)</f>
        <v>Seychelles</v>
      </c>
      <c r="AB2538" t="str">
        <f>VLOOKUP($A2538,Mapping!$A:$D,3,FALSE)</f>
        <v>SYC</v>
      </c>
      <c r="AC2538">
        <f>VLOOKUP($A2538,Mapping!$A:$D,4,FALSE)</f>
        <v>690</v>
      </c>
    </row>
    <row r="2539" spans="1:29" x14ac:dyDescent="0.2">
      <c r="A2539" t="s">
        <v>68</v>
      </c>
      <c r="B2539" t="s">
        <v>27</v>
      </c>
      <c r="C2539" s="1">
        <v>41244</v>
      </c>
      <c r="D2539" s="2">
        <v>3.6999999999999998E-2</v>
      </c>
      <c r="E2539" s="2">
        <v>0.32400000000000001</v>
      </c>
      <c r="G2539">
        <v>12</v>
      </c>
      <c r="H2539">
        <v>137</v>
      </c>
      <c r="J2539" s="3">
        <v>3787392596</v>
      </c>
      <c r="K2539" s="2">
        <v>0.151</v>
      </c>
      <c r="L2539" s="3">
        <v>96</v>
      </c>
      <c r="M2539">
        <v>357</v>
      </c>
      <c r="N2539" s="2">
        <v>0.11</v>
      </c>
      <c r="O2539">
        <v>0</v>
      </c>
      <c r="P2539" s="2">
        <v>0.21</v>
      </c>
      <c r="Q2539">
        <v>46</v>
      </c>
      <c r="R2539">
        <v>45</v>
      </c>
      <c r="S2539">
        <v>0.4</v>
      </c>
      <c r="T2539" s="2">
        <v>0.41699999999999998</v>
      </c>
      <c r="U2539" s="2">
        <v>0.55600000000000005</v>
      </c>
      <c r="V2539" s="2">
        <v>2.5999999999999999E-2</v>
      </c>
      <c r="W2539" s="4">
        <v>5978727</v>
      </c>
      <c r="X2539" s="2">
        <v>0.38900000000000001</v>
      </c>
      <c r="Y2539" s="3">
        <v>41000000</v>
      </c>
      <c r="Z2539" s="3">
        <v>25000000</v>
      </c>
      <c r="AA2539" t="str">
        <f>VLOOKUP($A2539,Mapping!$A:$D,2,FALSE)</f>
        <v>Sierra Leone</v>
      </c>
      <c r="AB2539" t="str">
        <f>VLOOKUP($A2539,Mapping!$A:$D,3,FALSE)</f>
        <v>SLE</v>
      </c>
      <c r="AC2539">
        <f>VLOOKUP($A2539,Mapping!$A:$D,4,FALSE)</f>
        <v>694</v>
      </c>
    </row>
    <row r="2540" spans="1:29" x14ac:dyDescent="0.2">
      <c r="A2540" t="s">
        <v>69</v>
      </c>
      <c r="B2540" t="s">
        <v>27</v>
      </c>
      <c r="C2540" s="1">
        <v>41244</v>
      </c>
      <c r="D2540" s="2">
        <v>4.3999999999999997E-2</v>
      </c>
      <c r="N2540" s="2">
        <v>9.1999999999999998E-2</v>
      </c>
      <c r="O2540">
        <v>0</v>
      </c>
      <c r="Q2540">
        <v>56</v>
      </c>
      <c r="R2540">
        <v>53</v>
      </c>
      <c r="S2540">
        <v>0.2</v>
      </c>
      <c r="T2540" s="2">
        <v>0.47299999999999998</v>
      </c>
      <c r="U2540" s="2">
        <v>0.498</v>
      </c>
      <c r="V2540" s="2">
        <v>2.8000000000000001E-2</v>
      </c>
      <c r="W2540" s="4">
        <v>10195134</v>
      </c>
      <c r="X2540" s="2">
        <v>0.38200000000000001</v>
      </c>
      <c r="AA2540" t="str">
        <f>VLOOKUP($A2540,Mapping!$A:$D,2,FALSE)</f>
        <v>Somalia</v>
      </c>
      <c r="AB2540" t="str">
        <f>VLOOKUP($A2540,Mapping!$A:$D,3,FALSE)</f>
        <v>SOM</v>
      </c>
      <c r="AC2540">
        <f>VLOOKUP($A2540,Mapping!$A:$D,4,FALSE)</f>
        <v>706</v>
      </c>
    </row>
    <row r="2541" spans="1:29" x14ac:dyDescent="0.2">
      <c r="A2541" t="s">
        <v>70</v>
      </c>
      <c r="B2541" t="s">
        <v>27</v>
      </c>
      <c r="C2541" s="1">
        <v>41244</v>
      </c>
      <c r="D2541" s="2">
        <v>2.1000000000000001E-2</v>
      </c>
      <c r="E2541" s="2">
        <v>0.32700000000000001</v>
      </c>
      <c r="G2541">
        <v>19</v>
      </c>
      <c r="H2541">
        <v>41</v>
      </c>
      <c r="J2541" s="3">
        <v>382337636448</v>
      </c>
      <c r="K2541" s="2">
        <v>8.7999999999999995E-2</v>
      </c>
      <c r="L2541" s="3">
        <v>645</v>
      </c>
      <c r="M2541">
        <v>200</v>
      </c>
      <c r="N2541" s="2">
        <v>3.4000000000000002E-2</v>
      </c>
      <c r="O2541">
        <v>0.4</v>
      </c>
      <c r="P2541" s="2">
        <v>8.7999999999999995E-2</v>
      </c>
      <c r="Q2541">
        <v>58</v>
      </c>
      <c r="R2541">
        <v>54</v>
      </c>
      <c r="S2541">
        <v>1.3</v>
      </c>
      <c r="T2541" s="2">
        <v>0.29499999999999998</v>
      </c>
      <c r="U2541" s="2">
        <v>0.65</v>
      </c>
      <c r="V2541" s="2">
        <v>5.3999999999999999E-2</v>
      </c>
      <c r="W2541" s="4">
        <v>52274945</v>
      </c>
      <c r="X2541" s="2">
        <v>0.63300000000000001</v>
      </c>
      <c r="Y2541" s="3">
        <v>11201000000</v>
      </c>
      <c r="Z2541" s="3">
        <v>7144000000</v>
      </c>
      <c r="AA2541" t="str">
        <f>VLOOKUP($A2541,Mapping!$A:$D,2,FALSE)</f>
        <v>South Africa</v>
      </c>
      <c r="AB2541" t="str">
        <f>VLOOKUP($A2541,Mapping!$A:$D,3,FALSE)</f>
        <v>ZAF</v>
      </c>
      <c r="AC2541">
        <f>VLOOKUP($A2541,Mapping!$A:$D,4,FALSE)</f>
        <v>710</v>
      </c>
    </row>
    <row r="2542" spans="1:29" x14ac:dyDescent="0.2">
      <c r="A2542" t="s">
        <v>71</v>
      </c>
      <c r="B2542" t="s">
        <v>27</v>
      </c>
      <c r="C2542" s="1">
        <v>41244</v>
      </c>
      <c r="D2542" s="2">
        <v>3.6999999999999998E-2</v>
      </c>
      <c r="E2542" s="2">
        <v>0.26300000000000001</v>
      </c>
      <c r="G2542">
        <v>17</v>
      </c>
      <c r="H2542">
        <v>184</v>
      </c>
      <c r="J2542" s="3">
        <v>10560000000</v>
      </c>
      <c r="K2542" s="2">
        <v>2.5999999999999999E-2</v>
      </c>
      <c r="L2542" s="3">
        <v>27</v>
      </c>
      <c r="M2542">
        <v>218</v>
      </c>
      <c r="N2542" s="2">
        <v>6.6000000000000003E-2</v>
      </c>
      <c r="Q2542">
        <v>56</v>
      </c>
      <c r="R2542">
        <v>54</v>
      </c>
      <c r="S2542">
        <v>0.2</v>
      </c>
      <c r="T2542" s="2">
        <v>0.42299999999999999</v>
      </c>
      <c r="U2542" s="2">
        <v>0.54300000000000004</v>
      </c>
      <c r="V2542" s="2">
        <v>3.5000000000000003E-2</v>
      </c>
      <c r="W2542" s="4">
        <v>10837527</v>
      </c>
      <c r="X2542" s="2">
        <v>0.182</v>
      </c>
      <c r="AA2542" t="str">
        <f>VLOOKUP($A2542,Mapping!$A:$D,2,FALSE)</f>
        <v>South Sudan</v>
      </c>
      <c r="AB2542" t="str">
        <f>VLOOKUP($A2542,Mapping!$A:$D,3,FALSE)</f>
        <v>SSD</v>
      </c>
      <c r="AC2542">
        <f>VLOOKUP($A2542,Mapping!$A:$D,4,FALSE)</f>
        <v>728</v>
      </c>
    </row>
    <row r="2543" spans="1:29" x14ac:dyDescent="0.2">
      <c r="A2543" t="s">
        <v>72</v>
      </c>
      <c r="B2543" t="s">
        <v>27</v>
      </c>
      <c r="C2543" s="1">
        <v>41244</v>
      </c>
      <c r="D2543" s="2">
        <v>3.4000000000000002E-2</v>
      </c>
      <c r="E2543" s="2">
        <v>0.36099999999999999</v>
      </c>
      <c r="G2543">
        <v>36</v>
      </c>
      <c r="H2543">
        <v>143</v>
      </c>
      <c r="J2543" s="3">
        <v>63029562337</v>
      </c>
      <c r="K2543" s="2">
        <v>7.1999999999999995E-2</v>
      </c>
      <c r="L2543" s="3">
        <v>115</v>
      </c>
      <c r="M2543">
        <v>180</v>
      </c>
      <c r="N2543" s="2">
        <v>5.2999999999999999E-2</v>
      </c>
      <c r="O2543">
        <v>0.2</v>
      </c>
      <c r="Q2543">
        <v>64</v>
      </c>
      <c r="R2543">
        <v>60</v>
      </c>
      <c r="S2543">
        <v>0.7</v>
      </c>
      <c r="T2543" s="2">
        <v>0.41499999999999998</v>
      </c>
      <c r="U2543" s="2">
        <v>0.55300000000000005</v>
      </c>
      <c r="V2543" s="2">
        <v>3.2000000000000001E-2</v>
      </c>
      <c r="W2543" s="4">
        <v>37195349</v>
      </c>
      <c r="X2543" s="2">
        <v>0.33300000000000002</v>
      </c>
      <c r="Y2543" s="3">
        <v>880000000</v>
      </c>
      <c r="Z2543" s="3">
        <v>908000000</v>
      </c>
      <c r="AA2543" t="str">
        <f>VLOOKUP($A2543,Mapping!$A:$D,2,FALSE)</f>
        <v>Sudan</v>
      </c>
      <c r="AB2543" t="str">
        <f>VLOOKUP($A2543,Mapping!$A:$D,3,FALSE)</f>
        <v>SDN</v>
      </c>
      <c r="AC2543">
        <f>VLOOKUP($A2543,Mapping!$A:$D,4,FALSE)</f>
        <v>729</v>
      </c>
    </row>
    <row r="2544" spans="1:29" x14ac:dyDescent="0.2">
      <c r="A2544" t="s">
        <v>73</v>
      </c>
      <c r="B2544" t="s">
        <v>27</v>
      </c>
      <c r="C2544" s="1">
        <v>41244</v>
      </c>
      <c r="D2544" s="2">
        <v>0.03</v>
      </c>
      <c r="E2544" s="2">
        <v>0.36499999999999999</v>
      </c>
      <c r="G2544">
        <v>56</v>
      </c>
      <c r="H2544">
        <v>120</v>
      </c>
      <c r="J2544" s="3">
        <v>4049589166</v>
      </c>
      <c r="K2544" s="2">
        <v>8.5000000000000006E-2</v>
      </c>
      <c r="L2544" s="3">
        <v>259</v>
      </c>
      <c r="M2544">
        <v>104</v>
      </c>
      <c r="N2544" s="2">
        <v>5.7000000000000002E-2</v>
      </c>
      <c r="O2544">
        <v>0.2</v>
      </c>
      <c r="P2544" s="2">
        <v>8.7999999999999995E-2</v>
      </c>
      <c r="Q2544">
        <v>48</v>
      </c>
      <c r="R2544">
        <v>49</v>
      </c>
      <c r="S2544">
        <v>0.7</v>
      </c>
      <c r="T2544" s="2">
        <v>0.38</v>
      </c>
      <c r="U2544" s="2">
        <v>0.58499999999999996</v>
      </c>
      <c r="V2544" s="2">
        <v>3.4000000000000002E-2</v>
      </c>
      <c r="W2544" s="4">
        <v>1230985</v>
      </c>
      <c r="X2544" s="2">
        <v>0.214</v>
      </c>
      <c r="AA2544" t="str">
        <f>VLOOKUP($A2544,Mapping!$A:$D,2,FALSE)</f>
        <v>Swaziland</v>
      </c>
      <c r="AB2544" t="str">
        <f>VLOOKUP($A2544,Mapping!$A:$D,3,FALSE)</f>
        <v>SWZ</v>
      </c>
      <c r="AC2544">
        <f>VLOOKUP($A2544,Mapping!$A:$D,4,FALSE)</f>
        <v>748</v>
      </c>
    </row>
    <row r="2545" spans="1:29" x14ac:dyDescent="0.2">
      <c r="A2545" t="s">
        <v>74</v>
      </c>
      <c r="B2545" t="s">
        <v>27</v>
      </c>
      <c r="C2545" s="1">
        <v>41244</v>
      </c>
      <c r="D2545" s="2">
        <v>0.04</v>
      </c>
      <c r="E2545" s="2">
        <v>0.44900000000000001</v>
      </c>
      <c r="G2545">
        <v>26</v>
      </c>
      <c r="H2545">
        <v>136</v>
      </c>
      <c r="J2545" s="3">
        <v>28248631876</v>
      </c>
      <c r="K2545" s="2">
        <v>7.0000000000000007E-2</v>
      </c>
      <c r="L2545" s="3">
        <v>41</v>
      </c>
      <c r="M2545">
        <v>172</v>
      </c>
      <c r="N2545" s="2">
        <v>3.7999999999999999E-2</v>
      </c>
      <c r="O2545">
        <v>0</v>
      </c>
      <c r="P2545" s="2">
        <v>0.155</v>
      </c>
      <c r="Q2545">
        <v>62</v>
      </c>
      <c r="R2545">
        <v>60</v>
      </c>
      <c r="S2545">
        <v>0.6</v>
      </c>
      <c r="T2545" s="2">
        <v>0.44900000000000001</v>
      </c>
      <c r="U2545" s="2">
        <v>0.52</v>
      </c>
      <c r="V2545" s="2">
        <v>3.2000000000000001E-2</v>
      </c>
      <c r="W2545" s="4">
        <v>47783107</v>
      </c>
      <c r="X2545" s="2">
        <v>0.29499999999999998</v>
      </c>
      <c r="Y2545" s="3">
        <v>1605000000</v>
      </c>
      <c r="Z2545" s="3">
        <v>1003000000</v>
      </c>
      <c r="AA2545" t="str">
        <f>VLOOKUP($A2545,Mapping!$A:$D,2,FALSE)</f>
        <v>Tanzania, United Republic of</v>
      </c>
      <c r="AB2545" t="str">
        <f>VLOOKUP($A2545,Mapping!$A:$D,3,FALSE)</f>
        <v>TZA</v>
      </c>
      <c r="AC2545">
        <f>VLOOKUP($A2545,Mapping!$A:$D,4,FALSE)</f>
        <v>834</v>
      </c>
    </row>
    <row r="2546" spans="1:29" x14ac:dyDescent="0.2">
      <c r="A2546" t="s">
        <v>75</v>
      </c>
      <c r="B2546" t="s">
        <v>27</v>
      </c>
      <c r="C2546" s="1">
        <v>41244</v>
      </c>
      <c r="D2546" s="2">
        <v>3.6999999999999998E-2</v>
      </c>
      <c r="E2546" s="2">
        <v>0.48899999999999999</v>
      </c>
      <c r="G2546">
        <v>38</v>
      </c>
      <c r="H2546">
        <v>159</v>
      </c>
      <c r="J2546" s="3">
        <v>3915754216</v>
      </c>
      <c r="K2546" s="2">
        <v>8.5999999999999993E-2</v>
      </c>
      <c r="L2546" s="3">
        <v>41</v>
      </c>
      <c r="M2546">
        <v>270</v>
      </c>
      <c r="N2546" s="2">
        <v>5.7000000000000002E-2</v>
      </c>
      <c r="O2546">
        <v>0</v>
      </c>
      <c r="Q2546">
        <v>57</v>
      </c>
      <c r="R2546">
        <v>55</v>
      </c>
      <c r="S2546">
        <v>0.5</v>
      </c>
      <c r="T2546" s="2">
        <v>0.41899999999999998</v>
      </c>
      <c r="U2546" s="2">
        <v>0.55400000000000005</v>
      </c>
      <c r="V2546" s="2">
        <v>2.7E-2</v>
      </c>
      <c r="W2546" s="4">
        <v>6642928</v>
      </c>
      <c r="X2546" s="2">
        <v>0.38500000000000001</v>
      </c>
      <c r="AA2546" t="str">
        <f>VLOOKUP($A2546,Mapping!$A:$D,2,FALSE)</f>
        <v>Togo</v>
      </c>
      <c r="AB2546" t="str">
        <f>VLOOKUP($A2546,Mapping!$A:$D,3,FALSE)</f>
        <v>TGO</v>
      </c>
      <c r="AC2546">
        <f>VLOOKUP($A2546,Mapping!$A:$D,4,FALSE)</f>
        <v>768</v>
      </c>
    </row>
    <row r="2547" spans="1:29" x14ac:dyDescent="0.2">
      <c r="A2547" t="s">
        <v>76</v>
      </c>
      <c r="B2547" t="s">
        <v>27</v>
      </c>
      <c r="C2547" s="1">
        <v>41244</v>
      </c>
      <c r="D2547" s="2">
        <v>1.9E-2</v>
      </c>
      <c r="E2547" s="2">
        <v>0.624</v>
      </c>
      <c r="G2547">
        <v>11</v>
      </c>
      <c r="H2547">
        <v>49</v>
      </c>
      <c r="J2547" s="3">
        <v>45238491581</v>
      </c>
      <c r="K2547" s="2">
        <v>7.0000000000000007E-2</v>
      </c>
      <c r="L2547" s="3">
        <v>297</v>
      </c>
      <c r="M2547">
        <v>144</v>
      </c>
      <c r="N2547" s="2">
        <v>1.4E-2</v>
      </c>
      <c r="O2547">
        <v>0.4</v>
      </c>
      <c r="Q2547">
        <v>77</v>
      </c>
      <c r="R2547">
        <v>73</v>
      </c>
      <c r="S2547">
        <v>1.2</v>
      </c>
      <c r="T2547" s="2">
        <v>0.23200000000000001</v>
      </c>
      <c r="U2547" s="2">
        <v>0.69699999999999995</v>
      </c>
      <c r="V2547" s="2">
        <v>7.0999999999999994E-2</v>
      </c>
      <c r="W2547" s="4">
        <v>10777500</v>
      </c>
      <c r="X2547" s="2">
        <v>0.66300000000000003</v>
      </c>
      <c r="Y2547" s="3">
        <v>2931000000</v>
      </c>
      <c r="Z2547" s="3">
        <v>673000000</v>
      </c>
      <c r="AA2547" t="str">
        <f>VLOOKUP($A2547,Mapping!$A:$D,2,FALSE)</f>
        <v>Tunisia</v>
      </c>
      <c r="AB2547" t="str">
        <f>VLOOKUP($A2547,Mapping!$A:$D,3,FALSE)</f>
        <v>TUN</v>
      </c>
      <c r="AC2547">
        <f>VLOOKUP($A2547,Mapping!$A:$D,4,FALSE)</f>
        <v>788</v>
      </c>
    </row>
    <row r="2548" spans="1:29" x14ac:dyDescent="0.2">
      <c r="A2548" t="s">
        <v>77</v>
      </c>
      <c r="B2548" t="s">
        <v>27</v>
      </c>
      <c r="C2548" s="1">
        <v>41244</v>
      </c>
      <c r="D2548" s="2">
        <v>4.3999999999999997E-2</v>
      </c>
      <c r="E2548" s="2">
        <v>0.36599999999999999</v>
      </c>
      <c r="G2548">
        <v>33</v>
      </c>
      <c r="H2548">
        <v>126</v>
      </c>
      <c r="J2548" s="3">
        <v>20032237910</v>
      </c>
      <c r="K2548" s="2">
        <v>0.08</v>
      </c>
      <c r="L2548" s="3">
        <v>44</v>
      </c>
      <c r="M2548">
        <v>213</v>
      </c>
      <c r="N2548" s="2">
        <v>4.4999999999999998E-2</v>
      </c>
      <c r="O2548">
        <v>0.1</v>
      </c>
      <c r="P2548" s="2">
        <v>0.26300000000000001</v>
      </c>
      <c r="Q2548">
        <v>60</v>
      </c>
      <c r="R2548">
        <v>58</v>
      </c>
      <c r="S2548">
        <v>0.5</v>
      </c>
      <c r="T2548" s="2">
        <v>0.48499999999999999</v>
      </c>
      <c r="U2548" s="2">
        <v>0.49</v>
      </c>
      <c r="V2548" s="2">
        <v>2.4E-2</v>
      </c>
      <c r="W2548" s="4">
        <v>36345860</v>
      </c>
      <c r="X2548" s="2">
        <v>0.151</v>
      </c>
      <c r="Y2548" s="3">
        <v>1105000000</v>
      </c>
      <c r="Z2548" s="3">
        <v>604000000</v>
      </c>
      <c r="AA2548" t="str">
        <f>VLOOKUP($A2548,Mapping!$A:$D,2,FALSE)</f>
        <v>Uganda</v>
      </c>
      <c r="AB2548" t="str">
        <f>VLOOKUP($A2548,Mapping!$A:$D,3,FALSE)</f>
        <v>UGA</v>
      </c>
      <c r="AC2548">
        <f>VLOOKUP($A2548,Mapping!$A:$D,4,FALSE)</f>
        <v>800</v>
      </c>
    </row>
    <row r="2549" spans="1:29" x14ac:dyDescent="0.2">
      <c r="A2549" t="s">
        <v>78</v>
      </c>
      <c r="B2549" t="s">
        <v>27</v>
      </c>
      <c r="C2549" s="1">
        <v>41244</v>
      </c>
      <c r="D2549" s="2">
        <v>4.2999999999999997E-2</v>
      </c>
      <c r="E2549" s="2">
        <v>0.151</v>
      </c>
      <c r="G2549">
        <v>17</v>
      </c>
      <c r="H2549">
        <v>90</v>
      </c>
      <c r="J2549" s="3">
        <v>20596424325</v>
      </c>
      <c r="K2549" s="2">
        <v>6.5000000000000002E-2</v>
      </c>
      <c r="L2549" s="3">
        <v>96</v>
      </c>
      <c r="M2549">
        <v>183</v>
      </c>
      <c r="N2549" s="2">
        <v>5.7000000000000002E-2</v>
      </c>
      <c r="O2549">
        <v>0.1</v>
      </c>
      <c r="P2549" s="2">
        <v>0.121</v>
      </c>
      <c r="Q2549">
        <v>59</v>
      </c>
      <c r="R2549">
        <v>55</v>
      </c>
      <c r="S2549">
        <v>0.7</v>
      </c>
      <c r="T2549" s="2">
        <v>0.46700000000000003</v>
      </c>
      <c r="U2549" s="2">
        <v>0.50600000000000001</v>
      </c>
      <c r="V2549" s="2">
        <v>2.5999999999999999E-2</v>
      </c>
      <c r="W2549" s="4">
        <v>14075099</v>
      </c>
      <c r="X2549" s="2">
        <v>0.39600000000000002</v>
      </c>
      <c r="Y2549" s="3">
        <v>155000000</v>
      </c>
      <c r="Z2549" s="3">
        <v>154000000</v>
      </c>
      <c r="AA2549" t="str">
        <f>VLOOKUP($A2549,Mapping!$A:$D,2,FALSE)</f>
        <v>Zambia</v>
      </c>
      <c r="AB2549" t="str">
        <f>VLOOKUP($A2549,Mapping!$A:$D,3,FALSE)</f>
        <v>ZMB</v>
      </c>
      <c r="AC2549">
        <f>VLOOKUP($A2549,Mapping!$A:$D,4,FALSE)</f>
        <v>894</v>
      </c>
    </row>
    <row r="2550" spans="1:29" x14ac:dyDescent="0.2">
      <c r="A2550" t="s">
        <v>79</v>
      </c>
      <c r="B2550" t="s">
        <v>27</v>
      </c>
      <c r="C2550" s="1">
        <v>41244</v>
      </c>
      <c r="D2550" s="2">
        <v>3.2000000000000001E-2</v>
      </c>
      <c r="E2550" s="2">
        <v>0.34499999999999997</v>
      </c>
      <c r="G2550">
        <v>90</v>
      </c>
      <c r="H2550">
        <v>168</v>
      </c>
      <c r="J2550" s="3">
        <v>12472416688</v>
      </c>
      <c r="M2550">
        <v>242</v>
      </c>
      <c r="N2550" s="2">
        <v>5.5E-2</v>
      </c>
      <c r="O2550">
        <v>0.2</v>
      </c>
      <c r="Q2550">
        <v>59</v>
      </c>
      <c r="R2550">
        <v>57</v>
      </c>
      <c r="S2550">
        <v>0.9</v>
      </c>
      <c r="T2550" s="2">
        <v>0.40200000000000002</v>
      </c>
      <c r="U2550" s="2">
        <v>0.55800000000000005</v>
      </c>
      <c r="V2550" s="2">
        <v>3.9E-2</v>
      </c>
      <c r="W2550" s="4">
        <v>13724317</v>
      </c>
      <c r="X2550" s="2">
        <v>0.32800000000000001</v>
      </c>
      <c r="Y2550" s="3">
        <v>749000000</v>
      </c>
      <c r="AA2550" t="str">
        <f>VLOOKUP($A2550,Mapping!$A:$D,2,FALSE)</f>
        <v>Zimbabwe</v>
      </c>
      <c r="AB2550" t="str">
        <f>VLOOKUP($A2550,Mapping!$A:$D,3,FALSE)</f>
        <v>ZWE</v>
      </c>
      <c r="AC2550">
        <f>VLOOKUP($A2550,Mapping!$A:$D,4,FALSE)</f>
        <v>716</v>
      </c>
    </row>
    <row r="2551" spans="1:29" x14ac:dyDescent="0.2">
      <c r="A2551" t="s">
        <v>80</v>
      </c>
      <c r="B2551" t="s">
        <v>81</v>
      </c>
      <c r="C2551" s="1">
        <v>41244</v>
      </c>
      <c r="D2551" s="2">
        <v>3.5000000000000003E-2</v>
      </c>
      <c r="E2551" s="2">
        <v>0.36299999999999999</v>
      </c>
      <c r="G2551">
        <v>7</v>
      </c>
      <c r="H2551">
        <v>170</v>
      </c>
      <c r="J2551" s="3">
        <v>20506795254</v>
      </c>
      <c r="K2551" s="2">
        <v>8.5999999999999993E-2</v>
      </c>
      <c r="L2551" s="3">
        <v>51</v>
      </c>
      <c r="M2551">
        <v>275</v>
      </c>
      <c r="N2551" s="2">
        <v>7.1999999999999995E-2</v>
      </c>
      <c r="O2551">
        <v>0.1</v>
      </c>
      <c r="P2551" s="2">
        <v>0.15</v>
      </c>
      <c r="Q2551">
        <v>62</v>
      </c>
      <c r="R2551">
        <v>59</v>
      </c>
      <c r="S2551">
        <v>0.7</v>
      </c>
      <c r="T2551" s="2">
        <v>0.47399999999999998</v>
      </c>
      <c r="U2551" s="2">
        <v>0.503</v>
      </c>
      <c r="V2551" s="2">
        <v>2.3E-2</v>
      </c>
      <c r="W2551" s="4">
        <v>29824536</v>
      </c>
      <c r="X2551" s="2">
        <v>0.255</v>
      </c>
      <c r="Y2551" s="3">
        <v>116000000</v>
      </c>
      <c r="Z2551" s="3">
        <v>80000000</v>
      </c>
      <c r="AA2551" t="str">
        <f>VLOOKUP($A2551,Mapping!$A:$D,2,FALSE)</f>
        <v>Afghanistan</v>
      </c>
      <c r="AB2551" t="str">
        <f>VLOOKUP($A2551,Mapping!$A:$D,3,FALSE)</f>
        <v>AFG</v>
      </c>
      <c r="AC2551">
        <f>VLOOKUP($A2551,Mapping!$A:$D,4,FALSE)</f>
        <v>4</v>
      </c>
    </row>
    <row r="2552" spans="1:29" x14ac:dyDescent="0.2">
      <c r="A2552" t="s">
        <v>82</v>
      </c>
      <c r="B2552" t="s">
        <v>81</v>
      </c>
      <c r="C2552" s="1">
        <v>41244</v>
      </c>
      <c r="D2552" s="2">
        <v>1.4E-2</v>
      </c>
      <c r="E2552" s="2">
        <v>0.38800000000000001</v>
      </c>
      <c r="G2552">
        <v>8</v>
      </c>
      <c r="H2552">
        <v>40</v>
      </c>
      <c r="J2552" s="3">
        <v>9958217880</v>
      </c>
      <c r="K2552" s="2">
        <v>4.4999999999999998E-2</v>
      </c>
      <c r="L2552" s="3">
        <v>150</v>
      </c>
      <c r="M2552">
        <v>380</v>
      </c>
      <c r="N2552" s="2">
        <v>1.4999999999999999E-2</v>
      </c>
      <c r="O2552">
        <v>0.4</v>
      </c>
      <c r="P2552" s="2">
        <v>0.17199999999999999</v>
      </c>
      <c r="Q2552">
        <v>78</v>
      </c>
      <c r="R2552">
        <v>71</v>
      </c>
      <c r="S2552">
        <v>1.1000000000000001</v>
      </c>
      <c r="T2552" s="2">
        <v>0.20300000000000001</v>
      </c>
      <c r="U2552" s="2">
        <v>0.69299999999999995</v>
      </c>
      <c r="V2552" s="2">
        <v>0.10299999999999999</v>
      </c>
      <c r="W2552" s="4">
        <v>2969081</v>
      </c>
      <c r="X2552" s="2">
        <v>0.63200000000000001</v>
      </c>
      <c r="Y2552" s="3">
        <v>487000000</v>
      </c>
      <c r="Z2552" s="3">
        <v>556000000</v>
      </c>
      <c r="AA2552" t="str">
        <f>VLOOKUP($A2552,Mapping!$A:$D,2,FALSE)</f>
        <v>Armenia</v>
      </c>
      <c r="AB2552" t="str">
        <f>VLOOKUP($A2552,Mapping!$A:$D,3,FALSE)</f>
        <v>ARM</v>
      </c>
      <c r="AC2552">
        <f>VLOOKUP($A2552,Mapping!$A:$D,4,FALSE)</f>
        <v>51</v>
      </c>
    </row>
    <row r="2553" spans="1:29" x14ac:dyDescent="0.2">
      <c r="A2553" t="s">
        <v>83</v>
      </c>
      <c r="B2553" t="s">
        <v>81</v>
      </c>
      <c r="C2553" s="1">
        <v>41244</v>
      </c>
      <c r="D2553" s="2">
        <v>1.9E-2</v>
      </c>
      <c r="E2553" s="2">
        <v>0.4</v>
      </c>
      <c r="G2553">
        <v>8</v>
      </c>
      <c r="H2553">
        <v>71</v>
      </c>
      <c r="J2553" s="3">
        <v>68730906314</v>
      </c>
      <c r="K2553" s="2">
        <v>5.3999999999999999E-2</v>
      </c>
      <c r="L2553" s="3">
        <v>398</v>
      </c>
      <c r="M2553">
        <v>214</v>
      </c>
      <c r="N2553" s="2">
        <v>3.1E-2</v>
      </c>
      <c r="O2553">
        <v>0.5</v>
      </c>
      <c r="P2553" s="2">
        <v>0.183</v>
      </c>
      <c r="Q2553">
        <v>74</v>
      </c>
      <c r="R2553">
        <v>68</v>
      </c>
      <c r="S2553">
        <v>1.1000000000000001</v>
      </c>
      <c r="T2553" s="2">
        <v>0.222</v>
      </c>
      <c r="U2553" s="2">
        <v>0.72099999999999997</v>
      </c>
      <c r="V2553" s="2">
        <v>5.7000000000000002E-2</v>
      </c>
      <c r="W2553" s="4">
        <v>9295784</v>
      </c>
      <c r="X2553" s="2">
        <v>0.53900000000000003</v>
      </c>
      <c r="Y2553" s="3">
        <v>2634000000</v>
      </c>
      <c r="Z2553" s="3">
        <v>2616000000</v>
      </c>
      <c r="AA2553" t="str">
        <f>VLOOKUP($A2553,Mapping!$A:$D,2,FALSE)</f>
        <v>Azerbaijan</v>
      </c>
      <c r="AB2553" t="str">
        <f>VLOOKUP($A2553,Mapping!$A:$D,3,FALSE)</f>
        <v>AZE</v>
      </c>
      <c r="AC2553">
        <f>VLOOKUP($A2553,Mapping!$A:$D,4,FALSE)</f>
        <v>31</v>
      </c>
    </row>
    <row r="2554" spans="1:29" x14ac:dyDescent="0.2">
      <c r="A2554" t="s">
        <v>84</v>
      </c>
      <c r="B2554" t="s">
        <v>81</v>
      </c>
      <c r="C2554" s="1">
        <v>41244</v>
      </c>
      <c r="D2554" s="2">
        <v>0.02</v>
      </c>
      <c r="E2554" s="2">
        <v>0.35</v>
      </c>
      <c r="G2554">
        <v>19</v>
      </c>
      <c r="H2554">
        <v>132</v>
      </c>
      <c r="J2554" s="3">
        <v>116033894878</v>
      </c>
      <c r="K2554" s="2">
        <v>3.5999999999999997E-2</v>
      </c>
      <c r="L2554" s="3">
        <v>26</v>
      </c>
      <c r="M2554">
        <v>302</v>
      </c>
      <c r="N2554" s="2">
        <v>3.5000000000000003E-2</v>
      </c>
      <c r="O2554">
        <v>0.1</v>
      </c>
      <c r="P2554" s="2">
        <v>0.13</v>
      </c>
      <c r="Q2554">
        <v>71</v>
      </c>
      <c r="R2554">
        <v>70</v>
      </c>
      <c r="S2554">
        <v>0.6</v>
      </c>
      <c r="T2554" s="2">
        <v>0.30599999999999999</v>
      </c>
      <c r="U2554" s="2">
        <v>0.64700000000000002</v>
      </c>
      <c r="V2554" s="2">
        <v>4.7E-2</v>
      </c>
      <c r="W2554" s="4">
        <v>154695368</v>
      </c>
      <c r="X2554" s="2">
        <v>0.32</v>
      </c>
      <c r="Y2554" s="3">
        <v>110000000</v>
      </c>
      <c r="Z2554" s="3">
        <v>829000000</v>
      </c>
      <c r="AA2554" t="str">
        <f>VLOOKUP($A2554,Mapping!$A:$D,2,FALSE)</f>
        <v>Bangladesh</v>
      </c>
      <c r="AB2554" t="str">
        <f>VLOOKUP($A2554,Mapping!$A:$D,3,FALSE)</f>
        <v>BGD</v>
      </c>
      <c r="AC2554">
        <f>VLOOKUP($A2554,Mapping!$A:$D,4,FALSE)</f>
        <v>50</v>
      </c>
    </row>
    <row r="2555" spans="1:29" x14ac:dyDescent="0.2">
      <c r="A2555" t="s">
        <v>85</v>
      </c>
      <c r="B2555" t="s">
        <v>81</v>
      </c>
      <c r="C2555" s="1">
        <v>41244</v>
      </c>
      <c r="D2555" s="2">
        <v>0.02</v>
      </c>
      <c r="E2555" s="2">
        <v>0.40799999999999997</v>
      </c>
      <c r="G2555">
        <v>36</v>
      </c>
      <c r="H2555">
        <v>146</v>
      </c>
      <c r="J2555" s="3">
        <v>1861157558</v>
      </c>
      <c r="K2555" s="2">
        <v>3.7999999999999999E-2</v>
      </c>
      <c r="L2555" s="3">
        <v>90</v>
      </c>
      <c r="M2555">
        <v>274</v>
      </c>
      <c r="N2555" s="2">
        <v>3.1E-2</v>
      </c>
      <c r="O2555">
        <v>0.3</v>
      </c>
      <c r="P2555" s="2">
        <v>0.14000000000000001</v>
      </c>
      <c r="Q2555">
        <v>68</v>
      </c>
      <c r="R2555">
        <v>68</v>
      </c>
      <c r="S2555">
        <v>0.8</v>
      </c>
      <c r="T2555" s="2">
        <v>0.28499999999999998</v>
      </c>
      <c r="U2555" s="2">
        <v>0.66800000000000004</v>
      </c>
      <c r="V2555" s="2">
        <v>4.7E-2</v>
      </c>
      <c r="W2555" s="4">
        <v>741822</v>
      </c>
      <c r="X2555" s="2">
        <v>0.36399999999999999</v>
      </c>
      <c r="Y2555" s="3">
        <v>94000000</v>
      </c>
      <c r="Z2555" s="3">
        <v>71000000</v>
      </c>
      <c r="AA2555" t="str">
        <f>VLOOKUP($A2555,Mapping!$A:$D,2,FALSE)</f>
        <v>Bhutan</v>
      </c>
      <c r="AB2555" t="str">
        <f>VLOOKUP($A2555,Mapping!$A:$D,3,FALSE)</f>
        <v>BTN</v>
      </c>
      <c r="AC2555">
        <f>VLOOKUP($A2555,Mapping!$A:$D,4,FALSE)</f>
        <v>64</v>
      </c>
    </row>
    <row r="2556" spans="1:29" x14ac:dyDescent="0.2">
      <c r="A2556" t="s">
        <v>86</v>
      </c>
      <c r="B2556" t="s">
        <v>81</v>
      </c>
      <c r="C2556" s="1">
        <v>41244</v>
      </c>
      <c r="D2556" s="2">
        <v>1.6E-2</v>
      </c>
      <c r="E2556" s="2">
        <v>0.16800000000000001</v>
      </c>
      <c r="G2556">
        <v>101</v>
      </c>
      <c r="H2556">
        <v>79</v>
      </c>
      <c r="J2556" s="3">
        <v>16953952625</v>
      </c>
      <c r="K2556" s="2">
        <v>2.3E-2</v>
      </c>
      <c r="L2556" s="3">
        <v>939</v>
      </c>
      <c r="M2556">
        <v>96</v>
      </c>
      <c r="N2556" s="2">
        <v>8.0000000000000002E-3</v>
      </c>
      <c r="O2556">
        <v>0.6</v>
      </c>
      <c r="P2556" s="2">
        <v>5.5E-2</v>
      </c>
      <c r="Q2556">
        <v>80</v>
      </c>
      <c r="R2556">
        <v>77</v>
      </c>
      <c r="S2556">
        <v>1.1000000000000001</v>
      </c>
      <c r="T2556" s="2">
        <v>0.25800000000000001</v>
      </c>
      <c r="U2556" s="2">
        <v>0.70199999999999996</v>
      </c>
      <c r="V2556" s="2">
        <v>0.04</v>
      </c>
      <c r="W2556" s="4">
        <v>412238</v>
      </c>
      <c r="X2556" s="2">
        <v>0.76200000000000001</v>
      </c>
      <c r="AA2556" t="str">
        <f>VLOOKUP($A2556,Mapping!$A:$D,2,FALSE)</f>
        <v>Brunei Darussalam</v>
      </c>
      <c r="AB2556" t="str">
        <f>VLOOKUP($A2556,Mapping!$A:$D,3,FALSE)</f>
        <v>BRN</v>
      </c>
      <c r="AC2556">
        <f>VLOOKUP($A2556,Mapping!$A:$D,4,FALSE)</f>
        <v>96</v>
      </c>
    </row>
    <row r="2557" spans="1:29" x14ac:dyDescent="0.2">
      <c r="A2557" t="s">
        <v>87</v>
      </c>
      <c r="B2557" t="s">
        <v>81</v>
      </c>
      <c r="C2557" s="1">
        <v>41244</v>
      </c>
      <c r="D2557" s="2">
        <v>2.5999999999999999E-2</v>
      </c>
      <c r="E2557" s="2">
        <v>0.214</v>
      </c>
      <c r="G2557">
        <v>102</v>
      </c>
      <c r="H2557">
        <v>135</v>
      </c>
      <c r="J2557" s="3">
        <v>14054443213</v>
      </c>
      <c r="K2557" s="2">
        <v>5.3999999999999999E-2</v>
      </c>
      <c r="L2557" s="3">
        <v>51</v>
      </c>
      <c r="M2557">
        <v>173</v>
      </c>
      <c r="N2557" s="2">
        <v>3.4000000000000002E-2</v>
      </c>
      <c r="O2557">
        <v>0</v>
      </c>
      <c r="Q2557">
        <v>74</v>
      </c>
      <c r="R2557">
        <v>69</v>
      </c>
      <c r="S2557">
        <v>1.3</v>
      </c>
      <c r="T2557" s="2">
        <v>0.312</v>
      </c>
      <c r="U2557" s="2">
        <v>0.63500000000000001</v>
      </c>
      <c r="V2557" s="2">
        <v>5.2999999999999999E-2</v>
      </c>
      <c r="W2557" s="4">
        <v>14864646</v>
      </c>
      <c r="X2557" s="2">
        <v>0.20100000000000001</v>
      </c>
      <c r="Y2557" s="3">
        <v>2000000000</v>
      </c>
      <c r="Z2557" s="3">
        <v>382000000</v>
      </c>
      <c r="AA2557" t="str">
        <f>VLOOKUP($A2557,Mapping!$A:$D,2,FALSE)</f>
        <v>Cambodia</v>
      </c>
      <c r="AB2557" t="str">
        <f>VLOOKUP($A2557,Mapping!$A:$D,3,FALSE)</f>
        <v>KHM</v>
      </c>
      <c r="AC2557">
        <f>VLOOKUP($A2557,Mapping!$A:$D,4,FALSE)</f>
        <v>116</v>
      </c>
    </row>
    <row r="2558" spans="1:29" x14ac:dyDescent="0.2">
      <c r="A2558" t="s">
        <v>88</v>
      </c>
      <c r="B2558" t="s">
        <v>81</v>
      </c>
      <c r="C2558" s="1">
        <v>41244</v>
      </c>
      <c r="D2558" s="2">
        <v>1.2E-2</v>
      </c>
      <c r="E2558" s="2">
        <v>0.63700000000000001</v>
      </c>
      <c r="G2558">
        <v>33</v>
      </c>
      <c r="H2558">
        <v>99</v>
      </c>
      <c r="J2558" s="3">
        <v>8229490030098</v>
      </c>
      <c r="K2558" s="2">
        <v>5.3999999999999999E-2</v>
      </c>
      <c r="L2558" s="3">
        <v>322</v>
      </c>
      <c r="M2558">
        <v>338</v>
      </c>
      <c r="N2558" s="2">
        <v>1.2E-2</v>
      </c>
      <c r="O2558">
        <v>0.4</v>
      </c>
      <c r="P2558" s="2">
        <v>0.06</v>
      </c>
      <c r="Q2558">
        <v>77</v>
      </c>
      <c r="R2558">
        <v>74</v>
      </c>
      <c r="S2558">
        <v>0.8</v>
      </c>
      <c r="T2558" s="2">
        <v>0.18</v>
      </c>
      <c r="U2558" s="2">
        <v>0.73299999999999998</v>
      </c>
      <c r="V2558" s="2">
        <v>8.6999999999999994E-2</v>
      </c>
      <c r="W2558" s="4">
        <v>1350695000</v>
      </c>
      <c r="X2558" s="2">
        <v>0.51900000000000002</v>
      </c>
      <c r="Y2558" s="3">
        <v>54937000000</v>
      </c>
      <c r="Z2558" s="3">
        <v>109898000000</v>
      </c>
      <c r="AA2558" t="str">
        <f>VLOOKUP($A2558,Mapping!$A:$D,2,FALSE)</f>
        <v>China</v>
      </c>
      <c r="AB2558" t="str">
        <f>VLOOKUP($A2558,Mapping!$A:$D,3,FALSE)</f>
        <v>CHN</v>
      </c>
      <c r="AC2558">
        <f>VLOOKUP($A2558,Mapping!$A:$D,4,FALSE)</f>
        <v>156</v>
      </c>
    </row>
    <row r="2559" spans="1:29" x14ac:dyDescent="0.2">
      <c r="A2559" t="s">
        <v>89</v>
      </c>
      <c r="B2559" t="s">
        <v>81</v>
      </c>
      <c r="C2559" s="1">
        <v>41244</v>
      </c>
      <c r="D2559" s="2">
        <v>1.4E-2</v>
      </c>
      <c r="E2559" s="2">
        <v>0.16500000000000001</v>
      </c>
      <c r="G2559">
        <v>2</v>
      </c>
      <c r="H2559">
        <v>9</v>
      </c>
      <c r="J2559" s="3">
        <v>15846484588</v>
      </c>
      <c r="K2559" s="2">
        <v>9.1999999999999998E-2</v>
      </c>
      <c r="L2559" s="3">
        <v>333</v>
      </c>
      <c r="M2559">
        <v>280</v>
      </c>
      <c r="N2559" s="2">
        <v>1.2999999999999999E-2</v>
      </c>
      <c r="O2559">
        <v>0.4</v>
      </c>
      <c r="P2559" s="2">
        <v>0.14799999999999999</v>
      </c>
      <c r="Q2559">
        <v>78</v>
      </c>
      <c r="R2559">
        <v>70</v>
      </c>
      <c r="S2559">
        <v>1.1000000000000001</v>
      </c>
      <c r="T2559" s="2">
        <v>0.17599999999999999</v>
      </c>
      <c r="U2559" s="2">
        <v>0.68100000000000005</v>
      </c>
      <c r="V2559" s="2">
        <v>0.14299999999999999</v>
      </c>
      <c r="W2559" s="4">
        <v>4490700</v>
      </c>
      <c r="X2559" s="2">
        <v>0.53200000000000003</v>
      </c>
      <c r="Y2559" s="3">
        <v>1565000000</v>
      </c>
      <c r="Z2559" s="3">
        <v>471000000</v>
      </c>
      <c r="AA2559" t="str">
        <f>VLOOKUP($A2559,Mapping!$A:$D,2,FALSE)</f>
        <v>Georgia</v>
      </c>
      <c r="AB2559" t="str">
        <f>VLOOKUP($A2559,Mapping!$A:$D,3,FALSE)</f>
        <v>GEO</v>
      </c>
      <c r="AC2559">
        <f>VLOOKUP($A2559,Mapping!$A:$D,4,FALSE)</f>
        <v>268</v>
      </c>
    </row>
    <row r="2560" spans="1:29" x14ac:dyDescent="0.2">
      <c r="A2560" t="s">
        <v>90</v>
      </c>
      <c r="B2560" t="s">
        <v>81</v>
      </c>
      <c r="C2560" s="1">
        <v>41244</v>
      </c>
      <c r="D2560" s="2">
        <v>1.2999999999999999E-2</v>
      </c>
      <c r="E2560" s="2">
        <v>0.23</v>
      </c>
      <c r="G2560">
        <v>3</v>
      </c>
      <c r="H2560">
        <v>2</v>
      </c>
      <c r="J2560" s="3">
        <v>262630086122</v>
      </c>
      <c r="M2560">
        <v>78</v>
      </c>
      <c r="O2560">
        <v>0.7</v>
      </c>
      <c r="P2560" s="2">
        <v>0.05</v>
      </c>
      <c r="Q2560">
        <v>86</v>
      </c>
      <c r="R2560">
        <v>81</v>
      </c>
      <c r="S2560">
        <v>2.2999999999999998</v>
      </c>
      <c r="T2560" s="2">
        <v>0.11799999999999999</v>
      </c>
      <c r="U2560" s="2">
        <v>0.747</v>
      </c>
      <c r="V2560" s="2">
        <v>0.13600000000000001</v>
      </c>
      <c r="W2560" s="4">
        <v>7154600</v>
      </c>
      <c r="X2560" s="2">
        <v>1</v>
      </c>
      <c r="Y2560" s="3">
        <v>38021000000</v>
      </c>
      <c r="Z2560" s="3">
        <v>20246000000</v>
      </c>
      <c r="AA2560" t="str">
        <f>VLOOKUP($A2560,Mapping!$A:$D,2,FALSE)</f>
        <v>Hong Kong</v>
      </c>
      <c r="AB2560" t="str">
        <f>VLOOKUP($A2560,Mapping!$A:$D,3,FALSE)</f>
        <v>HKG</v>
      </c>
      <c r="AC2560">
        <f>VLOOKUP($A2560,Mapping!$A:$D,4,FALSE)</f>
        <v>344</v>
      </c>
    </row>
    <row r="2561" spans="1:29" x14ac:dyDescent="0.2">
      <c r="A2561" t="s">
        <v>91</v>
      </c>
      <c r="B2561" t="s">
        <v>81</v>
      </c>
      <c r="C2561" s="1">
        <v>41244</v>
      </c>
      <c r="D2561" s="2">
        <v>2.1000000000000001E-2</v>
      </c>
      <c r="E2561" s="2">
        <v>0.628</v>
      </c>
      <c r="G2561">
        <v>27</v>
      </c>
      <c r="H2561">
        <v>131</v>
      </c>
      <c r="J2561" s="3">
        <v>1858744737180</v>
      </c>
      <c r="K2561" s="2">
        <v>0.04</v>
      </c>
      <c r="L2561" s="3">
        <v>61</v>
      </c>
      <c r="M2561">
        <v>243</v>
      </c>
      <c r="N2561" s="2">
        <v>4.2999999999999997E-2</v>
      </c>
      <c r="O2561">
        <v>0.1</v>
      </c>
      <c r="P2561" s="2">
        <v>0.106</v>
      </c>
      <c r="Q2561">
        <v>68</v>
      </c>
      <c r="R2561">
        <v>65</v>
      </c>
      <c r="S2561">
        <v>0.7</v>
      </c>
      <c r="T2561" s="2">
        <v>0.29399999999999998</v>
      </c>
      <c r="U2561" s="2">
        <v>0.65400000000000003</v>
      </c>
      <c r="V2561" s="2">
        <v>5.1999999999999998E-2</v>
      </c>
      <c r="W2561" s="4">
        <v>1236686732</v>
      </c>
      <c r="X2561" s="2">
        <v>0.316</v>
      </c>
      <c r="Y2561" s="3">
        <v>18340000000</v>
      </c>
      <c r="Z2561" s="3">
        <v>14107000000</v>
      </c>
      <c r="AA2561" t="str">
        <f>VLOOKUP($A2561,Mapping!$A:$D,2,FALSE)</f>
        <v>India</v>
      </c>
      <c r="AB2561" t="str">
        <f>VLOOKUP($A2561,Mapping!$A:$D,3,FALSE)</f>
        <v>IND</v>
      </c>
      <c r="AC2561">
        <f>VLOOKUP($A2561,Mapping!$A:$D,4,FALSE)</f>
        <v>356</v>
      </c>
    </row>
    <row r="2562" spans="1:29" x14ac:dyDescent="0.2">
      <c r="A2562" t="s">
        <v>92</v>
      </c>
      <c r="B2562" t="s">
        <v>81</v>
      </c>
      <c r="C2562" s="1">
        <v>41244</v>
      </c>
      <c r="D2562" s="2">
        <v>1.9E-2</v>
      </c>
      <c r="E2562" s="2">
        <v>0.32200000000000001</v>
      </c>
      <c r="G2562">
        <v>48</v>
      </c>
      <c r="H2562">
        <v>116</v>
      </c>
      <c r="J2562" s="3">
        <v>876719347689</v>
      </c>
      <c r="K2562" s="2">
        <v>0.03</v>
      </c>
      <c r="L2562" s="3">
        <v>108</v>
      </c>
      <c r="M2562">
        <v>259</v>
      </c>
      <c r="N2562" s="2">
        <v>2.5000000000000001E-2</v>
      </c>
      <c r="O2562">
        <v>0.1</v>
      </c>
      <c r="P2562" s="2">
        <v>0.11799999999999999</v>
      </c>
      <c r="Q2562">
        <v>73</v>
      </c>
      <c r="R2562">
        <v>69</v>
      </c>
      <c r="S2562">
        <v>1.1000000000000001</v>
      </c>
      <c r="T2562" s="2">
        <v>0.29299999999999998</v>
      </c>
      <c r="U2562" s="2">
        <v>0.65600000000000003</v>
      </c>
      <c r="V2562" s="2">
        <v>5.0999999999999997E-2</v>
      </c>
      <c r="W2562" s="4">
        <v>246864191</v>
      </c>
      <c r="X2562" s="2">
        <v>0.51500000000000001</v>
      </c>
      <c r="Y2562" s="3">
        <v>9463000000</v>
      </c>
      <c r="Z2562" s="3">
        <v>9498000000</v>
      </c>
      <c r="AA2562" t="str">
        <f>VLOOKUP($A2562,Mapping!$A:$D,2,FALSE)</f>
        <v>Indonesia</v>
      </c>
      <c r="AB2562" t="str">
        <f>VLOOKUP($A2562,Mapping!$A:$D,3,FALSE)</f>
        <v>IDN</v>
      </c>
      <c r="AC2562">
        <f>VLOOKUP($A2562,Mapping!$A:$D,4,FALSE)</f>
        <v>360</v>
      </c>
    </row>
    <row r="2563" spans="1:29" x14ac:dyDescent="0.2">
      <c r="A2563" t="s">
        <v>93</v>
      </c>
      <c r="B2563" t="s">
        <v>81</v>
      </c>
      <c r="C2563" s="1">
        <v>41244</v>
      </c>
      <c r="D2563" s="2">
        <v>8.0000000000000002E-3</v>
      </c>
      <c r="E2563" s="2">
        <v>0.49399999999999999</v>
      </c>
      <c r="G2563">
        <v>22</v>
      </c>
      <c r="H2563">
        <v>23</v>
      </c>
      <c r="I2563" s="4">
        <v>451501</v>
      </c>
      <c r="J2563" s="3">
        <v>5937766585288</v>
      </c>
      <c r="K2563" s="2">
        <v>0.10100000000000001</v>
      </c>
      <c r="L2563" s="3">
        <v>4752</v>
      </c>
      <c r="M2563">
        <v>330</v>
      </c>
      <c r="N2563" s="2">
        <v>2E-3</v>
      </c>
      <c r="O2563">
        <v>0.9</v>
      </c>
      <c r="P2563" s="2">
        <v>1.4E-2</v>
      </c>
      <c r="Q2563">
        <v>86</v>
      </c>
      <c r="R2563">
        <v>80</v>
      </c>
      <c r="S2563">
        <v>1.1000000000000001</v>
      </c>
      <c r="T2563" s="2">
        <v>0.13100000000000001</v>
      </c>
      <c r="U2563" s="2">
        <v>0.625</v>
      </c>
      <c r="V2563" s="2">
        <v>0.24399999999999999</v>
      </c>
      <c r="W2563" s="4">
        <v>127561489</v>
      </c>
      <c r="X2563" s="2">
        <v>0.91900000000000004</v>
      </c>
      <c r="Y2563" s="3">
        <v>16197000000</v>
      </c>
      <c r="Z2563" s="3">
        <v>40967000000</v>
      </c>
      <c r="AA2563" t="str">
        <f>VLOOKUP($A2563,Mapping!$A:$D,2,FALSE)</f>
        <v>Japan</v>
      </c>
      <c r="AB2563" t="str">
        <f>VLOOKUP($A2563,Mapping!$A:$D,3,FALSE)</f>
        <v>JPN</v>
      </c>
      <c r="AC2563">
        <f>VLOOKUP($A2563,Mapping!$A:$D,4,FALSE)</f>
        <v>392</v>
      </c>
    </row>
    <row r="2564" spans="1:29" x14ac:dyDescent="0.2">
      <c r="A2564" t="s">
        <v>94</v>
      </c>
      <c r="B2564" t="s">
        <v>81</v>
      </c>
      <c r="C2564" s="1">
        <v>41244</v>
      </c>
      <c r="D2564" s="2">
        <v>2.3E-2</v>
      </c>
      <c r="E2564" s="2">
        <v>0.28599999999999998</v>
      </c>
      <c r="G2564">
        <v>19</v>
      </c>
      <c r="H2564">
        <v>53</v>
      </c>
      <c r="J2564" s="3">
        <v>203517198089</v>
      </c>
      <c r="K2564" s="2">
        <v>4.2000000000000003E-2</v>
      </c>
      <c r="L2564" s="3">
        <v>521</v>
      </c>
      <c r="M2564">
        <v>188</v>
      </c>
      <c r="N2564" s="2">
        <v>1.6E-2</v>
      </c>
      <c r="O2564">
        <v>0.5</v>
      </c>
      <c r="Q2564">
        <v>74</v>
      </c>
      <c r="R2564">
        <v>65</v>
      </c>
      <c r="S2564">
        <v>1.9</v>
      </c>
      <c r="T2564" s="2">
        <v>0.255</v>
      </c>
      <c r="U2564" s="2">
        <v>0.68</v>
      </c>
      <c r="V2564" s="2">
        <v>6.6000000000000003E-2</v>
      </c>
      <c r="W2564" s="4">
        <v>16791425</v>
      </c>
      <c r="X2564" s="2">
        <v>0.53500000000000003</v>
      </c>
      <c r="Y2564" s="3">
        <v>1572000000</v>
      </c>
      <c r="Z2564" s="3">
        <v>2119000000</v>
      </c>
      <c r="AA2564" t="str">
        <f>VLOOKUP($A2564,Mapping!$A:$D,2,FALSE)</f>
        <v>Kazakhstan</v>
      </c>
      <c r="AB2564" t="str">
        <f>VLOOKUP($A2564,Mapping!$A:$D,3,FALSE)</f>
        <v>KAZ</v>
      </c>
      <c r="AC2564">
        <f>VLOOKUP($A2564,Mapping!$A:$D,4,FALSE)</f>
        <v>398</v>
      </c>
    </row>
    <row r="2565" spans="1:29" x14ac:dyDescent="0.2">
      <c r="A2565" t="s">
        <v>95</v>
      </c>
      <c r="B2565" t="s">
        <v>81</v>
      </c>
      <c r="C2565" s="1">
        <v>41244</v>
      </c>
      <c r="D2565" s="2">
        <v>1.4E-2</v>
      </c>
      <c r="N2565" s="2">
        <v>2.3E-2</v>
      </c>
      <c r="Q2565">
        <v>73</v>
      </c>
      <c r="R2565">
        <v>66</v>
      </c>
      <c r="S2565">
        <v>0.1</v>
      </c>
      <c r="T2565" s="2">
        <v>0.22</v>
      </c>
      <c r="U2565" s="2">
        <v>0.68799999999999994</v>
      </c>
      <c r="V2565" s="2">
        <v>9.1999999999999998E-2</v>
      </c>
      <c r="W2565" s="4">
        <v>24763188</v>
      </c>
      <c r="X2565" s="2">
        <v>0.60399999999999998</v>
      </c>
      <c r="AA2565" t="str">
        <f>VLOOKUP($A2565,Mapping!$A:$D,2,FALSE)</f>
        <v>Korea (Democratic People's Republic of)</v>
      </c>
      <c r="AB2565" t="str">
        <f>VLOOKUP($A2565,Mapping!$A:$D,3,FALSE)</f>
        <v>PRK</v>
      </c>
      <c r="AC2565">
        <f>VLOOKUP($A2565,Mapping!$A:$D,4,FALSE)</f>
        <v>408</v>
      </c>
    </row>
    <row r="2566" spans="1:29" x14ac:dyDescent="0.2">
      <c r="A2566" t="s">
        <v>96</v>
      </c>
      <c r="B2566" t="s">
        <v>81</v>
      </c>
      <c r="C2566" s="1">
        <v>41244</v>
      </c>
      <c r="D2566" s="2">
        <v>0.01</v>
      </c>
      <c r="E2566" s="2">
        <v>0.28999999999999998</v>
      </c>
      <c r="G2566">
        <v>6</v>
      </c>
      <c r="H2566">
        <v>6</v>
      </c>
      <c r="I2566" s="4">
        <v>263002</v>
      </c>
      <c r="J2566" s="3">
        <v>1222807167489</v>
      </c>
      <c r="K2566" s="2">
        <v>7.4999999999999997E-2</v>
      </c>
      <c r="L2566" s="3">
        <v>1703</v>
      </c>
      <c r="M2566">
        <v>207</v>
      </c>
      <c r="N2566" s="2">
        <v>3.0000000000000001E-3</v>
      </c>
      <c r="O2566">
        <v>0.8</v>
      </c>
      <c r="P2566" s="2">
        <v>5.3999999999999999E-2</v>
      </c>
      <c r="Q2566">
        <v>85</v>
      </c>
      <c r="R2566">
        <v>78</v>
      </c>
      <c r="S2566">
        <v>1.1000000000000001</v>
      </c>
      <c r="T2566" s="2">
        <v>0.153</v>
      </c>
      <c r="U2566" s="2">
        <v>0.72899999999999998</v>
      </c>
      <c r="V2566" s="2">
        <v>0.11799999999999999</v>
      </c>
      <c r="W2566" s="4">
        <v>50004441</v>
      </c>
      <c r="X2566" s="2">
        <v>0.82099999999999995</v>
      </c>
      <c r="Y2566" s="3">
        <v>19653000000</v>
      </c>
      <c r="Z2566" s="3">
        <v>22386000000</v>
      </c>
      <c r="AA2566" t="str">
        <f>VLOOKUP($A2566,Mapping!$A:$D,2,FALSE)</f>
        <v>Korea (Republic of)</v>
      </c>
      <c r="AB2566" t="str">
        <f>VLOOKUP($A2566,Mapping!$A:$D,3,FALSE)</f>
        <v>KOR</v>
      </c>
      <c r="AC2566">
        <f>VLOOKUP($A2566,Mapping!$A:$D,4,FALSE)</f>
        <v>410</v>
      </c>
    </row>
    <row r="2567" spans="1:29" x14ac:dyDescent="0.2">
      <c r="A2567" t="s">
        <v>97</v>
      </c>
      <c r="B2567" t="s">
        <v>81</v>
      </c>
      <c r="C2567" s="1">
        <v>41244</v>
      </c>
      <c r="D2567" s="2">
        <v>2.8000000000000001E-2</v>
      </c>
      <c r="E2567" s="2">
        <v>0.33400000000000002</v>
      </c>
      <c r="G2567">
        <v>10</v>
      </c>
      <c r="H2567">
        <v>70</v>
      </c>
      <c r="J2567" s="3">
        <v>6605133551</v>
      </c>
      <c r="K2567" s="2">
        <v>7.0999999999999994E-2</v>
      </c>
      <c r="L2567" s="3">
        <v>84</v>
      </c>
      <c r="M2567">
        <v>210</v>
      </c>
      <c r="N2567" s="2">
        <v>2.3E-2</v>
      </c>
      <c r="O2567">
        <v>0.2</v>
      </c>
      <c r="P2567" s="2">
        <v>0.128</v>
      </c>
      <c r="Q2567">
        <v>74</v>
      </c>
      <c r="R2567">
        <v>66</v>
      </c>
      <c r="S2567">
        <v>1.2</v>
      </c>
      <c r="T2567" s="2">
        <v>0.30199999999999999</v>
      </c>
      <c r="U2567" s="2">
        <v>0.65600000000000003</v>
      </c>
      <c r="V2567" s="2">
        <v>4.2000000000000003E-2</v>
      </c>
      <c r="W2567" s="4">
        <v>5607200</v>
      </c>
      <c r="X2567" s="2">
        <v>0.35399999999999998</v>
      </c>
      <c r="Y2567" s="3">
        <v>750000000</v>
      </c>
      <c r="Z2567" s="3">
        <v>738000000</v>
      </c>
      <c r="AA2567" t="str">
        <f>VLOOKUP($A2567,Mapping!$A:$D,2,FALSE)</f>
        <v>Kyrgyzstan</v>
      </c>
      <c r="AB2567" t="str">
        <f>VLOOKUP($A2567,Mapping!$A:$D,3,FALSE)</f>
        <v>KGZ</v>
      </c>
      <c r="AC2567">
        <f>VLOOKUP($A2567,Mapping!$A:$D,4,FALSE)</f>
        <v>417</v>
      </c>
    </row>
    <row r="2568" spans="1:29" x14ac:dyDescent="0.2">
      <c r="A2568" t="s">
        <v>98</v>
      </c>
      <c r="B2568" t="s">
        <v>81</v>
      </c>
      <c r="C2568" s="1">
        <v>41244</v>
      </c>
      <c r="D2568" s="2">
        <v>2.7E-2</v>
      </c>
      <c r="E2568" s="2">
        <v>0.31900000000000001</v>
      </c>
      <c r="G2568">
        <v>92</v>
      </c>
      <c r="H2568">
        <v>163</v>
      </c>
      <c r="J2568" s="3">
        <v>9386913253</v>
      </c>
      <c r="K2568" s="2">
        <v>2.9000000000000001E-2</v>
      </c>
      <c r="L2568" s="3">
        <v>40</v>
      </c>
      <c r="M2568">
        <v>362</v>
      </c>
      <c r="N2568" s="2">
        <v>5.5E-2</v>
      </c>
      <c r="O2568">
        <v>0.1</v>
      </c>
      <c r="Q2568">
        <v>69</v>
      </c>
      <c r="R2568">
        <v>66</v>
      </c>
      <c r="S2568">
        <v>0.6</v>
      </c>
      <c r="T2568" s="2">
        <v>0.35599999999999998</v>
      </c>
      <c r="U2568" s="2">
        <v>0.60599999999999998</v>
      </c>
      <c r="V2568" s="2">
        <v>3.7999999999999999E-2</v>
      </c>
      <c r="W2568" s="4">
        <v>6645827</v>
      </c>
      <c r="X2568" s="2">
        <v>0.35399999999999998</v>
      </c>
      <c r="Y2568" s="3">
        <v>461000000</v>
      </c>
      <c r="Z2568" s="3">
        <v>241000000</v>
      </c>
      <c r="AA2568" t="str">
        <f>VLOOKUP($A2568,Mapping!$A:$D,2,FALSE)</f>
        <v>Lao People's Democratic Republic</v>
      </c>
      <c r="AB2568" t="str">
        <f>VLOOKUP($A2568,Mapping!$A:$D,3,FALSE)</f>
        <v>LAO</v>
      </c>
      <c r="AC2568">
        <f>VLOOKUP($A2568,Mapping!$A:$D,4,FALSE)</f>
        <v>418</v>
      </c>
    </row>
    <row r="2569" spans="1:29" x14ac:dyDescent="0.2">
      <c r="A2569" t="s">
        <v>99</v>
      </c>
      <c r="B2569" t="s">
        <v>81</v>
      </c>
      <c r="C2569" s="1">
        <v>41244</v>
      </c>
      <c r="D2569" s="2">
        <v>0.01</v>
      </c>
      <c r="J2569" s="3">
        <v>42981497744</v>
      </c>
      <c r="O2569">
        <v>0.6</v>
      </c>
      <c r="P2569" s="2">
        <v>5.2999999999999999E-2</v>
      </c>
      <c r="Q2569">
        <v>82</v>
      </c>
      <c r="R2569">
        <v>78</v>
      </c>
      <c r="S2569">
        <v>2.9</v>
      </c>
      <c r="T2569" s="2">
        <v>0.122</v>
      </c>
      <c r="U2569" s="2">
        <v>0.8</v>
      </c>
      <c r="V2569" s="2">
        <v>7.6999999999999999E-2</v>
      </c>
      <c r="W2569" s="4">
        <v>556783</v>
      </c>
      <c r="X2569" s="2">
        <v>1</v>
      </c>
      <c r="Y2569" s="3">
        <v>44455000000</v>
      </c>
      <c r="Z2569" s="3">
        <v>1711000000</v>
      </c>
      <c r="AA2569" t="str">
        <f>VLOOKUP($A2569,Mapping!$A:$D,2,FALSE)</f>
        <v>Macao</v>
      </c>
      <c r="AB2569" t="str">
        <f>VLOOKUP($A2569,Mapping!$A:$D,3,FALSE)</f>
        <v>MAC</v>
      </c>
      <c r="AC2569">
        <f>VLOOKUP($A2569,Mapping!$A:$D,4,FALSE)</f>
        <v>446</v>
      </c>
    </row>
    <row r="2570" spans="1:29" x14ac:dyDescent="0.2">
      <c r="A2570" t="s">
        <v>100</v>
      </c>
      <c r="B2570" t="s">
        <v>81</v>
      </c>
      <c r="C2570" s="1">
        <v>41244</v>
      </c>
      <c r="D2570" s="2">
        <v>1.7999999999999999E-2</v>
      </c>
      <c r="E2570" s="2">
        <v>0.245</v>
      </c>
      <c r="G2570">
        <v>6</v>
      </c>
      <c r="H2570">
        <v>8</v>
      </c>
      <c r="J2570" s="3">
        <v>305032745225</v>
      </c>
      <c r="K2570" s="2">
        <v>3.9E-2</v>
      </c>
      <c r="L2570" s="3">
        <v>410</v>
      </c>
      <c r="M2570">
        <v>133</v>
      </c>
      <c r="N2570" s="2">
        <v>7.0000000000000001E-3</v>
      </c>
      <c r="O2570">
        <v>0.7</v>
      </c>
      <c r="P2570" s="2">
        <v>4.8000000000000001E-2</v>
      </c>
      <c r="Q2570">
        <v>77</v>
      </c>
      <c r="R2570">
        <v>73</v>
      </c>
      <c r="S2570">
        <v>1.4</v>
      </c>
      <c r="T2570" s="2">
        <v>0.26700000000000002</v>
      </c>
      <c r="U2570" s="2">
        <v>0.68200000000000005</v>
      </c>
      <c r="V2570" s="2">
        <v>5.1999999999999998E-2</v>
      </c>
      <c r="W2570" s="4">
        <v>29239927</v>
      </c>
      <c r="X2570" s="2">
        <v>0.72499999999999998</v>
      </c>
      <c r="Y2570" s="3">
        <v>20251000000</v>
      </c>
      <c r="Z2570" s="3">
        <v>11545000000</v>
      </c>
      <c r="AA2570" t="str">
        <f>VLOOKUP($A2570,Mapping!$A:$D,2,FALSE)</f>
        <v>Malaysia</v>
      </c>
      <c r="AB2570" t="str">
        <f>VLOOKUP($A2570,Mapping!$A:$D,3,FALSE)</f>
        <v>MYS</v>
      </c>
      <c r="AC2570">
        <f>VLOOKUP($A2570,Mapping!$A:$D,4,FALSE)</f>
        <v>458</v>
      </c>
    </row>
    <row r="2571" spans="1:29" x14ac:dyDescent="0.2">
      <c r="A2571" t="s">
        <v>101</v>
      </c>
      <c r="B2571" t="s">
        <v>81</v>
      </c>
      <c r="C2571" s="1">
        <v>41244</v>
      </c>
      <c r="D2571" s="2">
        <v>2.1999999999999999E-2</v>
      </c>
      <c r="E2571" s="2">
        <v>0.26800000000000002</v>
      </c>
      <c r="G2571">
        <v>9</v>
      </c>
      <c r="H2571">
        <v>81</v>
      </c>
      <c r="J2571" s="3">
        <v>2113179304</v>
      </c>
      <c r="K2571" s="2">
        <v>8.5000000000000006E-2</v>
      </c>
      <c r="L2571" s="3">
        <v>558</v>
      </c>
      <c r="M2571">
        <v>252</v>
      </c>
      <c r="N2571" s="2">
        <v>8.9999999999999993E-3</v>
      </c>
      <c r="O2571">
        <v>0.4</v>
      </c>
      <c r="P2571" s="2">
        <v>0.105</v>
      </c>
      <c r="Q2571">
        <v>79</v>
      </c>
      <c r="R2571">
        <v>77</v>
      </c>
      <c r="S2571">
        <v>1.7</v>
      </c>
      <c r="T2571" s="2">
        <v>0.28999999999999998</v>
      </c>
      <c r="U2571" s="2">
        <v>0.66</v>
      </c>
      <c r="V2571" s="2">
        <v>0.05</v>
      </c>
      <c r="W2571" s="4">
        <v>338442</v>
      </c>
      <c r="X2571" s="2">
        <v>0.42299999999999999</v>
      </c>
      <c r="Y2571" s="3">
        <v>1873000000</v>
      </c>
      <c r="Z2571" s="3">
        <v>270000000</v>
      </c>
      <c r="AA2571" t="str">
        <f>VLOOKUP($A2571,Mapping!$A:$D,2,FALSE)</f>
        <v>Maldives</v>
      </c>
      <c r="AB2571" t="str">
        <f>VLOOKUP($A2571,Mapping!$A:$D,3,FALSE)</f>
        <v>MDV</v>
      </c>
      <c r="AC2571">
        <f>VLOOKUP($A2571,Mapping!$A:$D,4,FALSE)</f>
        <v>462</v>
      </c>
    </row>
    <row r="2572" spans="1:29" x14ac:dyDescent="0.2">
      <c r="A2572" t="s">
        <v>102</v>
      </c>
      <c r="B2572" t="s">
        <v>81</v>
      </c>
      <c r="C2572" s="1">
        <v>41244</v>
      </c>
      <c r="D2572" s="2">
        <v>2.3E-2</v>
      </c>
      <c r="E2572" s="2">
        <v>0.246</v>
      </c>
      <c r="G2572">
        <v>12</v>
      </c>
      <c r="H2572">
        <v>80</v>
      </c>
      <c r="J2572" s="3">
        <v>10321968595</v>
      </c>
      <c r="K2572" s="2">
        <v>6.3E-2</v>
      </c>
      <c r="L2572" s="3">
        <v>232</v>
      </c>
      <c r="M2572">
        <v>192</v>
      </c>
      <c r="N2572" s="2">
        <v>2.7E-2</v>
      </c>
      <c r="O2572">
        <v>0.2</v>
      </c>
      <c r="P2572" s="2">
        <v>0.18099999999999999</v>
      </c>
      <c r="Q2572">
        <v>71</v>
      </c>
      <c r="R2572">
        <v>63</v>
      </c>
      <c r="S2572">
        <v>1.2</v>
      </c>
      <c r="T2572" s="2">
        <v>0.27100000000000002</v>
      </c>
      <c r="U2572" s="2">
        <v>0.69099999999999995</v>
      </c>
      <c r="V2572" s="2">
        <v>3.7999999999999999E-2</v>
      </c>
      <c r="W2572" s="4">
        <v>2796484</v>
      </c>
      <c r="X2572" s="2">
        <v>0.69499999999999995</v>
      </c>
      <c r="Y2572" s="3">
        <v>480000000</v>
      </c>
      <c r="Z2572" s="3">
        <v>420000000</v>
      </c>
      <c r="AA2572" t="str">
        <f>VLOOKUP($A2572,Mapping!$A:$D,2,FALSE)</f>
        <v>Mongolia</v>
      </c>
      <c r="AB2572" t="str">
        <f>VLOOKUP($A2572,Mapping!$A:$D,3,FALSE)</f>
        <v>MNG</v>
      </c>
      <c r="AC2572">
        <f>VLOOKUP($A2572,Mapping!$A:$D,4,FALSE)</f>
        <v>496</v>
      </c>
    </row>
    <row r="2573" spans="1:29" x14ac:dyDescent="0.2">
      <c r="A2573" t="s">
        <v>103</v>
      </c>
      <c r="B2573" t="s">
        <v>81</v>
      </c>
      <c r="C2573" s="1">
        <v>41244</v>
      </c>
      <c r="D2573" s="2">
        <v>1.7000000000000001E-2</v>
      </c>
      <c r="E2573" s="2">
        <v>0.52700000000000002</v>
      </c>
      <c r="G2573">
        <v>72</v>
      </c>
      <c r="H2573">
        <v>182</v>
      </c>
      <c r="K2573" s="2">
        <v>1.7999999999999999E-2</v>
      </c>
      <c r="L2573" s="3">
        <v>20</v>
      </c>
      <c r="M2573">
        <v>155</v>
      </c>
      <c r="N2573" s="2">
        <v>4.1000000000000002E-2</v>
      </c>
      <c r="O2573">
        <v>0</v>
      </c>
      <c r="P2573" s="2">
        <v>0.13</v>
      </c>
      <c r="Q2573">
        <v>67</v>
      </c>
      <c r="R2573">
        <v>63</v>
      </c>
      <c r="S2573">
        <v>0.1</v>
      </c>
      <c r="T2573" s="2">
        <v>0.253</v>
      </c>
      <c r="U2573" s="2">
        <v>0.69599999999999995</v>
      </c>
      <c r="V2573" s="2">
        <v>5.1999999999999998E-2</v>
      </c>
      <c r="W2573" s="4">
        <v>52797319</v>
      </c>
      <c r="X2573" s="2">
        <v>0.32500000000000001</v>
      </c>
      <c r="AA2573" t="str">
        <f>VLOOKUP($A2573,Mapping!$A:$D,2,FALSE)</f>
        <v>Myanmar</v>
      </c>
      <c r="AB2573" t="str">
        <f>VLOOKUP($A2573,Mapping!$A:$D,3,FALSE)</f>
        <v>MMR</v>
      </c>
      <c r="AC2573">
        <f>VLOOKUP($A2573,Mapping!$A:$D,4,FALSE)</f>
        <v>104</v>
      </c>
    </row>
    <row r="2574" spans="1:29" x14ac:dyDescent="0.2">
      <c r="A2574" t="s">
        <v>104</v>
      </c>
      <c r="B2574" t="s">
        <v>81</v>
      </c>
      <c r="C2574" s="1">
        <v>41244</v>
      </c>
      <c r="D2574" s="2">
        <v>2.1999999999999999E-2</v>
      </c>
      <c r="E2574" s="2">
        <v>0.315</v>
      </c>
      <c r="G2574">
        <v>29</v>
      </c>
      <c r="H2574">
        <v>103</v>
      </c>
      <c r="J2574" s="3">
        <v>19206800719</v>
      </c>
      <c r="K2574" s="2">
        <v>5.5E-2</v>
      </c>
      <c r="L2574" s="3">
        <v>36</v>
      </c>
      <c r="M2574">
        <v>326</v>
      </c>
      <c r="N2574" s="2">
        <v>3.3000000000000002E-2</v>
      </c>
      <c r="O2574">
        <v>0.1</v>
      </c>
      <c r="Q2574">
        <v>69</v>
      </c>
      <c r="R2574">
        <v>67</v>
      </c>
      <c r="S2574">
        <v>0.6</v>
      </c>
      <c r="T2574" s="2">
        <v>0.35599999999999998</v>
      </c>
      <c r="U2574" s="2">
        <v>0.59399999999999997</v>
      </c>
      <c r="V2574" s="2">
        <v>5.0999999999999997E-2</v>
      </c>
      <c r="W2574" s="4">
        <v>27474377</v>
      </c>
      <c r="X2574" s="2">
        <v>0.17499999999999999</v>
      </c>
      <c r="Y2574" s="3">
        <v>379000000</v>
      </c>
      <c r="Z2574" s="3">
        <v>561000000</v>
      </c>
      <c r="AA2574" t="str">
        <f>VLOOKUP($A2574,Mapping!$A:$D,2,FALSE)</f>
        <v>Nepal</v>
      </c>
      <c r="AB2574" t="str">
        <f>VLOOKUP($A2574,Mapping!$A:$D,3,FALSE)</f>
        <v>NPL</v>
      </c>
      <c r="AC2574">
        <f>VLOOKUP($A2574,Mapping!$A:$D,4,FALSE)</f>
        <v>524</v>
      </c>
    </row>
    <row r="2575" spans="1:29" x14ac:dyDescent="0.2">
      <c r="A2575" t="s">
        <v>105</v>
      </c>
      <c r="B2575" t="s">
        <v>81</v>
      </c>
      <c r="C2575" s="1">
        <v>41244</v>
      </c>
      <c r="D2575" s="2">
        <v>2.5999999999999999E-2</v>
      </c>
      <c r="E2575" s="2">
        <v>0.34599999999999997</v>
      </c>
      <c r="G2575">
        <v>21</v>
      </c>
      <c r="H2575">
        <v>106</v>
      </c>
      <c r="J2575" s="3">
        <v>224880171658</v>
      </c>
      <c r="K2575" s="2">
        <v>3.1E-2</v>
      </c>
      <c r="L2575" s="3">
        <v>39</v>
      </c>
      <c r="M2575">
        <v>560</v>
      </c>
      <c r="N2575" s="2">
        <v>7.0999999999999994E-2</v>
      </c>
      <c r="O2575">
        <v>0.1</v>
      </c>
      <c r="P2575" s="2">
        <v>0.13500000000000001</v>
      </c>
      <c r="Q2575">
        <v>67</v>
      </c>
      <c r="R2575">
        <v>66</v>
      </c>
      <c r="S2575">
        <v>0.7</v>
      </c>
      <c r="T2575" s="2">
        <v>0.34300000000000003</v>
      </c>
      <c r="U2575" s="2">
        <v>0.61299999999999999</v>
      </c>
      <c r="V2575" s="2">
        <v>4.3999999999999997E-2</v>
      </c>
      <c r="W2575" s="4">
        <v>179160111</v>
      </c>
      <c r="X2575" s="2">
        <v>0.374</v>
      </c>
      <c r="Y2575" s="3">
        <v>1014000000</v>
      </c>
      <c r="Z2575" s="3">
        <v>1801000000</v>
      </c>
      <c r="AA2575" t="str">
        <f>VLOOKUP($A2575,Mapping!$A:$D,2,FALSE)</f>
        <v>Pakistan</v>
      </c>
      <c r="AB2575" t="str">
        <f>VLOOKUP($A2575,Mapping!$A:$D,3,FALSE)</f>
        <v>PAK</v>
      </c>
      <c r="AC2575">
        <f>VLOOKUP($A2575,Mapping!$A:$D,4,FALSE)</f>
        <v>586</v>
      </c>
    </row>
    <row r="2576" spans="1:29" x14ac:dyDescent="0.2">
      <c r="A2576" t="s">
        <v>106</v>
      </c>
      <c r="B2576" t="s">
        <v>81</v>
      </c>
      <c r="C2576" s="1">
        <v>41244</v>
      </c>
      <c r="D2576" s="2">
        <v>2.5000000000000001E-2</v>
      </c>
      <c r="E2576" s="2">
        <v>0.44500000000000001</v>
      </c>
      <c r="G2576">
        <v>36</v>
      </c>
      <c r="H2576">
        <v>133</v>
      </c>
      <c r="J2576" s="3">
        <v>250182019476</v>
      </c>
      <c r="K2576" s="2">
        <v>4.5999999999999999E-2</v>
      </c>
      <c r="L2576" s="3">
        <v>119</v>
      </c>
      <c r="M2576">
        <v>193</v>
      </c>
      <c r="N2576" s="2">
        <v>2.4E-2</v>
      </c>
      <c r="O2576">
        <v>0.4</v>
      </c>
      <c r="P2576" s="2">
        <v>5.7000000000000002E-2</v>
      </c>
      <c r="Q2576">
        <v>72</v>
      </c>
      <c r="R2576">
        <v>65</v>
      </c>
      <c r="S2576">
        <v>1.1000000000000001</v>
      </c>
      <c r="T2576" s="2">
        <v>0.34499999999999997</v>
      </c>
      <c r="U2576" s="2">
        <v>0.61599999999999999</v>
      </c>
      <c r="V2576" s="2">
        <v>3.7999999999999999E-2</v>
      </c>
      <c r="W2576" s="4">
        <v>96706764</v>
      </c>
      <c r="X2576" s="2">
        <v>0.44800000000000001</v>
      </c>
      <c r="Y2576" s="3">
        <v>4900000000</v>
      </c>
      <c r="Z2576" s="3">
        <v>6839000000</v>
      </c>
      <c r="AA2576" t="str">
        <f>VLOOKUP($A2576,Mapping!$A:$D,2,FALSE)</f>
        <v>Philippines</v>
      </c>
      <c r="AB2576" t="str">
        <f>VLOOKUP($A2576,Mapping!$A:$D,3,FALSE)</f>
        <v>PHL</v>
      </c>
      <c r="AC2576">
        <f>VLOOKUP($A2576,Mapping!$A:$D,4,FALSE)</f>
        <v>608</v>
      </c>
    </row>
    <row r="2577" spans="1:29" x14ac:dyDescent="0.2">
      <c r="A2577" t="s">
        <v>107</v>
      </c>
      <c r="B2577" t="s">
        <v>81</v>
      </c>
      <c r="C2577" s="1">
        <v>41244</v>
      </c>
      <c r="D2577" s="2">
        <v>0.01</v>
      </c>
      <c r="E2577" s="2">
        <v>0.27600000000000002</v>
      </c>
      <c r="G2577">
        <v>3</v>
      </c>
      <c r="H2577">
        <v>1</v>
      </c>
      <c r="J2577" s="3">
        <v>286908399902</v>
      </c>
      <c r="K2577" s="2">
        <v>4.7E-2</v>
      </c>
      <c r="L2577" s="3">
        <v>2426</v>
      </c>
      <c r="M2577">
        <v>82</v>
      </c>
      <c r="N2577" s="2">
        <v>2E-3</v>
      </c>
      <c r="O2577">
        <v>0.7</v>
      </c>
      <c r="P2577" s="2">
        <v>5.3999999999999999E-2</v>
      </c>
      <c r="Q2577">
        <v>85</v>
      </c>
      <c r="R2577">
        <v>80</v>
      </c>
      <c r="S2577">
        <v>1.5</v>
      </c>
      <c r="T2577" s="2">
        <v>0.16500000000000001</v>
      </c>
      <c r="U2577" s="2">
        <v>0.73799999999999999</v>
      </c>
      <c r="V2577" s="2">
        <v>9.7000000000000003E-2</v>
      </c>
      <c r="W2577" s="4">
        <v>5312400</v>
      </c>
      <c r="X2577" s="2">
        <v>1</v>
      </c>
      <c r="Y2577" s="3">
        <v>19261000000</v>
      </c>
      <c r="Z2577" s="3">
        <v>22412000000</v>
      </c>
      <c r="AA2577" t="str">
        <f>VLOOKUP($A2577,Mapping!$A:$D,2,FALSE)</f>
        <v>Singapore</v>
      </c>
      <c r="AB2577" t="str">
        <f>VLOOKUP($A2577,Mapping!$A:$D,3,FALSE)</f>
        <v>SGP</v>
      </c>
      <c r="AC2577">
        <f>VLOOKUP($A2577,Mapping!$A:$D,4,FALSE)</f>
        <v>702</v>
      </c>
    </row>
    <row r="2578" spans="1:29" x14ac:dyDescent="0.2">
      <c r="A2578" t="s">
        <v>108</v>
      </c>
      <c r="B2578" t="s">
        <v>81</v>
      </c>
      <c r="C2578" s="1">
        <v>41244</v>
      </c>
      <c r="D2578" s="2">
        <v>1.7999999999999999E-2</v>
      </c>
      <c r="E2578" s="2">
        <v>0.55300000000000005</v>
      </c>
      <c r="G2578">
        <v>8</v>
      </c>
      <c r="H2578">
        <v>83</v>
      </c>
      <c r="J2578" s="3">
        <v>59393056426</v>
      </c>
      <c r="K2578" s="2">
        <v>3.1E-2</v>
      </c>
      <c r="L2578" s="3">
        <v>89</v>
      </c>
      <c r="M2578">
        <v>254</v>
      </c>
      <c r="N2578" s="2">
        <v>8.9999999999999993E-3</v>
      </c>
      <c r="O2578">
        <v>0.2</v>
      </c>
      <c r="P2578" s="2">
        <v>0.13300000000000001</v>
      </c>
      <c r="Q2578">
        <v>77</v>
      </c>
      <c r="R2578">
        <v>71</v>
      </c>
      <c r="S2578">
        <v>0.9</v>
      </c>
      <c r="T2578" s="2">
        <v>0.252</v>
      </c>
      <c r="U2578" s="2">
        <v>0.66600000000000004</v>
      </c>
      <c r="V2578" s="2">
        <v>8.2000000000000003E-2</v>
      </c>
      <c r="W2578" s="4">
        <v>20328000</v>
      </c>
      <c r="X2578" s="2">
        <v>0.183</v>
      </c>
      <c r="Y2578" s="3">
        <v>1756000000</v>
      </c>
      <c r="Z2578" s="3">
        <v>1219000000</v>
      </c>
      <c r="AA2578" t="str">
        <f>VLOOKUP($A2578,Mapping!$A:$D,2,FALSE)</f>
        <v>Sri Lanka</v>
      </c>
      <c r="AB2578" t="str">
        <f>VLOOKUP($A2578,Mapping!$A:$D,3,FALSE)</f>
        <v>LKA</v>
      </c>
      <c r="AC2578">
        <f>VLOOKUP($A2578,Mapping!$A:$D,4,FALSE)</f>
        <v>144</v>
      </c>
    </row>
    <row r="2579" spans="1:29" x14ac:dyDescent="0.2">
      <c r="A2579" t="s">
        <v>109</v>
      </c>
      <c r="B2579" t="s">
        <v>81</v>
      </c>
      <c r="C2579" s="1">
        <v>41244</v>
      </c>
      <c r="D2579" s="2">
        <v>3.3000000000000002E-2</v>
      </c>
      <c r="E2579" s="2">
        <v>0.84499999999999997</v>
      </c>
      <c r="G2579">
        <v>24</v>
      </c>
      <c r="H2579">
        <v>141</v>
      </c>
      <c r="J2579" s="3">
        <v>7633049792</v>
      </c>
      <c r="K2579" s="2">
        <v>5.8000000000000003E-2</v>
      </c>
      <c r="L2579" s="3">
        <v>55</v>
      </c>
      <c r="M2579">
        <v>224</v>
      </c>
      <c r="N2579" s="2">
        <v>4.2000000000000003E-2</v>
      </c>
      <c r="O2579">
        <v>0.1</v>
      </c>
      <c r="P2579" s="2">
        <v>0.252</v>
      </c>
      <c r="Q2579">
        <v>71</v>
      </c>
      <c r="R2579">
        <v>64</v>
      </c>
      <c r="S2579">
        <v>0.8</v>
      </c>
      <c r="T2579" s="2">
        <v>0.35799999999999998</v>
      </c>
      <c r="U2579" s="2">
        <v>0.61</v>
      </c>
      <c r="V2579" s="2">
        <v>3.2000000000000001E-2</v>
      </c>
      <c r="W2579" s="4">
        <v>8008990</v>
      </c>
      <c r="X2579" s="2">
        <v>0.26600000000000001</v>
      </c>
      <c r="Y2579" s="3">
        <v>60400000</v>
      </c>
      <c r="Z2579" s="3">
        <v>6800000</v>
      </c>
      <c r="AA2579" t="str">
        <f>VLOOKUP($A2579,Mapping!$A:$D,2,FALSE)</f>
        <v>Tajikistan</v>
      </c>
      <c r="AB2579" t="str">
        <f>VLOOKUP($A2579,Mapping!$A:$D,3,FALSE)</f>
        <v>TJK</v>
      </c>
      <c r="AC2579">
        <f>VLOOKUP($A2579,Mapping!$A:$D,4,FALSE)</f>
        <v>762</v>
      </c>
    </row>
    <row r="2580" spans="1:29" x14ac:dyDescent="0.2">
      <c r="A2580" t="s">
        <v>110</v>
      </c>
      <c r="B2580" t="s">
        <v>81</v>
      </c>
      <c r="C2580" s="1">
        <v>41244</v>
      </c>
      <c r="D2580" s="2">
        <v>0.01</v>
      </c>
      <c r="E2580" s="2">
        <v>0.372</v>
      </c>
      <c r="G2580">
        <v>29</v>
      </c>
      <c r="H2580">
        <v>18</v>
      </c>
      <c r="J2580" s="3">
        <v>365965815820</v>
      </c>
      <c r="K2580" s="2">
        <v>3.9E-2</v>
      </c>
      <c r="L2580" s="3">
        <v>215</v>
      </c>
      <c r="M2580">
        <v>264</v>
      </c>
      <c r="N2580" s="2">
        <v>1.2E-2</v>
      </c>
      <c r="O2580">
        <v>0.3</v>
      </c>
      <c r="P2580" s="2">
        <v>7.0999999999999994E-2</v>
      </c>
      <c r="Q2580">
        <v>78</v>
      </c>
      <c r="R2580">
        <v>71</v>
      </c>
      <c r="S2580">
        <v>1.3</v>
      </c>
      <c r="T2580" s="2">
        <v>0.185</v>
      </c>
      <c r="U2580" s="2">
        <v>0.72099999999999997</v>
      </c>
      <c r="V2580" s="2">
        <v>9.4E-2</v>
      </c>
      <c r="W2580" s="4">
        <v>66785001</v>
      </c>
      <c r="X2580" s="2">
        <v>0.46700000000000003</v>
      </c>
      <c r="Y2580" s="3">
        <v>37740000000</v>
      </c>
      <c r="Z2580" s="3">
        <v>7864000000</v>
      </c>
      <c r="AA2580" t="str">
        <f>VLOOKUP($A2580,Mapping!$A:$D,2,FALSE)</f>
        <v>Thailand</v>
      </c>
      <c r="AB2580" t="str">
        <f>VLOOKUP($A2580,Mapping!$A:$D,3,FALSE)</f>
        <v>THA</v>
      </c>
      <c r="AC2580">
        <f>VLOOKUP($A2580,Mapping!$A:$D,4,FALSE)</f>
        <v>764</v>
      </c>
    </row>
    <row r="2581" spans="1:29" x14ac:dyDescent="0.2">
      <c r="A2581" t="s">
        <v>111</v>
      </c>
      <c r="B2581" t="s">
        <v>81</v>
      </c>
      <c r="C2581" s="1">
        <v>41244</v>
      </c>
      <c r="D2581" s="2">
        <v>3.5999999999999997E-2</v>
      </c>
      <c r="E2581" s="2">
        <v>0.11</v>
      </c>
      <c r="G2581">
        <v>94</v>
      </c>
      <c r="H2581">
        <v>167</v>
      </c>
      <c r="J2581" s="3">
        <v>1355000000</v>
      </c>
      <c r="K2581" s="2">
        <v>4.2999999999999997E-2</v>
      </c>
      <c r="L2581" s="3">
        <v>50</v>
      </c>
      <c r="M2581">
        <v>276</v>
      </c>
      <c r="N2581" s="2">
        <v>4.8000000000000001E-2</v>
      </c>
      <c r="O2581">
        <v>0</v>
      </c>
      <c r="P2581" s="2">
        <v>0.122</v>
      </c>
      <c r="Q2581">
        <v>69</v>
      </c>
      <c r="R2581">
        <v>66</v>
      </c>
      <c r="S2581">
        <v>0.6</v>
      </c>
      <c r="T2581" s="2">
        <v>0.46300000000000002</v>
      </c>
      <c r="U2581" s="2">
        <v>0.505</v>
      </c>
      <c r="V2581" s="2">
        <v>3.2000000000000001E-2</v>
      </c>
      <c r="W2581" s="4">
        <v>1148958</v>
      </c>
      <c r="X2581" s="2">
        <v>0.308</v>
      </c>
      <c r="Y2581" s="3">
        <v>21000000</v>
      </c>
      <c r="Z2581" s="3">
        <v>80000000</v>
      </c>
      <c r="AA2581" t="str">
        <f>VLOOKUP($A2581,Mapping!$A:$D,2,FALSE)</f>
        <v>Timor-Leste</v>
      </c>
      <c r="AB2581" t="str">
        <f>VLOOKUP($A2581,Mapping!$A:$D,3,FALSE)</f>
        <v>TLS</v>
      </c>
      <c r="AC2581">
        <f>VLOOKUP($A2581,Mapping!$A:$D,4,FALSE)</f>
        <v>626</v>
      </c>
    </row>
    <row r="2582" spans="1:29" x14ac:dyDescent="0.2">
      <c r="A2582" t="s">
        <v>112</v>
      </c>
      <c r="B2582" t="s">
        <v>81</v>
      </c>
      <c r="C2582" s="1">
        <v>41244</v>
      </c>
      <c r="D2582" s="2">
        <v>2.1999999999999999E-2</v>
      </c>
      <c r="J2582" s="3">
        <v>35164210526</v>
      </c>
      <c r="K2582" s="2">
        <v>0.02</v>
      </c>
      <c r="L2582" s="3">
        <v>129</v>
      </c>
      <c r="N2582" s="2">
        <v>4.8000000000000001E-2</v>
      </c>
      <c r="O2582">
        <v>0.1</v>
      </c>
      <c r="Q2582">
        <v>70</v>
      </c>
      <c r="R2582">
        <v>61</v>
      </c>
      <c r="S2582">
        <v>1.1000000000000001</v>
      </c>
      <c r="T2582" s="2">
        <v>0.28599999999999998</v>
      </c>
      <c r="U2582" s="2">
        <v>0.67300000000000004</v>
      </c>
      <c r="V2582" s="2">
        <v>4.1000000000000002E-2</v>
      </c>
      <c r="W2582" s="4">
        <v>5172931</v>
      </c>
      <c r="X2582" s="2">
        <v>0.49</v>
      </c>
      <c r="AA2582" t="str">
        <f>VLOOKUP($A2582,Mapping!$A:$D,2,FALSE)</f>
        <v>Turkmenistan</v>
      </c>
      <c r="AB2582" t="str">
        <f>VLOOKUP($A2582,Mapping!$A:$D,3,FALSE)</f>
        <v>TKM</v>
      </c>
      <c r="AC2582">
        <f>VLOOKUP($A2582,Mapping!$A:$D,4,FALSE)</f>
        <v>795</v>
      </c>
    </row>
    <row r="2583" spans="1:29" x14ac:dyDescent="0.2">
      <c r="A2583" t="s">
        <v>113</v>
      </c>
      <c r="B2583" t="s">
        <v>81</v>
      </c>
      <c r="C2583" s="1">
        <v>41244</v>
      </c>
      <c r="D2583" s="2">
        <v>2.1000000000000001E-2</v>
      </c>
      <c r="E2583" s="2">
        <v>0.98499999999999999</v>
      </c>
      <c r="G2583">
        <v>12</v>
      </c>
      <c r="H2583">
        <v>156</v>
      </c>
      <c r="J2583" s="3">
        <v>51183443225</v>
      </c>
      <c r="K2583" s="2">
        <v>5.8999999999999997E-2</v>
      </c>
      <c r="L2583" s="3">
        <v>105</v>
      </c>
      <c r="M2583">
        <v>205</v>
      </c>
      <c r="N2583" s="2">
        <v>3.7999999999999999E-2</v>
      </c>
      <c r="O2583">
        <v>0.4</v>
      </c>
      <c r="Q2583">
        <v>72</v>
      </c>
      <c r="R2583">
        <v>65</v>
      </c>
      <c r="S2583">
        <v>0.7</v>
      </c>
      <c r="T2583" s="2">
        <v>0.28899999999999998</v>
      </c>
      <c r="U2583" s="2">
        <v>0.66800000000000004</v>
      </c>
      <c r="V2583" s="2">
        <v>4.2999999999999997E-2</v>
      </c>
      <c r="W2583" s="4">
        <v>29774500</v>
      </c>
      <c r="X2583" s="2">
        <v>0.36199999999999999</v>
      </c>
      <c r="AA2583" t="str">
        <f>VLOOKUP($A2583,Mapping!$A:$D,2,FALSE)</f>
        <v>Uzbekistan</v>
      </c>
      <c r="AB2583" t="str">
        <f>VLOOKUP($A2583,Mapping!$A:$D,3,FALSE)</f>
        <v>UZB</v>
      </c>
      <c r="AC2583">
        <f>VLOOKUP($A2583,Mapping!$A:$D,4,FALSE)</f>
        <v>860</v>
      </c>
    </row>
    <row r="2584" spans="1:29" x14ac:dyDescent="0.2">
      <c r="A2584" t="s">
        <v>114</v>
      </c>
      <c r="B2584" t="s">
        <v>81</v>
      </c>
      <c r="C2584" s="1">
        <v>41244</v>
      </c>
      <c r="D2584" s="2">
        <v>1.6E-2</v>
      </c>
      <c r="E2584" s="2">
        <v>0.34300000000000003</v>
      </c>
      <c r="G2584">
        <v>34</v>
      </c>
      <c r="H2584">
        <v>98</v>
      </c>
      <c r="J2584" s="3">
        <v>155820001920</v>
      </c>
      <c r="K2584" s="2">
        <v>6.6000000000000003E-2</v>
      </c>
      <c r="L2584" s="3">
        <v>102</v>
      </c>
      <c r="M2584">
        <v>872</v>
      </c>
      <c r="N2584" s="2">
        <v>0.02</v>
      </c>
      <c r="O2584">
        <v>0.4</v>
      </c>
      <c r="P2584" s="2">
        <v>0.13500000000000001</v>
      </c>
      <c r="Q2584">
        <v>80</v>
      </c>
      <c r="R2584">
        <v>71</v>
      </c>
      <c r="S2584">
        <v>1.5</v>
      </c>
      <c r="T2584" s="2">
        <v>0.22900000000000001</v>
      </c>
      <c r="U2584" s="2">
        <v>0.70599999999999996</v>
      </c>
      <c r="V2584" s="2">
        <v>6.6000000000000003E-2</v>
      </c>
      <c r="W2584" s="4">
        <v>88772900</v>
      </c>
      <c r="X2584" s="2">
        <v>0.317</v>
      </c>
      <c r="Y2584" s="3">
        <v>6830000000</v>
      </c>
      <c r="Z2584" s="3">
        <v>1856000000</v>
      </c>
      <c r="AA2584" t="str">
        <f>VLOOKUP($A2584,Mapping!$A:$D,2,FALSE)</f>
        <v>Viet Nam</v>
      </c>
      <c r="AB2584" t="str">
        <f>VLOOKUP($A2584,Mapping!$A:$D,3,FALSE)</f>
        <v>VNM</v>
      </c>
      <c r="AC2584">
        <f>VLOOKUP($A2584,Mapping!$A:$D,4,FALSE)</f>
        <v>704</v>
      </c>
    </row>
    <row r="2585" spans="1:29" x14ac:dyDescent="0.2">
      <c r="A2585" t="s">
        <v>115</v>
      </c>
      <c r="B2585" t="s">
        <v>116</v>
      </c>
      <c r="C2585" s="1">
        <v>41244</v>
      </c>
      <c r="D2585" s="2">
        <v>1.2999999999999999E-2</v>
      </c>
      <c r="E2585" s="2">
        <v>0.32</v>
      </c>
      <c r="G2585">
        <v>5</v>
      </c>
      <c r="H2585">
        <v>82</v>
      </c>
      <c r="J2585" s="3">
        <v>12344532541</v>
      </c>
      <c r="K2585" s="2">
        <v>0.06</v>
      </c>
      <c r="L2585" s="3">
        <v>228</v>
      </c>
      <c r="M2585">
        <v>357</v>
      </c>
      <c r="N2585" s="2">
        <v>1.4E-2</v>
      </c>
      <c r="O2585">
        <v>0.5</v>
      </c>
      <c r="P2585" s="2">
        <v>0.109</v>
      </c>
      <c r="Q2585">
        <v>80</v>
      </c>
      <c r="R2585">
        <v>74</v>
      </c>
      <c r="S2585">
        <v>1.1000000000000001</v>
      </c>
      <c r="T2585" s="2">
        <v>0.21299999999999999</v>
      </c>
      <c r="U2585" s="2">
        <v>0.68100000000000005</v>
      </c>
      <c r="V2585" s="2">
        <v>0.106</v>
      </c>
      <c r="W2585" s="4">
        <v>2801681</v>
      </c>
      <c r="X2585" s="2">
        <v>0.54300000000000004</v>
      </c>
      <c r="Y2585" s="3">
        <v>1623000000</v>
      </c>
      <c r="Z2585" s="3">
        <v>1374000000</v>
      </c>
      <c r="AA2585" t="str">
        <f>VLOOKUP($A2585,Mapping!$A:$D,2,FALSE)</f>
        <v>Albania</v>
      </c>
      <c r="AB2585" t="str">
        <f>VLOOKUP($A2585,Mapping!$A:$D,3,FALSE)</f>
        <v>ALB</v>
      </c>
      <c r="AC2585">
        <f>VLOOKUP($A2585,Mapping!$A:$D,4,FALSE)</f>
        <v>8</v>
      </c>
    </row>
    <row r="2586" spans="1:29" x14ac:dyDescent="0.2">
      <c r="A2586" t="s">
        <v>117</v>
      </c>
      <c r="B2586" t="s">
        <v>116</v>
      </c>
      <c r="C2586" s="1">
        <v>41244</v>
      </c>
      <c r="D2586" s="2">
        <v>0.01</v>
      </c>
      <c r="K2586" s="2">
        <v>8.3000000000000004E-2</v>
      </c>
      <c r="L2586" s="3">
        <v>3057</v>
      </c>
      <c r="N2586" s="2">
        <v>2E-3</v>
      </c>
      <c r="O2586">
        <v>0.9</v>
      </c>
      <c r="S2586">
        <v>0.8</v>
      </c>
      <c r="W2586" s="4">
        <v>78360</v>
      </c>
      <c r="X2586" s="2">
        <v>0.86699999999999999</v>
      </c>
      <c r="AA2586" t="str">
        <f>VLOOKUP($A2586,Mapping!$A:$D,2,FALSE)</f>
        <v>Andorra</v>
      </c>
      <c r="AB2586" t="str">
        <f>VLOOKUP($A2586,Mapping!$A:$D,3,FALSE)</f>
        <v>AND</v>
      </c>
      <c r="AC2586">
        <f>VLOOKUP($A2586,Mapping!$A:$D,4,FALSE)</f>
        <v>20</v>
      </c>
    </row>
    <row r="2587" spans="1:29" x14ac:dyDescent="0.2">
      <c r="A2587" t="s">
        <v>118</v>
      </c>
      <c r="B2587" t="s">
        <v>116</v>
      </c>
      <c r="C2587" s="1">
        <v>41244</v>
      </c>
      <c r="D2587" s="2">
        <v>8.9999999999999993E-3</v>
      </c>
      <c r="E2587" s="2">
        <v>0.52400000000000002</v>
      </c>
      <c r="G2587">
        <v>25</v>
      </c>
      <c r="H2587">
        <v>28</v>
      </c>
      <c r="I2587" s="4">
        <v>32896</v>
      </c>
      <c r="J2587" s="3">
        <v>394457535617</v>
      </c>
      <c r="K2587" s="2">
        <v>0.115</v>
      </c>
      <c r="L2587" s="3">
        <v>5407</v>
      </c>
      <c r="M2587">
        <v>170</v>
      </c>
      <c r="N2587" s="2">
        <v>3.0000000000000001E-3</v>
      </c>
      <c r="O2587">
        <v>0.8</v>
      </c>
      <c r="Q2587">
        <v>84</v>
      </c>
      <c r="R2587">
        <v>78</v>
      </c>
      <c r="S2587">
        <v>1.6</v>
      </c>
      <c r="T2587" s="2">
        <v>0.14499999999999999</v>
      </c>
      <c r="U2587" s="2">
        <v>0.67200000000000004</v>
      </c>
      <c r="V2587" s="2">
        <v>0.182</v>
      </c>
      <c r="W2587" s="4">
        <v>8429991</v>
      </c>
      <c r="X2587" s="2">
        <v>0.65900000000000003</v>
      </c>
      <c r="Y2587" s="3">
        <v>21446000000</v>
      </c>
      <c r="Z2587" s="3">
        <v>12352000000</v>
      </c>
      <c r="AA2587" t="str">
        <f>VLOOKUP($A2587,Mapping!$A:$D,2,FALSE)</f>
        <v>Austria</v>
      </c>
      <c r="AB2587" t="str">
        <f>VLOOKUP($A2587,Mapping!$A:$D,3,FALSE)</f>
        <v>AUT</v>
      </c>
      <c r="AC2587">
        <f>VLOOKUP($A2587,Mapping!$A:$D,4,FALSE)</f>
        <v>40</v>
      </c>
    </row>
    <row r="2588" spans="1:29" x14ac:dyDescent="0.2">
      <c r="A2588" t="s">
        <v>119</v>
      </c>
      <c r="B2588" t="s">
        <v>116</v>
      </c>
      <c r="C2588" s="1">
        <v>41244</v>
      </c>
      <c r="D2588" s="2">
        <v>1.2E-2</v>
      </c>
      <c r="E2588" s="2">
        <v>0.60499999999999998</v>
      </c>
      <c r="G2588">
        <v>10</v>
      </c>
      <c r="H2588">
        <v>64</v>
      </c>
      <c r="J2588" s="3">
        <v>63615445567</v>
      </c>
      <c r="K2588" s="2">
        <v>0.05</v>
      </c>
      <c r="L2588" s="3">
        <v>339</v>
      </c>
      <c r="M2588">
        <v>338</v>
      </c>
      <c r="N2588" s="2">
        <v>4.0000000000000001E-3</v>
      </c>
      <c r="O2588">
        <v>0.5</v>
      </c>
      <c r="P2588" s="2">
        <v>0.19500000000000001</v>
      </c>
      <c r="Q2588">
        <v>78</v>
      </c>
      <c r="R2588">
        <v>67</v>
      </c>
      <c r="S2588">
        <v>1.1000000000000001</v>
      </c>
      <c r="T2588" s="2">
        <v>0.151</v>
      </c>
      <c r="U2588" s="2">
        <v>0.71099999999999997</v>
      </c>
      <c r="V2588" s="2">
        <v>0.13800000000000001</v>
      </c>
      <c r="W2588" s="4">
        <v>9464000</v>
      </c>
      <c r="X2588" s="2">
        <v>0.755</v>
      </c>
      <c r="Y2588" s="3">
        <v>986000000</v>
      </c>
      <c r="Z2588" s="3">
        <v>781000000</v>
      </c>
      <c r="AA2588" t="str">
        <f>VLOOKUP($A2588,Mapping!$A:$D,2,FALSE)</f>
        <v>Belarus</v>
      </c>
      <c r="AB2588" t="str">
        <f>VLOOKUP($A2588,Mapping!$A:$D,3,FALSE)</f>
        <v>BLR</v>
      </c>
      <c r="AC2588">
        <f>VLOOKUP($A2588,Mapping!$A:$D,4,FALSE)</f>
        <v>112</v>
      </c>
    </row>
    <row r="2589" spans="1:29" x14ac:dyDescent="0.2">
      <c r="A2589" t="s">
        <v>120</v>
      </c>
      <c r="B2589" t="s">
        <v>116</v>
      </c>
      <c r="C2589" s="1">
        <v>41244</v>
      </c>
      <c r="D2589" s="2">
        <v>1.0999999999999999E-2</v>
      </c>
      <c r="E2589" s="2">
        <v>0.57599999999999996</v>
      </c>
      <c r="G2589">
        <v>4</v>
      </c>
      <c r="H2589">
        <v>32</v>
      </c>
      <c r="I2589" s="4">
        <v>57286</v>
      </c>
      <c r="J2589" s="3">
        <v>482918013610</v>
      </c>
      <c r="K2589" s="2">
        <v>0.108</v>
      </c>
      <c r="L2589" s="3">
        <v>4711</v>
      </c>
      <c r="M2589">
        <v>156</v>
      </c>
      <c r="N2589" s="2">
        <v>4.0000000000000001E-3</v>
      </c>
      <c r="O2589">
        <v>0.8</v>
      </c>
      <c r="Q2589">
        <v>83</v>
      </c>
      <c r="R2589">
        <v>78</v>
      </c>
      <c r="S2589">
        <v>1.1000000000000001</v>
      </c>
      <c r="T2589" s="2">
        <v>0.16900000000000001</v>
      </c>
      <c r="U2589" s="2">
        <v>0.65500000000000003</v>
      </c>
      <c r="V2589" s="2">
        <v>0.17599999999999999</v>
      </c>
      <c r="W2589" s="4">
        <v>11128246</v>
      </c>
      <c r="X2589" s="2">
        <v>0.97699999999999998</v>
      </c>
      <c r="Y2589" s="3">
        <v>12659000000</v>
      </c>
      <c r="Z2589" s="3">
        <v>23784000000</v>
      </c>
      <c r="AA2589" t="str">
        <f>VLOOKUP($A2589,Mapping!$A:$D,2,FALSE)</f>
        <v>Belgium</v>
      </c>
      <c r="AB2589" t="str">
        <f>VLOOKUP($A2589,Mapping!$A:$D,3,FALSE)</f>
        <v>BEL</v>
      </c>
      <c r="AC2589">
        <f>VLOOKUP($A2589,Mapping!$A:$D,4,FALSE)</f>
        <v>56</v>
      </c>
    </row>
    <row r="2590" spans="1:29" x14ac:dyDescent="0.2">
      <c r="A2590" t="s">
        <v>121</v>
      </c>
      <c r="B2590" t="s">
        <v>116</v>
      </c>
      <c r="C2590" s="1">
        <v>41244</v>
      </c>
      <c r="D2590" s="2">
        <v>8.9999999999999993E-3</v>
      </c>
      <c r="E2590" s="2">
        <v>0.23699999999999999</v>
      </c>
      <c r="G2590">
        <v>37</v>
      </c>
      <c r="H2590">
        <v>130</v>
      </c>
      <c r="J2590" s="3">
        <v>16853238733</v>
      </c>
      <c r="K2590" s="2">
        <v>9.9000000000000005E-2</v>
      </c>
      <c r="L2590" s="3">
        <v>447</v>
      </c>
      <c r="M2590">
        <v>407</v>
      </c>
      <c r="N2590" s="2">
        <v>6.0000000000000001E-3</v>
      </c>
      <c r="O2590">
        <v>0.7</v>
      </c>
      <c r="P2590" s="2">
        <v>6.9000000000000006E-2</v>
      </c>
      <c r="Q2590">
        <v>79</v>
      </c>
      <c r="R2590">
        <v>74</v>
      </c>
      <c r="S2590">
        <v>0.9</v>
      </c>
      <c r="T2590" s="2">
        <v>0.16300000000000001</v>
      </c>
      <c r="U2590" s="2">
        <v>0.68200000000000005</v>
      </c>
      <c r="V2590" s="2">
        <v>0.155</v>
      </c>
      <c r="W2590" s="4">
        <v>3833916</v>
      </c>
      <c r="X2590" s="2">
        <v>0.39400000000000002</v>
      </c>
      <c r="Y2590" s="3">
        <v>665000000</v>
      </c>
      <c r="Z2590" s="3">
        <v>194000000</v>
      </c>
      <c r="AA2590" t="str">
        <f>VLOOKUP($A2590,Mapping!$A:$D,2,FALSE)</f>
        <v>Bosnia and Herzegovina</v>
      </c>
      <c r="AB2590" t="str">
        <f>VLOOKUP($A2590,Mapping!$A:$D,3,FALSE)</f>
        <v>BIH</v>
      </c>
      <c r="AC2590">
        <f>VLOOKUP($A2590,Mapping!$A:$D,4,FALSE)</f>
        <v>70</v>
      </c>
    </row>
    <row r="2591" spans="1:29" x14ac:dyDescent="0.2">
      <c r="A2591" t="s">
        <v>122</v>
      </c>
      <c r="B2591" t="s">
        <v>116</v>
      </c>
      <c r="C2591" s="1">
        <v>41244</v>
      </c>
      <c r="D2591" s="2">
        <v>0.01</v>
      </c>
      <c r="E2591" s="2">
        <v>0.27700000000000002</v>
      </c>
      <c r="G2591">
        <v>18</v>
      </c>
      <c r="H2591">
        <v>57</v>
      </c>
      <c r="J2591" s="3">
        <v>51303659418</v>
      </c>
      <c r="K2591" s="2">
        <v>7.3999999999999996E-2</v>
      </c>
      <c r="L2591" s="3">
        <v>516</v>
      </c>
      <c r="M2591">
        <v>454</v>
      </c>
      <c r="N2591" s="2">
        <v>1.0999999999999999E-2</v>
      </c>
      <c r="O2591">
        <v>0.5</v>
      </c>
      <c r="P2591" s="2">
        <v>9.7000000000000003E-2</v>
      </c>
      <c r="Q2591">
        <v>78</v>
      </c>
      <c r="R2591">
        <v>71</v>
      </c>
      <c r="S2591">
        <v>1.5</v>
      </c>
      <c r="T2591" s="2">
        <v>0.13500000000000001</v>
      </c>
      <c r="U2591" s="2">
        <v>0.67500000000000004</v>
      </c>
      <c r="V2591" s="2">
        <v>0.189</v>
      </c>
      <c r="W2591" s="4">
        <v>7305888</v>
      </c>
      <c r="X2591" s="2">
        <v>0.73</v>
      </c>
      <c r="Y2591" s="3">
        <v>4202000000</v>
      </c>
      <c r="Z2591" s="3">
        <v>1475000000</v>
      </c>
      <c r="AA2591" t="str">
        <f>VLOOKUP($A2591,Mapping!$A:$D,2,FALSE)</f>
        <v>Bulgaria</v>
      </c>
      <c r="AB2591" t="str">
        <f>VLOOKUP($A2591,Mapping!$A:$D,3,FALSE)</f>
        <v>BGR</v>
      </c>
      <c r="AC2591">
        <f>VLOOKUP($A2591,Mapping!$A:$D,4,FALSE)</f>
        <v>100</v>
      </c>
    </row>
    <row r="2592" spans="1:29" x14ac:dyDescent="0.2">
      <c r="A2592" t="s">
        <v>123</v>
      </c>
      <c r="B2592" t="s">
        <v>116</v>
      </c>
      <c r="C2592" s="1">
        <v>41244</v>
      </c>
      <c r="D2592" s="2">
        <v>0.01</v>
      </c>
      <c r="E2592" s="2">
        <v>0.218</v>
      </c>
      <c r="G2592">
        <v>8</v>
      </c>
      <c r="H2592">
        <v>88</v>
      </c>
      <c r="J2592" s="3">
        <v>56155732957</v>
      </c>
      <c r="K2592" s="2">
        <v>6.8000000000000005E-2</v>
      </c>
      <c r="L2592" s="3">
        <v>908</v>
      </c>
      <c r="M2592">
        <v>196</v>
      </c>
      <c r="N2592" s="2">
        <v>4.0000000000000001E-3</v>
      </c>
      <c r="O2592">
        <v>0.6</v>
      </c>
      <c r="P2592" s="2">
        <v>9.5000000000000001E-2</v>
      </c>
      <c r="Q2592">
        <v>80</v>
      </c>
      <c r="R2592">
        <v>74</v>
      </c>
      <c r="S2592">
        <v>1.2</v>
      </c>
      <c r="T2592" s="2">
        <v>0.15</v>
      </c>
      <c r="U2592" s="2">
        <v>0.67</v>
      </c>
      <c r="V2592" s="2">
        <v>0.18</v>
      </c>
      <c r="W2592" s="4">
        <v>4267558</v>
      </c>
      <c r="X2592" s="2">
        <v>0.58099999999999996</v>
      </c>
      <c r="Y2592" s="3">
        <v>8865000000</v>
      </c>
      <c r="Z2592" s="3">
        <v>962000000</v>
      </c>
      <c r="AA2592" t="str">
        <f>VLOOKUP($A2592,Mapping!$A:$D,2,FALSE)</f>
        <v>Croatia</v>
      </c>
      <c r="AB2592" t="str">
        <f>VLOOKUP($A2592,Mapping!$A:$D,3,FALSE)</f>
        <v>HRV</v>
      </c>
      <c r="AC2592">
        <f>VLOOKUP($A2592,Mapping!$A:$D,4,FALSE)</f>
        <v>191</v>
      </c>
    </row>
    <row r="2593" spans="1:29" x14ac:dyDescent="0.2">
      <c r="A2593" t="s">
        <v>124</v>
      </c>
      <c r="B2593" t="s">
        <v>116</v>
      </c>
      <c r="C2593" s="1">
        <v>41244</v>
      </c>
      <c r="D2593" s="2">
        <v>1.2E-2</v>
      </c>
      <c r="E2593" s="2">
        <v>0.222</v>
      </c>
      <c r="G2593">
        <v>8</v>
      </c>
      <c r="H2593">
        <v>38</v>
      </c>
      <c r="J2593" s="3">
        <v>22766912960</v>
      </c>
      <c r="K2593" s="2">
        <v>7.2999999999999995E-2</v>
      </c>
      <c r="L2593" s="3">
        <v>1949</v>
      </c>
      <c r="M2593">
        <v>147</v>
      </c>
      <c r="N2593" s="2">
        <v>3.0000000000000001E-3</v>
      </c>
      <c r="O2593">
        <v>0.6</v>
      </c>
      <c r="Q2593">
        <v>82</v>
      </c>
      <c r="R2593">
        <v>78</v>
      </c>
      <c r="S2593">
        <v>1</v>
      </c>
      <c r="T2593" s="2">
        <v>0.17199999999999999</v>
      </c>
      <c r="U2593" s="2">
        <v>0.70799999999999996</v>
      </c>
      <c r="V2593" s="2">
        <v>0.12</v>
      </c>
      <c r="W2593" s="4">
        <v>1128994</v>
      </c>
      <c r="X2593" s="2">
        <v>0.67300000000000004</v>
      </c>
      <c r="Y2593" s="3">
        <v>2709000000</v>
      </c>
      <c r="Z2593" s="3">
        <v>1637000000</v>
      </c>
      <c r="AA2593" t="str">
        <f>VLOOKUP($A2593,Mapping!$A:$D,2,FALSE)</f>
        <v>Cyprus</v>
      </c>
      <c r="AB2593" t="str">
        <f>VLOOKUP($A2593,Mapping!$A:$D,3,FALSE)</f>
        <v>CYP</v>
      </c>
      <c r="AC2593">
        <f>VLOOKUP($A2593,Mapping!$A:$D,4,FALSE)</f>
        <v>196</v>
      </c>
    </row>
    <row r="2594" spans="1:29" x14ac:dyDescent="0.2">
      <c r="A2594" t="s">
        <v>125</v>
      </c>
      <c r="B2594" t="s">
        <v>116</v>
      </c>
      <c r="C2594" s="1">
        <v>41244</v>
      </c>
      <c r="D2594" s="2">
        <v>0.01</v>
      </c>
      <c r="E2594" s="2">
        <v>0.48099999999999998</v>
      </c>
      <c r="G2594">
        <v>20</v>
      </c>
      <c r="H2594">
        <v>68</v>
      </c>
      <c r="I2594" s="4">
        <v>42823</v>
      </c>
      <c r="J2594" s="3">
        <v>196446226536</v>
      </c>
      <c r="K2594" s="2">
        <v>7.6999999999999999E-2</v>
      </c>
      <c r="L2594" s="3">
        <v>1432</v>
      </c>
      <c r="M2594">
        <v>413</v>
      </c>
      <c r="N2594" s="2">
        <v>3.0000000000000001E-3</v>
      </c>
      <c r="O2594">
        <v>0.7</v>
      </c>
      <c r="P2594" s="2">
        <v>5.3999999999999999E-2</v>
      </c>
      <c r="Q2594">
        <v>81</v>
      </c>
      <c r="R2594">
        <v>75</v>
      </c>
      <c r="S2594">
        <v>1.3</v>
      </c>
      <c r="T2594" s="2">
        <v>0.14599999999999999</v>
      </c>
      <c r="U2594" s="2">
        <v>0.69199999999999995</v>
      </c>
      <c r="V2594" s="2">
        <v>0.16200000000000001</v>
      </c>
      <c r="W2594" s="4">
        <v>10510785</v>
      </c>
      <c r="X2594" s="2">
        <v>0.73099999999999998</v>
      </c>
      <c r="Y2594" s="3">
        <v>7758000000</v>
      </c>
      <c r="Z2594" s="3">
        <v>4379000000</v>
      </c>
      <c r="AA2594" t="str">
        <f>VLOOKUP($A2594,Mapping!$A:$D,2,FALSE)</f>
        <v>Czech Republic</v>
      </c>
      <c r="AB2594" t="str">
        <f>VLOOKUP($A2594,Mapping!$A:$D,3,FALSE)</f>
        <v>CZE</v>
      </c>
      <c r="AC2594">
        <f>VLOOKUP($A2594,Mapping!$A:$D,4,FALSE)</f>
        <v>203</v>
      </c>
    </row>
    <row r="2595" spans="1:29" x14ac:dyDescent="0.2">
      <c r="A2595" t="s">
        <v>126</v>
      </c>
      <c r="B2595" t="s">
        <v>116</v>
      </c>
      <c r="C2595" s="1">
        <v>41244</v>
      </c>
      <c r="D2595" s="2">
        <v>0.01</v>
      </c>
      <c r="E2595" s="2">
        <v>0.27</v>
      </c>
      <c r="G2595">
        <v>6</v>
      </c>
      <c r="H2595">
        <v>5</v>
      </c>
      <c r="I2595" s="4">
        <v>17041</v>
      </c>
      <c r="J2595" s="3">
        <v>315164386682</v>
      </c>
      <c r="K2595" s="2">
        <v>0.112</v>
      </c>
      <c r="L2595" s="3">
        <v>6304</v>
      </c>
      <c r="M2595">
        <v>130</v>
      </c>
      <c r="N2595" s="2">
        <v>3.0000000000000001E-3</v>
      </c>
      <c r="O2595">
        <v>0.9</v>
      </c>
      <c r="Q2595">
        <v>82</v>
      </c>
      <c r="R2595">
        <v>78</v>
      </c>
      <c r="S2595">
        <v>1.3</v>
      </c>
      <c r="T2595" s="2">
        <v>0.17699999999999999</v>
      </c>
      <c r="U2595" s="2">
        <v>0.64900000000000002</v>
      </c>
      <c r="V2595" s="2">
        <v>0.17499999999999999</v>
      </c>
      <c r="W2595" s="4">
        <v>5591572</v>
      </c>
      <c r="X2595" s="2">
        <v>0.871</v>
      </c>
      <c r="Y2595" s="3">
        <v>6135000000</v>
      </c>
      <c r="Z2595" s="3">
        <v>9600000000</v>
      </c>
      <c r="AA2595" t="str">
        <f>VLOOKUP($A2595,Mapping!$A:$D,2,FALSE)</f>
        <v>Denmark</v>
      </c>
      <c r="AB2595" t="str">
        <f>VLOOKUP($A2595,Mapping!$A:$D,3,FALSE)</f>
        <v>DNK</v>
      </c>
      <c r="AC2595">
        <f>VLOOKUP($A2595,Mapping!$A:$D,4,FALSE)</f>
        <v>208</v>
      </c>
    </row>
    <row r="2596" spans="1:29" x14ac:dyDescent="0.2">
      <c r="A2596" t="s">
        <v>127</v>
      </c>
      <c r="B2596" t="s">
        <v>116</v>
      </c>
      <c r="C2596" s="1">
        <v>41244</v>
      </c>
      <c r="D2596" s="2">
        <v>1.0999999999999999E-2</v>
      </c>
      <c r="E2596" s="2">
        <v>0.66400000000000003</v>
      </c>
      <c r="G2596">
        <v>7</v>
      </c>
      <c r="H2596">
        <v>21</v>
      </c>
      <c r="I2596" s="4">
        <v>5721</v>
      </c>
      <c r="J2596" s="3">
        <v>22376042498</v>
      </c>
      <c r="K2596" s="2">
        <v>5.8999999999999997E-2</v>
      </c>
      <c r="L2596" s="3">
        <v>1010</v>
      </c>
      <c r="M2596">
        <v>81</v>
      </c>
      <c r="N2596" s="2">
        <v>3.0000000000000001E-3</v>
      </c>
      <c r="O2596">
        <v>0.8</v>
      </c>
      <c r="P2596" s="2">
        <v>5.7000000000000002E-2</v>
      </c>
      <c r="Q2596">
        <v>82</v>
      </c>
      <c r="R2596">
        <v>72</v>
      </c>
      <c r="S2596">
        <v>1.6</v>
      </c>
      <c r="T2596" s="2">
        <v>0.157</v>
      </c>
      <c r="U2596" s="2">
        <v>0.66500000000000004</v>
      </c>
      <c r="V2596" s="2">
        <v>0.17799999999999999</v>
      </c>
      <c r="W2596" s="4">
        <v>1325016</v>
      </c>
      <c r="X2596" s="2">
        <v>0.67800000000000005</v>
      </c>
      <c r="Y2596" s="3">
        <v>1588000000</v>
      </c>
      <c r="Z2596" s="3">
        <v>958000000</v>
      </c>
      <c r="AA2596" t="str">
        <f>VLOOKUP($A2596,Mapping!$A:$D,2,FALSE)</f>
        <v>Estonia</v>
      </c>
      <c r="AB2596" t="str">
        <f>VLOOKUP($A2596,Mapping!$A:$D,3,FALSE)</f>
        <v>EST</v>
      </c>
      <c r="AC2596">
        <f>VLOOKUP($A2596,Mapping!$A:$D,4,FALSE)</f>
        <v>233</v>
      </c>
    </row>
    <row r="2597" spans="1:29" x14ac:dyDescent="0.2">
      <c r="A2597" t="s">
        <v>128</v>
      </c>
      <c r="B2597" t="s">
        <v>116</v>
      </c>
      <c r="C2597" s="1">
        <v>41244</v>
      </c>
      <c r="D2597" s="2">
        <v>1.2999999999999999E-2</v>
      </c>
      <c r="O2597">
        <v>0.9</v>
      </c>
      <c r="Q2597">
        <v>85</v>
      </c>
      <c r="R2597">
        <v>80</v>
      </c>
      <c r="S2597">
        <v>1.2</v>
      </c>
      <c r="W2597" s="4">
        <v>49506</v>
      </c>
      <c r="X2597" s="2">
        <v>0.41299999999999998</v>
      </c>
      <c r="AA2597" t="str">
        <f>VLOOKUP($A2597,Mapping!$A:$D,2,FALSE)</f>
        <v>Faroe Islands</v>
      </c>
      <c r="AB2597" t="str">
        <f>VLOOKUP($A2597,Mapping!$A:$D,3,FALSE)</f>
        <v>FRO</v>
      </c>
      <c r="AC2597">
        <f>VLOOKUP($A2597,Mapping!$A:$D,4,FALSE)</f>
        <v>234</v>
      </c>
    </row>
    <row r="2598" spans="1:29" x14ac:dyDescent="0.2">
      <c r="A2598" t="s">
        <v>129</v>
      </c>
      <c r="B2598" t="s">
        <v>116</v>
      </c>
      <c r="C2598" s="1">
        <v>41244</v>
      </c>
      <c r="D2598" s="2">
        <v>1.0999999999999999E-2</v>
      </c>
      <c r="E2598" s="2">
        <v>0.40600000000000003</v>
      </c>
      <c r="G2598">
        <v>14</v>
      </c>
      <c r="H2598">
        <v>12</v>
      </c>
      <c r="I2598" s="4">
        <v>33475</v>
      </c>
      <c r="J2598" s="3">
        <v>247143237013</v>
      </c>
      <c r="K2598" s="2">
        <v>9.0999999999999998E-2</v>
      </c>
      <c r="L2598" s="3">
        <v>4232</v>
      </c>
      <c r="M2598">
        <v>93</v>
      </c>
      <c r="N2598" s="2">
        <v>2E-3</v>
      </c>
      <c r="O2598">
        <v>0.9</v>
      </c>
      <c r="Q2598">
        <v>84</v>
      </c>
      <c r="R2598">
        <v>78</v>
      </c>
      <c r="S2598">
        <v>1.7</v>
      </c>
      <c r="T2598" s="2">
        <v>0.16400000000000001</v>
      </c>
      <c r="U2598" s="2">
        <v>0.65300000000000002</v>
      </c>
      <c r="V2598" s="2">
        <v>0.183</v>
      </c>
      <c r="W2598" s="4">
        <v>5413971</v>
      </c>
      <c r="X2598" s="2">
        <v>0.83799999999999997</v>
      </c>
      <c r="Y2598" s="3">
        <v>5415000000</v>
      </c>
      <c r="Z2598" s="3">
        <v>5839000000</v>
      </c>
      <c r="AA2598" t="str">
        <f>VLOOKUP($A2598,Mapping!$A:$D,2,FALSE)</f>
        <v>Finland</v>
      </c>
      <c r="AB2598" t="str">
        <f>VLOOKUP($A2598,Mapping!$A:$D,3,FALSE)</f>
        <v>FIN</v>
      </c>
      <c r="AC2598">
        <f>VLOOKUP($A2598,Mapping!$A:$D,4,FALSE)</f>
        <v>246</v>
      </c>
    </row>
    <row r="2599" spans="1:29" x14ac:dyDescent="0.2">
      <c r="A2599" t="s">
        <v>130</v>
      </c>
      <c r="B2599" t="s">
        <v>116</v>
      </c>
      <c r="C2599" s="1">
        <v>41244</v>
      </c>
      <c r="D2599" s="2">
        <v>1.2999999999999999E-2</v>
      </c>
      <c r="E2599" s="2">
        <v>0.64700000000000002</v>
      </c>
      <c r="G2599">
        <v>7</v>
      </c>
      <c r="H2599">
        <v>35</v>
      </c>
      <c r="I2599" s="4">
        <v>251706</v>
      </c>
      <c r="J2599" s="3">
        <v>2611221313282</v>
      </c>
      <c r="K2599" s="2">
        <v>0.11700000000000001</v>
      </c>
      <c r="L2599" s="3">
        <v>4690</v>
      </c>
      <c r="M2599">
        <v>132</v>
      </c>
      <c r="N2599" s="2">
        <v>4.0000000000000001E-3</v>
      </c>
      <c r="O2599">
        <v>0.8</v>
      </c>
      <c r="Q2599">
        <v>86</v>
      </c>
      <c r="R2599">
        <v>79</v>
      </c>
      <c r="S2599">
        <v>1</v>
      </c>
      <c r="T2599" s="2">
        <v>0.183</v>
      </c>
      <c r="U2599" s="2">
        <v>0.64300000000000002</v>
      </c>
      <c r="V2599" s="2">
        <v>0.17499999999999999</v>
      </c>
      <c r="W2599" s="4">
        <v>65676758</v>
      </c>
      <c r="X2599" s="2">
        <v>0.78800000000000003</v>
      </c>
      <c r="Y2599" s="3">
        <v>63530000000</v>
      </c>
      <c r="Z2599" s="3">
        <v>47159000000</v>
      </c>
      <c r="AA2599" t="str">
        <f>VLOOKUP($A2599,Mapping!$A:$D,2,FALSE)</f>
        <v>France</v>
      </c>
      <c r="AB2599" t="str">
        <f>VLOOKUP($A2599,Mapping!$A:$D,3,FALSE)</f>
        <v>FRA</v>
      </c>
      <c r="AC2599">
        <f>VLOOKUP($A2599,Mapping!$A:$D,4,FALSE)</f>
        <v>250</v>
      </c>
    </row>
    <row r="2600" spans="1:29" x14ac:dyDescent="0.2">
      <c r="A2600" t="s">
        <v>131</v>
      </c>
      <c r="B2600" t="s">
        <v>116</v>
      </c>
      <c r="C2600" s="1">
        <v>41244</v>
      </c>
      <c r="D2600" s="2">
        <v>8.0000000000000002E-3</v>
      </c>
      <c r="E2600" s="2">
        <v>0.45900000000000002</v>
      </c>
      <c r="G2600">
        <v>15</v>
      </c>
      <c r="H2600">
        <v>19</v>
      </c>
      <c r="I2600" s="4">
        <v>307381</v>
      </c>
      <c r="J2600" s="3">
        <v>3425956470874</v>
      </c>
      <c r="K2600" s="2">
        <v>0.113</v>
      </c>
      <c r="L2600" s="3">
        <v>4683</v>
      </c>
      <c r="M2600">
        <v>207</v>
      </c>
      <c r="N2600" s="2">
        <v>3.0000000000000001E-3</v>
      </c>
      <c r="O2600">
        <v>0.8</v>
      </c>
      <c r="Q2600">
        <v>83</v>
      </c>
      <c r="R2600">
        <v>79</v>
      </c>
      <c r="S2600">
        <v>1.1000000000000001</v>
      </c>
      <c r="T2600" s="2">
        <v>0.13200000000000001</v>
      </c>
      <c r="U2600" s="2">
        <v>0.65700000000000003</v>
      </c>
      <c r="V2600" s="2">
        <v>0.21099999999999999</v>
      </c>
      <c r="W2600" s="4">
        <v>80425823</v>
      </c>
      <c r="X2600" s="2">
        <v>0.747</v>
      </c>
      <c r="Y2600" s="3">
        <v>51581000000</v>
      </c>
      <c r="Z2600" s="3">
        <v>96361000000</v>
      </c>
      <c r="AA2600" t="str">
        <f>VLOOKUP($A2600,Mapping!$A:$D,2,FALSE)</f>
        <v>Germany</v>
      </c>
      <c r="AB2600" t="str">
        <f>VLOOKUP($A2600,Mapping!$A:$D,3,FALSE)</f>
        <v>DEU</v>
      </c>
      <c r="AC2600">
        <f>VLOOKUP($A2600,Mapping!$A:$D,4,FALSE)</f>
        <v>276</v>
      </c>
    </row>
    <row r="2601" spans="1:29" x14ac:dyDescent="0.2">
      <c r="A2601" t="s">
        <v>132</v>
      </c>
      <c r="B2601" t="s">
        <v>116</v>
      </c>
      <c r="C2601" s="1">
        <v>41244</v>
      </c>
      <c r="D2601" s="2">
        <v>8.9999999999999993E-3</v>
      </c>
      <c r="E2601" s="2">
        <v>0.441</v>
      </c>
      <c r="G2601">
        <v>12</v>
      </c>
      <c r="H2601">
        <v>89</v>
      </c>
      <c r="I2601" s="4">
        <v>25991</v>
      </c>
      <c r="J2601" s="3">
        <v>248424267494</v>
      </c>
      <c r="K2601" s="2">
        <v>9.2999999999999999E-2</v>
      </c>
      <c r="L2601" s="3">
        <v>2044</v>
      </c>
      <c r="M2601">
        <v>202</v>
      </c>
      <c r="N2601" s="2">
        <v>4.0000000000000001E-3</v>
      </c>
      <c r="O2601">
        <v>0.6</v>
      </c>
      <c r="Q2601">
        <v>83</v>
      </c>
      <c r="R2601">
        <v>78</v>
      </c>
      <c r="S2601">
        <v>1.2</v>
      </c>
      <c r="T2601" s="2">
        <v>0.14599999999999999</v>
      </c>
      <c r="U2601" s="2">
        <v>0.66</v>
      </c>
      <c r="V2601" s="2">
        <v>0.19400000000000001</v>
      </c>
      <c r="W2601" s="4">
        <v>11092771</v>
      </c>
      <c r="X2601" s="2">
        <v>0.77</v>
      </c>
      <c r="Y2601" s="3">
        <v>13313000000</v>
      </c>
      <c r="Z2601" s="3">
        <v>2392000000</v>
      </c>
      <c r="AA2601" t="str">
        <f>VLOOKUP($A2601,Mapping!$A:$D,2,FALSE)</f>
        <v>Greece</v>
      </c>
      <c r="AB2601" t="str">
        <f>VLOOKUP($A2601,Mapping!$A:$D,3,FALSE)</f>
        <v>GRC</v>
      </c>
      <c r="AC2601">
        <f>VLOOKUP($A2601,Mapping!$A:$D,4,FALSE)</f>
        <v>300</v>
      </c>
    </row>
    <row r="2602" spans="1:29" x14ac:dyDescent="0.2">
      <c r="A2602" t="s">
        <v>133</v>
      </c>
      <c r="B2602" t="s">
        <v>116</v>
      </c>
      <c r="C2602" s="1">
        <v>41244</v>
      </c>
      <c r="D2602" s="2">
        <v>8.9999999999999993E-3</v>
      </c>
      <c r="E2602" s="2">
        <v>0.495</v>
      </c>
      <c r="G2602">
        <v>5</v>
      </c>
      <c r="H2602">
        <v>52</v>
      </c>
      <c r="I2602" s="4">
        <v>23499</v>
      </c>
      <c r="J2602" s="3">
        <v>124600394632</v>
      </c>
      <c r="K2602" s="2">
        <v>7.8E-2</v>
      </c>
      <c r="L2602" s="3">
        <v>987</v>
      </c>
      <c r="M2602">
        <v>277</v>
      </c>
      <c r="N2602" s="2">
        <v>5.0000000000000001E-3</v>
      </c>
      <c r="O2602">
        <v>0.7</v>
      </c>
      <c r="P2602" s="2">
        <v>0.09</v>
      </c>
      <c r="Q2602">
        <v>79</v>
      </c>
      <c r="R2602">
        <v>72</v>
      </c>
      <c r="S2602">
        <v>1.2</v>
      </c>
      <c r="T2602" s="2">
        <v>0.14599999999999999</v>
      </c>
      <c r="U2602" s="2">
        <v>0.68300000000000005</v>
      </c>
      <c r="V2602" s="2">
        <v>0.17</v>
      </c>
      <c r="W2602" s="4">
        <v>9920362</v>
      </c>
      <c r="X2602" s="2">
        <v>0.69799999999999995</v>
      </c>
      <c r="Y2602" s="3">
        <v>5923000000</v>
      </c>
      <c r="Z2602" s="3">
        <v>2514000000</v>
      </c>
      <c r="AA2602" t="str">
        <f>VLOOKUP($A2602,Mapping!$A:$D,2,FALSE)</f>
        <v>Hungary</v>
      </c>
      <c r="AB2602" t="str">
        <f>VLOOKUP($A2602,Mapping!$A:$D,3,FALSE)</f>
        <v>HUN</v>
      </c>
      <c r="AC2602">
        <f>VLOOKUP($A2602,Mapping!$A:$D,4,FALSE)</f>
        <v>348</v>
      </c>
    </row>
    <row r="2603" spans="1:29" x14ac:dyDescent="0.2">
      <c r="A2603" t="s">
        <v>134</v>
      </c>
      <c r="B2603" t="s">
        <v>116</v>
      </c>
      <c r="C2603" s="1">
        <v>41244</v>
      </c>
      <c r="D2603" s="2">
        <v>1.4E-2</v>
      </c>
      <c r="E2603" s="2">
        <v>0.30599999999999999</v>
      </c>
      <c r="G2603">
        <v>5</v>
      </c>
      <c r="H2603">
        <v>13</v>
      </c>
      <c r="I2603" s="4">
        <v>6021</v>
      </c>
      <c r="J2603" s="3">
        <v>13586213061</v>
      </c>
      <c r="K2603" s="2">
        <v>9.0999999999999998E-2</v>
      </c>
      <c r="L2603" s="3">
        <v>3872</v>
      </c>
      <c r="M2603">
        <v>140</v>
      </c>
      <c r="N2603" s="2">
        <v>2E-3</v>
      </c>
      <c r="O2603">
        <v>1</v>
      </c>
      <c r="P2603" s="2">
        <v>8.3000000000000004E-2</v>
      </c>
      <c r="Q2603">
        <v>84</v>
      </c>
      <c r="R2603">
        <v>82</v>
      </c>
      <c r="S2603">
        <v>1.1000000000000001</v>
      </c>
      <c r="T2603" s="2">
        <v>0.20699999999999999</v>
      </c>
      <c r="U2603" s="2">
        <v>0.66700000000000004</v>
      </c>
      <c r="V2603" s="2">
        <v>0.126</v>
      </c>
      <c r="W2603" s="4">
        <v>320716</v>
      </c>
      <c r="X2603" s="2">
        <v>0.93799999999999994</v>
      </c>
      <c r="Y2603" s="3">
        <v>865000000</v>
      </c>
      <c r="Z2603" s="3">
        <v>780000000</v>
      </c>
      <c r="AA2603" t="str">
        <f>VLOOKUP($A2603,Mapping!$A:$D,2,FALSE)</f>
        <v>Iceland</v>
      </c>
      <c r="AB2603" t="str">
        <f>VLOOKUP($A2603,Mapping!$A:$D,3,FALSE)</f>
        <v>ISL</v>
      </c>
      <c r="AC2603">
        <f>VLOOKUP($A2603,Mapping!$A:$D,4,FALSE)</f>
        <v>352</v>
      </c>
    </row>
    <row r="2604" spans="1:29" x14ac:dyDescent="0.2">
      <c r="A2604" t="s">
        <v>135</v>
      </c>
      <c r="B2604" t="s">
        <v>116</v>
      </c>
      <c r="C2604" s="1">
        <v>41244</v>
      </c>
      <c r="D2604" s="2">
        <v>1.6E-2</v>
      </c>
      <c r="E2604" s="2">
        <v>0.255</v>
      </c>
      <c r="G2604">
        <v>10</v>
      </c>
      <c r="H2604">
        <v>15</v>
      </c>
      <c r="I2604" s="4">
        <v>13350</v>
      </c>
      <c r="J2604" s="3">
        <v>210638080064</v>
      </c>
      <c r="K2604" s="2">
        <v>8.1000000000000003E-2</v>
      </c>
      <c r="L2604" s="3">
        <v>3708</v>
      </c>
      <c r="M2604">
        <v>80</v>
      </c>
      <c r="N2604" s="2">
        <v>3.0000000000000001E-3</v>
      </c>
      <c r="O2604">
        <v>0.8</v>
      </c>
      <c r="Q2604">
        <v>83</v>
      </c>
      <c r="R2604">
        <v>79</v>
      </c>
      <c r="S2604">
        <v>1.1000000000000001</v>
      </c>
      <c r="T2604" s="2">
        <v>0.215</v>
      </c>
      <c r="U2604" s="2">
        <v>0.66700000000000004</v>
      </c>
      <c r="V2604" s="2">
        <v>0.11799999999999999</v>
      </c>
      <c r="W2604" s="4">
        <v>4586897</v>
      </c>
      <c r="X2604" s="2">
        <v>0.624</v>
      </c>
      <c r="Y2604" s="3">
        <v>9064000000</v>
      </c>
      <c r="Z2604" s="3">
        <v>6001000000</v>
      </c>
      <c r="AA2604" t="str">
        <f>VLOOKUP($A2604,Mapping!$A:$D,2,FALSE)</f>
        <v>Ireland</v>
      </c>
      <c r="AB2604" t="str">
        <f>VLOOKUP($A2604,Mapping!$A:$D,3,FALSE)</f>
        <v>IRL</v>
      </c>
      <c r="AC2604">
        <f>VLOOKUP($A2604,Mapping!$A:$D,4,FALSE)</f>
        <v>372</v>
      </c>
    </row>
    <row r="2605" spans="1:29" x14ac:dyDescent="0.2">
      <c r="A2605" t="s">
        <v>136</v>
      </c>
      <c r="B2605" t="s">
        <v>116</v>
      </c>
      <c r="C2605" s="1">
        <v>41244</v>
      </c>
      <c r="W2605" s="4">
        <v>85284</v>
      </c>
      <c r="X2605" s="2">
        <v>0.52</v>
      </c>
      <c r="AA2605" t="str">
        <f>VLOOKUP($A2605,Mapping!$A:$D,2,FALSE)</f>
        <v>Isle of Man</v>
      </c>
      <c r="AB2605" t="str">
        <f>VLOOKUP($A2605,Mapping!$A:$D,3,FALSE)</f>
        <v>IMN</v>
      </c>
      <c r="AC2605">
        <f>VLOOKUP($A2605,Mapping!$A:$D,4,FALSE)</f>
        <v>833</v>
      </c>
    </row>
    <row r="2606" spans="1:29" x14ac:dyDescent="0.2">
      <c r="A2606" t="s">
        <v>137</v>
      </c>
      <c r="B2606" t="s">
        <v>116</v>
      </c>
      <c r="C2606" s="1">
        <v>41244</v>
      </c>
      <c r="D2606" s="2">
        <v>8.9999999999999993E-3</v>
      </c>
      <c r="E2606" s="2">
        <v>0.67700000000000005</v>
      </c>
      <c r="G2606">
        <v>6</v>
      </c>
      <c r="H2606">
        <v>67</v>
      </c>
      <c r="I2606" s="4">
        <v>158616</v>
      </c>
      <c r="J2606" s="3">
        <v>2013265404946</v>
      </c>
      <c r="K2606" s="2">
        <v>9.1999999999999998E-2</v>
      </c>
      <c r="L2606" s="3">
        <v>3032</v>
      </c>
      <c r="M2606">
        <v>269</v>
      </c>
      <c r="N2606" s="2">
        <v>3.0000000000000001E-3</v>
      </c>
      <c r="O2606">
        <v>0.6</v>
      </c>
      <c r="P2606" s="2">
        <v>5.1999999999999998E-2</v>
      </c>
      <c r="Q2606">
        <v>86</v>
      </c>
      <c r="R2606">
        <v>80</v>
      </c>
      <c r="S2606">
        <v>1.6</v>
      </c>
      <c r="T2606" s="2">
        <v>0.14000000000000001</v>
      </c>
      <c r="U2606" s="2">
        <v>0.65100000000000002</v>
      </c>
      <c r="V2606" s="2">
        <v>0.20799999999999999</v>
      </c>
      <c r="W2606" s="4">
        <v>59539717</v>
      </c>
      <c r="X2606" s="2">
        <v>0.68600000000000005</v>
      </c>
      <c r="Y2606" s="3">
        <v>43036000000</v>
      </c>
      <c r="Z2606" s="3">
        <v>32798000000</v>
      </c>
      <c r="AA2606" t="str">
        <f>VLOOKUP($A2606,Mapping!$A:$D,2,FALSE)</f>
        <v>Italy</v>
      </c>
      <c r="AB2606" t="str">
        <f>VLOOKUP($A2606,Mapping!$A:$D,3,FALSE)</f>
        <v>ITA</v>
      </c>
      <c r="AC2606">
        <f>VLOOKUP($A2606,Mapping!$A:$D,4,FALSE)</f>
        <v>380</v>
      </c>
    </row>
    <row r="2607" spans="1:29" x14ac:dyDescent="0.2">
      <c r="A2607" t="s">
        <v>138</v>
      </c>
      <c r="B2607" t="s">
        <v>116</v>
      </c>
      <c r="C2607" s="1">
        <v>41244</v>
      </c>
      <c r="D2607" s="2">
        <v>1.7999999999999999E-2</v>
      </c>
      <c r="E2607" s="2">
        <v>0.154</v>
      </c>
      <c r="G2607">
        <v>52</v>
      </c>
      <c r="H2607">
        <v>96</v>
      </c>
      <c r="J2607" s="3">
        <v>6445460830</v>
      </c>
      <c r="M2607">
        <v>164</v>
      </c>
      <c r="P2607" s="2">
        <v>0.129</v>
      </c>
      <c r="Q2607">
        <v>73</v>
      </c>
      <c r="R2607">
        <v>68</v>
      </c>
      <c r="W2607" s="4">
        <v>1807106</v>
      </c>
      <c r="AA2607" t="e">
        <f>VLOOKUP($A2607,Mapping!$A:$D,2,FALSE)</f>
        <v>#N/A</v>
      </c>
      <c r="AB2607" t="e">
        <f>VLOOKUP($A2607,Mapping!$A:$D,3,FALSE)</f>
        <v>#N/A</v>
      </c>
      <c r="AC2607" t="e">
        <f>VLOOKUP($A2607,Mapping!$A:$D,4,FALSE)</f>
        <v>#N/A</v>
      </c>
    </row>
    <row r="2608" spans="1:29" x14ac:dyDescent="0.2">
      <c r="A2608" t="s">
        <v>139</v>
      </c>
      <c r="B2608" t="s">
        <v>116</v>
      </c>
      <c r="C2608" s="1">
        <v>41244</v>
      </c>
      <c r="D2608" s="2">
        <v>0.01</v>
      </c>
      <c r="E2608" s="2">
        <v>0.35899999999999999</v>
      </c>
      <c r="G2608">
        <v>16</v>
      </c>
      <c r="H2608">
        <v>24</v>
      </c>
      <c r="J2608" s="3">
        <v>28372577697</v>
      </c>
      <c r="K2608" s="2">
        <v>0.06</v>
      </c>
      <c r="L2608" s="3">
        <v>792</v>
      </c>
      <c r="M2608">
        <v>264</v>
      </c>
      <c r="N2608" s="2">
        <v>8.0000000000000002E-3</v>
      </c>
      <c r="O2608">
        <v>0.7</v>
      </c>
      <c r="P2608" s="2">
        <v>5.5E-2</v>
      </c>
      <c r="Q2608">
        <v>79</v>
      </c>
      <c r="R2608">
        <v>69</v>
      </c>
      <c r="S2608">
        <v>1.1000000000000001</v>
      </c>
      <c r="T2608" s="2">
        <v>0.14599999999999999</v>
      </c>
      <c r="U2608" s="2">
        <v>0.66900000000000004</v>
      </c>
      <c r="V2608" s="2">
        <v>0.185</v>
      </c>
      <c r="W2608" s="4">
        <v>2034319</v>
      </c>
      <c r="X2608" s="2">
        <v>0.67500000000000004</v>
      </c>
      <c r="Y2608" s="3">
        <v>1068000000</v>
      </c>
      <c r="Z2608" s="3">
        <v>863000000</v>
      </c>
      <c r="AA2608" t="str">
        <f>VLOOKUP($A2608,Mapping!$A:$D,2,FALSE)</f>
        <v>Latvia</v>
      </c>
      <c r="AB2608" t="str">
        <f>VLOOKUP($A2608,Mapping!$A:$D,3,FALSE)</f>
        <v>LVA</v>
      </c>
      <c r="AC2608">
        <f>VLOOKUP($A2608,Mapping!$A:$D,4,FALSE)</f>
        <v>428</v>
      </c>
    </row>
    <row r="2609" spans="1:29" x14ac:dyDescent="0.2">
      <c r="A2609" t="s">
        <v>140</v>
      </c>
      <c r="B2609" t="s">
        <v>116</v>
      </c>
      <c r="C2609" s="1">
        <v>41244</v>
      </c>
      <c r="D2609" s="2">
        <v>0.01</v>
      </c>
      <c r="O2609">
        <v>0.9</v>
      </c>
      <c r="Q2609">
        <v>85</v>
      </c>
      <c r="R2609">
        <v>80</v>
      </c>
      <c r="S2609">
        <v>1</v>
      </c>
      <c r="W2609" s="4">
        <v>36656</v>
      </c>
      <c r="X2609" s="2">
        <v>0.14399999999999999</v>
      </c>
      <c r="AA2609" t="str">
        <f>VLOOKUP($A2609,Mapping!$A:$D,2,FALSE)</f>
        <v>Liechtenstein</v>
      </c>
      <c r="AB2609" t="str">
        <f>VLOOKUP($A2609,Mapping!$A:$D,3,FALSE)</f>
        <v>LIE</v>
      </c>
      <c r="AC2609">
        <f>VLOOKUP($A2609,Mapping!$A:$D,4,FALSE)</f>
        <v>438</v>
      </c>
    </row>
    <row r="2610" spans="1:29" x14ac:dyDescent="0.2">
      <c r="A2610" t="s">
        <v>141</v>
      </c>
      <c r="B2610" t="s">
        <v>116</v>
      </c>
      <c r="C2610" s="1">
        <v>41244</v>
      </c>
      <c r="D2610" s="2">
        <v>0.01</v>
      </c>
      <c r="E2610" s="2">
        <v>0.43</v>
      </c>
      <c r="G2610">
        <v>20</v>
      </c>
      <c r="H2610">
        <v>25</v>
      </c>
      <c r="J2610" s="3">
        <v>42343559196</v>
      </c>
      <c r="K2610" s="2">
        <v>6.7000000000000004E-2</v>
      </c>
      <c r="L2610" s="3">
        <v>859</v>
      </c>
      <c r="M2610">
        <v>175</v>
      </c>
      <c r="N2610" s="2">
        <v>5.0000000000000001E-3</v>
      </c>
      <c r="O2610">
        <v>0.7</v>
      </c>
      <c r="Q2610">
        <v>80</v>
      </c>
      <c r="R2610">
        <v>68</v>
      </c>
      <c r="S2610">
        <v>1.7</v>
      </c>
      <c r="T2610" s="2">
        <v>0.151</v>
      </c>
      <c r="U2610" s="2">
        <v>0.69299999999999995</v>
      </c>
      <c r="V2610" s="2">
        <v>0.156</v>
      </c>
      <c r="W2610" s="4">
        <v>2987773</v>
      </c>
      <c r="X2610" s="2">
        <v>0.66600000000000004</v>
      </c>
      <c r="Y2610" s="3">
        <v>1430000000</v>
      </c>
      <c r="Z2610" s="3">
        <v>1058000000</v>
      </c>
      <c r="AA2610" t="str">
        <f>VLOOKUP($A2610,Mapping!$A:$D,2,FALSE)</f>
        <v>Lithuania</v>
      </c>
      <c r="AB2610" t="str">
        <f>VLOOKUP($A2610,Mapping!$A:$D,3,FALSE)</f>
        <v>LTU</v>
      </c>
      <c r="AC2610">
        <f>VLOOKUP($A2610,Mapping!$A:$D,4,FALSE)</f>
        <v>440</v>
      </c>
    </row>
    <row r="2611" spans="1:29" x14ac:dyDescent="0.2">
      <c r="A2611" t="s">
        <v>142</v>
      </c>
      <c r="B2611" t="s">
        <v>116</v>
      </c>
      <c r="C2611" s="1">
        <v>41244</v>
      </c>
      <c r="D2611" s="2">
        <v>1.0999999999999999E-2</v>
      </c>
      <c r="E2611" s="2">
        <v>0.2</v>
      </c>
      <c r="G2611">
        <v>19</v>
      </c>
      <c r="H2611">
        <v>56</v>
      </c>
      <c r="I2611" s="4">
        <v>4080</v>
      </c>
      <c r="J2611" s="3">
        <v>55143457330</v>
      </c>
      <c r="K2611" s="2">
        <v>6.9000000000000006E-2</v>
      </c>
      <c r="L2611" s="3">
        <v>7452</v>
      </c>
      <c r="M2611">
        <v>59</v>
      </c>
      <c r="N2611" s="2">
        <v>2E-3</v>
      </c>
      <c r="O2611">
        <v>0.9</v>
      </c>
      <c r="Q2611">
        <v>84</v>
      </c>
      <c r="R2611">
        <v>79</v>
      </c>
      <c r="S2611">
        <v>1.5</v>
      </c>
      <c r="T2611" s="2">
        <v>0.17499999999999999</v>
      </c>
      <c r="U2611" s="2">
        <v>0.68500000000000005</v>
      </c>
      <c r="V2611" s="2">
        <v>0.14099999999999999</v>
      </c>
      <c r="W2611" s="4">
        <v>530946</v>
      </c>
      <c r="X2611" s="2">
        <v>0.89200000000000002</v>
      </c>
      <c r="Y2611" s="3">
        <v>4613000000</v>
      </c>
      <c r="Z2611" s="3">
        <v>3582000000</v>
      </c>
      <c r="AA2611" t="str">
        <f>VLOOKUP($A2611,Mapping!$A:$D,2,FALSE)</f>
        <v>Luxembourg</v>
      </c>
      <c r="AB2611" t="str">
        <f>VLOOKUP($A2611,Mapping!$A:$D,3,FALSE)</f>
        <v>LUX</v>
      </c>
      <c r="AC2611">
        <f>VLOOKUP($A2611,Mapping!$A:$D,4,FALSE)</f>
        <v>442</v>
      </c>
    </row>
    <row r="2612" spans="1:29" x14ac:dyDescent="0.2">
      <c r="A2612" t="s">
        <v>143</v>
      </c>
      <c r="B2612" t="s">
        <v>116</v>
      </c>
      <c r="C2612" s="1">
        <v>41244</v>
      </c>
      <c r="D2612" s="2">
        <v>1.0999999999999999E-2</v>
      </c>
      <c r="E2612" s="2">
        <v>8.2000000000000003E-2</v>
      </c>
      <c r="G2612">
        <v>2</v>
      </c>
      <c r="H2612">
        <v>36</v>
      </c>
      <c r="J2612" s="3">
        <v>9576482628</v>
      </c>
      <c r="K2612" s="2">
        <v>7.0999999999999994E-2</v>
      </c>
      <c r="L2612" s="3">
        <v>327</v>
      </c>
      <c r="M2612">
        <v>119</v>
      </c>
      <c r="N2612" s="2">
        <v>7.0000000000000001E-3</v>
      </c>
      <c r="O2612">
        <v>0.6</v>
      </c>
      <c r="P2612" s="2">
        <v>8.5000000000000006E-2</v>
      </c>
      <c r="Q2612">
        <v>77</v>
      </c>
      <c r="R2612">
        <v>73</v>
      </c>
      <c r="S2612">
        <v>1.1000000000000001</v>
      </c>
      <c r="T2612" s="2">
        <v>0.16900000000000001</v>
      </c>
      <c r="U2612" s="2">
        <v>0.71099999999999997</v>
      </c>
      <c r="V2612" s="2">
        <v>0.12</v>
      </c>
      <c r="W2612" s="4">
        <v>2105575</v>
      </c>
      <c r="X2612" s="2">
        <v>0.56999999999999995</v>
      </c>
      <c r="Y2612" s="3">
        <v>237000000</v>
      </c>
      <c r="Z2612" s="3">
        <v>153000000</v>
      </c>
      <c r="AA2612" t="str">
        <f>VLOOKUP($A2612,Mapping!$A:$D,2,FALSE)</f>
        <v>Macedonia (the former Yugoslav Republic of)</v>
      </c>
      <c r="AB2612" t="str">
        <f>VLOOKUP($A2612,Mapping!$A:$D,3,FALSE)</f>
        <v>MKD</v>
      </c>
      <c r="AC2612">
        <f>VLOOKUP($A2612,Mapping!$A:$D,4,FALSE)</f>
        <v>807</v>
      </c>
    </row>
    <row r="2613" spans="1:29" x14ac:dyDescent="0.2">
      <c r="A2613" t="s">
        <v>144</v>
      </c>
      <c r="B2613" t="s">
        <v>116</v>
      </c>
      <c r="C2613" s="1">
        <v>41244</v>
      </c>
      <c r="D2613" s="2">
        <v>0.01</v>
      </c>
      <c r="E2613" s="2">
        <v>0.40899999999999997</v>
      </c>
      <c r="G2613">
        <v>40</v>
      </c>
      <c r="H2613">
        <v>100</v>
      </c>
      <c r="J2613" s="3">
        <v>8863076923</v>
      </c>
      <c r="K2613" s="2">
        <v>9.0999999999999998E-2</v>
      </c>
      <c r="L2613" s="3">
        <v>1835</v>
      </c>
      <c r="M2613">
        <v>139</v>
      </c>
      <c r="N2613" s="2">
        <v>5.0000000000000001E-3</v>
      </c>
      <c r="O2613">
        <v>0.7</v>
      </c>
      <c r="P2613" s="2">
        <v>4.7E-2</v>
      </c>
      <c r="Q2613">
        <v>83</v>
      </c>
      <c r="R2613">
        <v>79</v>
      </c>
      <c r="S2613">
        <v>1.2</v>
      </c>
      <c r="T2613" s="2">
        <v>0.15</v>
      </c>
      <c r="U2613" s="2">
        <v>0.69399999999999995</v>
      </c>
      <c r="V2613" s="2">
        <v>0.156</v>
      </c>
      <c r="W2613" s="4">
        <v>419455</v>
      </c>
      <c r="X2613" s="2">
        <v>0.95</v>
      </c>
      <c r="Y2613" s="3">
        <v>1451000000</v>
      </c>
      <c r="Z2613" s="3">
        <v>408000000</v>
      </c>
      <c r="AA2613" t="str">
        <f>VLOOKUP($A2613,Mapping!$A:$D,2,FALSE)</f>
        <v>Malta</v>
      </c>
      <c r="AB2613" t="str">
        <f>VLOOKUP($A2613,Mapping!$A:$D,3,FALSE)</f>
        <v>MLT</v>
      </c>
      <c r="AC2613">
        <f>VLOOKUP($A2613,Mapping!$A:$D,4,FALSE)</f>
        <v>470</v>
      </c>
    </row>
    <row r="2614" spans="1:29" x14ac:dyDescent="0.2">
      <c r="A2614" t="s">
        <v>145</v>
      </c>
      <c r="B2614" t="s">
        <v>116</v>
      </c>
      <c r="C2614" s="1">
        <v>41244</v>
      </c>
      <c r="D2614" s="2">
        <v>1.2E-2</v>
      </c>
      <c r="E2614" s="2">
        <v>0.308</v>
      </c>
      <c r="G2614">
        <v>9</v>
      </c>
      <c r="H2614">
        <v>86</v>
      </c>
      <c r="J2614" s="3">
        <v>7284686576</v>
      </c>
      <c r="K2614" s="2">
        <v>0.11700000000000001</v>
      </c>
      <c r="L2614" s="3">
        <v>239</v>
      </c>
      <c r="M2614">
        <v>220</v>
      </c>
      <c r="N2614" s="2">
        <v>1.4E-2</v>
      </c>
      <c r="O2614">
        <v>0.4</v>
      </c>
      <c r="P2614" s="2">
        <v>0.13400000000000001</v>
      </c>
      <c r="Q2614">
        <v>73</v>
      </c>
      <c r="R2614">
        <v>65</v>
      </c>
      <c r="S2614">
        <v>1</v>
      </c>
      <c r="T2614" s="2">
        <v>0.16500000000000001</v>
      </c>
      <c r="U2614" s="2">
        <v>0.72199999999999998</v>
      </c>
      <c r="V2614" s="2">
        <v>0.112</v>
      </c>
      <c r="W2614" s="4">
        <v>3559519</v>
      </c>
      <c r="X2614" s="2">
        <v>0.44900000000000001</v>
      </c>
      <c r="Y2614" s="3">
        <v>294000000</v>
      </c>
      <c r="Z2614" s="3">
        <v>420000000</v>
      </c>
      <c r="AA2614" t="str">
        <f>VLOOKUP($A2614,Mapping!$A:$D,2,FALSE)</f>
        <v>Moldova (Republic of)</v>
      </c>
      <c r="AB2614" t="str">
        <f>VLOOKUP($A2614,Mapping!$A:$D,3,FALSE)</f>
        <v>MDA</v>
      </c>
      <c r="AC2614">
        <f>VLOOKUP($A2614,Mapping!$A:$D,4,FALSE)</f>
        <v>498</v>
      </c>
    </row>
    <row r="2615" spans="1:29" x14ac:dyDescent="0.2">
      <c r="A2615" t="s">
        <v>146</v>
      </c>
      <c r="B2615" t="s">
        <v>116</v>
      </c>
      <c r="C2615" s="1">
        <v>41244</v>
      </c>
      <c r="K2615" s="2">
        <v>4.3999999999999997E-2</v>
      </c>
      <c r="L2615" s="3">
        <v>6708</v>
      </c>
      <c r="N2615" s="2">
        <v>3.0000000000000001E-3</v>
      </c>
      <c r="O2615">
        <v>0.9</v>
      </c>
      <c r="S2615">
        <v>0.9</v>
      </c>
      <c r="W2615" s="4">
        <v>37579</v>
      </c>
      <c r="X2615" s="2">
        <v>1</v>
      </c>
      <c r="AA2615" t="str">
        <f>VLOOKUP($A2615,Mapping!$A:$D,2,FALSE)</f>
        <v>Monaco</v>
      </c>
      <c r="AB2615" t="str">
        <f>VLOOKUP($A2615,Mapping!$A:$D,3,FALSE)</f>
        <v>MCO</v>
      </c>
      <c r="AC2615">
        <f>VLOOKUP($A2615,Mapping!$A:$D,4,FALSE)</f>
        <v>492</v>
      </c>
    </row>
    <row r="2616" spans="1:29" x14ac:dyDescent="0.2">
      <c r="A2616" t="s">
        <v>147</v>
      </c>
      <c r="B2616" t="s">
        <v>116</v>
      </c>
      <c r="C2616" s="1">
        <v>41244</v>
      </c>
      <c r="D2616" s="2">
        <v>1.2E-2</v>
      </c>
      <c r="E2616" s="2">
        <v>0.20899999999999999</v>
      </c>
      <c r="G2616">
        <v>10</v>
      </c>
      <c r="H2616">
        <v>50</v>
      </c>
      <c r="J2616" s="3">
        <v>4045813953</v>
      </c>
      <c r="K2616" s="2">
        <v>7.5999999999999998E-2</v>
      </c>
      <c r="L2616" s="3">
        <v>493</v>
      </c>
      <c r="M2616">
        <v>320</v>
      </c>
      <c r="N2616" s="2">
        <v>5.0000000000000001E-3</v>
      </c>
      <c r="O2616">
        <v>0.6</v>
      </c>
      <c r="P2616" s="2">
        <v>9.6000000000000002E-2</v>
      </c>
      <c r="Q2616">
        <v>77</v>
      </c>
      <c r="R2616">
        <v>72</v>
      </c>
      <c r="S2616">
        <v>1.6</v>
      </c>
      <c r="T2616" s="2">
        <v>0.19</v>
      </c>
      <c r="U2616" s="2">
        <v>0.68200000000000005</v>
      </c>
      <c r="V2616" s="2">
        <v>0.128</v>
      </c>
      <c r="W2616" s="4">
        <v>621081</v>
      </c>
      <c r="X2616" s="2">
        <v>0.63500000000000001</v>
      </c>
      <c r="Y2616" s="3">
        <v>860000000</v>
      </c>
      <c r="Z2616" s="3">
        <v>67000000</v>
      </c>
      <c r="AA2616" t="str">
        <f>VLOOKUP($A2616,Mapping!$A:$D,2,FALSE)</f>
        <v>Montenegro</v>
      </c>
      <c r="AB2616" t="str">
        <f>VLOOKUP($A2616,Mapping!$A:$D,3,FALSE)</f>
        <v>MNE</v>
      </c>
      <c r="AC2616">
        <f>VLOOKUP($A2616,Mapping!$A:$D,4,FALSE)</f>
        <v>499</v>
      </c>
    </row>
    <row r="2617" spans="1:29" x14ac:dyDescent="0.2">
      <c r="A2617" t="s">
        <v>148</v>
      </c>
      <c r="B2617" t="s">
        <v>116</v>
      </c>
      <c r="C2617" s="1">
        <v>41244</v>
      </c>
      <c r="D2617" s="2">
        <v>1.0999999999999999E-2</v>
      </c>
      <c r="E2617" s="2">
        <v>0.39200000000000002</v>
      </c>
      <c r="G2617">
        <v>5</v>
      </c>
      <c r="H2617">
        <v>30</v>
      </c>
      <c r="I2617" s="4">
        <v>78220</v>
      </c>
      <c r="J2617" s="3">
        <v>770066718925</v>
      </c>
      <c r="K2617" s="2">
        <v>0.124</v>
      </c>
      <c r="L2617" s="3">
        <v>5737</v>
      </c>
      <c r="M2617">
        <v>127</v>
      </c>
      <c r="N2617" s="2">
        <v>4.0000000000000001E-3</v>
      </c>
      <c r="O2617">
        <v>0.9</v>
      </c>
      <c r="P2617" s="2">
        <v>1.6E-2</v>
      </c>
      <c r="Q2617">
        <v>83</v>
      </c>
      <c r="R2617">
        <v>79</v>
      </c>
      <c r="S2617">
        <v>1.2</v>
      </c>
      <c r="T2617" s="2">
        <v>0.17199999999999999</v>
      </c>
      <c r="U2617" s="2">
        <v>0.66300000000000003</v>
      </c>
      <c r="V2617" s="2">
        <v>0.16400000000000001</v>
      </c>
      <c r="W2617" s="4">
        <v>16754962</v>
      </c>
      <c r="X2617" s="2">
        <v>0.88600000000000001</v>
      </c>
      <c r="Y2617" s="3">
        <v>20527000000</v>
      </c>
      <c r="Z2617" s="3">
        <v>20346000000</v>
      </c>
      <c r="AA2617" t="str">
        <f>VLOOKUP($A2617,Mapping!$A:$D,2,FALSE)</f>
        <v>Netherlands</v>
      </c>
      <c r="AB2617" t="str">
        <f>VLOOKUP($A2617,Mapping!$A:$D,3,FALSE)</f>
        <v>NLD</v>
      </c>
      <c r="AC2617">
        <f>VLOOKUP($A2617,Mapping!$A:$D,4,FALSE)</f>
        <v>528</v>
      </c>
    </row>
    <row r="2618" spans="1:29" x14ac:dyDescent="0.2">
      <c r="A2618" t="s">
        <v>149</v>
      </c>
      <c r="B2618" t="s">
        <v>116</v>
      </c>
      <c r="C2618" s="1">
        <v>41244</v>
      </c>
      <c r="D2618" s="2">
        <v>1.2E-2</v>
      </c>
      <c r="E2618" s="2">
        <v>0.40699999999999997</v>
      </c>
      <c r="G2618">
        <v>7</v>
      </c>
      <c r="H2618">
        <v>7</v>
      </c>
      <c r="I2618" s="4">
        <v>29818</v>
      </c>
      <c r="J2618" s="3">
        <v>500029909755</v>
      </c>
      <c r="K2618" s="2">
        <v>0.09</v>
      </c>
      <c r="L2618" s="3">
        <v>9055</v>
      </c>
      <c r="M2618">
        <v>87</v>
      </c>
      <c r="N2618" s="2">
        <v>2E-3</v>
      </c>
      <c r="O2618">
        <v>0.9</v>
      </c>
      <c r="Q2618">
        <v>84</v>
      </c>
      <c r="R2618">
        <v>80</v>
      </c>
      <c r="S2618">
        <v>1.2</v>
      </c>
      <c r="T2618" s="2">
        <v>0.186</v>
      </c>
      <c r="U2618" s="2">
        <v>0.65900000000000003</v>
      </c>
      <c r="V2618" s="2">
        <v>0.155</v>
      </c>
      <c r="W2618" s="4">
        <v>5018573</v>
      </c>
      <c r="X2618" s="2">
        <v>0.79700000000000004</v>
      </c>
      <c r="Y2618" s="3">
        <v>5353000000</v>
      </c>
      <c r="Z2618" s="3">
        <v>17559000000</v>
      </c>
      <c r="AA2618" t="str">
        <f>VLOOKUP($A2618,Mapping!$A:$D,2,FALSE)</f>
        <v>Norway</v>
      </c>
      <c r="AB2618" t="str">
        <f>VLOOKUP($A2618,Mapping!$A:$D,3,FALSE)</f>
        <v>NOR</v>
      </c>
      <c r="AC2618">
        <f>VLOOKUP($A2618,Mapping!$A:$D,4,FALSE)</f>
        <v>578</v>
      </c>
    </row>
    <row r="2619" spans="1:29" x14ac:dyDescent="0.2">
      <c r="A2619" t="s">
        <v>150</v>
      </c>
      <c r="B2619" t="s">
        <v>116</v>
      </c>
      <c r="C2619" s="1">
        <v>41244</v>
      </c>
      <c r="D2619" s="2">
        <v>0.01</v>
      </c>
      <c r="E2619" s="2">
        <v>0.39800000000000002</v>
      </c>
      <c r="G2619">
        <v>32</v>
      </c>
      <c r="H2619">
        <v>48</v>
      </c>
      <c r="I2619" s="4">
        <v>96543</v>
      </c>
      <c r="J2619" s="3">
        <v>490212958698</v>
      </c>
      <c r="K2619" s="2">
        <v>6.7000000000000004E-2</v>
      </c>
      <c r="L2619" s="3">
        <v>854</v>
      </c>
      <c r="M2619">
        <v>286</v>
      </c>
      <c r="N2619" s="2">
        <v>5.0000000000000001E-3</v>
      </c>
      <c r="O2619">
        <v>0.6</v>
      </c>
      <c r="Q2619">
        <v>81</v>
      </c>
      <c r="R2619">
        <v>73</v>
      </c>
      <c r="S2619">
        <v>1.4</v>
      </c>
      <c r="T2619" s="2">
        <v>0.14899999999999999</v>
      </c>
      <c r="U2619" s="2">
        <v>0.71</v>
      </c>
      <c r="V2619" s="2">
        <v>0.14000000000000001</v>
      </c>
      <c r="W2619" s="4">
        <v>38535873</v>
      </c>
      <c r="X2619" s="2">
        <v>0.60699999999999998</v>
      </c>
      <c r="Y2619" s="3">
        <v>11835000000</v>
      </c>
      <c r="Z2619" s="3">
        <v>9038000000</v>
      </c>
      <c r="AA2619" t="str">
        <f>VLOOKUP($A2619,Mapping!$A:$D,2,FALSE)</f>
        <v>Poland</v>
      </c>
      <c r="AB2619" t="str">
        <f>VLOOKUP($A2619,Mapping!$A:$D,3,FALSE)</f>
        <v>POL</v>
      </c>
      <c r="AC2619">
        <f>VLOOKUP($A2619,Mapping!$A:$D,4,FALSE)</f>
        <v>616</v>
      </c>
    </row>
    <row r="2620" spans="1:29" x14ac:dyDescent="0.2">
      <c r="A2620" t="s">
        <v>151</v>
      </c>
      <c r="B2620" t="s">
        <v>116</v>
      </c>
      <c r="C2620" s="1">
        <v>41244</v>
      </c>
      <c r="D2620" s="2">
        <v>8.9999999999999993E-3</v>
      </c>
      <c r="E2620" s="2">
        <v>0.42</v>
      </c>
      <c r="G2620">
        <v>4</v>
      </c>
      <c r="H2620">
        <v>29</v>
      </c>
      <c r="I2620" s="4">
        <v>21949</v>
      </c>
      <c r="J2620" s="3">
        <v>212140251057</v>
      </c>
      <c r="K2620" s="2">
        <v>9.4E-2</v>
      </c>
      <c r="L2620" s="3">
        <v>1905</v>
      </c>
      <c r="M2620">
        <v>275</v>
      </c>
      <c r="N2620" s="2">
        <v>3.0000000000000001E-3</v>
      </c>
      <c r="O2620">
        <v>0.6</v>
      </c>
      <c r="Q2620">
        <v>84</v>
      </c>
      <c r="R2620">
        <v>77</v>
      </c>
      <c r="S2620">
        <v>1.1000000000000001</v>
      </c>
      <c r="T2620" s="2">
        <v>0.14899999999999999</v>
      </c>
      <c r="U2620" s="2">
        <v>0.66600000000000004</v>
      </c>
      <c r="V2620" s="2">
        <v>0.185</v>
      </c>
      <c r="W2620" s="4">
        <v>10514844</v>
      </c>
      <c r="X2620" s="2">
        <v>0.61799999999999999</v>
      </c>
      <c r="Y2620" s="3">
        <v>14559000000</v>
      </c>
      <c r="Z2620" s="3">
        <v>4490000000</v>
      </c>
      <c r="AA2620" t="str">
        <f>VLOOKUP($A2620,Mapping!$A:$D,2,FALSE)</f>
        <v>Portugal</v>
      </c>
      <c r="AB2620" t="str">
        <f>VLOOKUP($A2620,Mapping!$A:$D,3,FALSE)</f>
        <v>PRT</v>
      </c>
      <c r="AC2620">
        <f>VLOOKUP($A2620,Mapping!$A:$D,4,FALSE)</f>
        <v>620</v>
      </c>
    </row>
    <row r="2621" spans="1:29" x14ac:dyDescent="0.2">
      <c r="A2621" t="s">
        <v>152</v>
      </c>
      <c r="B2621" t="s">
        <v>116</v>
      </c>
      <c r="C2621" s="1">
        <v>41244</v>
      </c>
      <c r="D2621" s="2">
        <v>0.01</v>
      </c>
      <c r="E2621" s="2">
        <v>0.42899999999999999</v>
      </c>
      <c r="G2621">
        <v>10</v>
      </c>
      <c r="H2621">
        <v>73</v>
      </c>
      <c r="J2621" s="3">
        <v>169396055591</v>
      </c>
      <c r="K2621" s="2">
        <v>5.0999999999999997E-2</v>
      </c>
      <c r="L2621" s="3">
        <v>420</v>
      </c>
      <c r="M2621">
        <v>216</v>
      </c>
      <c r="N2621" s="2">
        <v>1.0999999999999999E-2</v>
      </c>
      <c r="O2621">
        <v>0.5</v>
      </c>
      <c r="P2621" s="2">
        <v>0.113</v>
      </c>
      <c r="Q2621">
        <v>78</v>
      </c>
      <c r="R2621">
        <v>71</v>
      </c>
      <c r="S2621">
        <v>1.1000000000000001</v>
      </c>
      <c r="T2621" s="2">
        <v>0.15</v>
      </c>
      <c r="U2621" s="2">
        <v>0.7</v>
      </c>
      <c r="V2621" s="2">
        <v>0.15</v>
      </c>
      <c r="W2621" s="4">
        <v>20076727</v>
      </c>
      <c r="X2621" s="2">
        <v>0.54100000000000004</v>
      </c>
      <c r="Y2621" s="3">
        <v>1919000000</v>
      </c>
      <c r="Z2621" s="3">
        <v>2112000000</v>
      </c>
      <c r="AA2621" t="str">
        <f>VLOOKUP($A2621,Mapping!$A:$D,2,FALSE)</f>
        <v>Romania</v>
      </c>
      <c r="AB2621" t="str">
        <f>VLOOKUP($A2621,Mapping!$A:$D,3,FALSE)</f>
        <v>ROU</v>
      </c>
      <c r="AC2621">
        <f>VLOOKUP($A2621,Mapping!$A:$D,4,FALSE)</f>
        <v>642</v>
      </c>
    </row>
    <row r="2622" spans="1:29" x14ac:dyDescent="0.2">
      <c r="A2622" t="s">
        <v>153</v>
      </c>
      <c r="B2622" t="s">
        <v>116</v>
      </c>
      <c r="C2622" s="1">
        <v>41244</v>
      </c>
      <c r="D2622" s="2">
        <v>1.2999999999999999E-2</v>
      </c>
      <c r="E2622" s="2">
        <v>0.54100000000000004</v>
      </c>
      <c r="G2622">
        <v>18</v>
      </c>
      <c r="H2622">
        <v>111</v>
      </c>
      <c r="J2622" s="3">
        <v>2017470930421</v>
      </c>
      <c r="K2622" s="2">
        <v>6.3E-2</v>
      </c>
      <c r="L2622" s="3">
        <v>887</v>
      </c>
      <c r="M2622">
        <v>177</v>
      </c>
      <c r="N2622" s="2">
        <v>8.9999999999999993E-3</v>
      </c>
      <c r="O2622">
        <v>0.6</v>
      </c>
      <c r="P2622" s="2">
        <v>9.0999999999999998E-2</v>
      </c>
      <c r="Q2622">
        <v>76</v>
      </c>
      <c r="R2622">
        <v>65</v>
      </c>
      <c r="S2622">
        <v>1.5</v>
      </c>
      <c r="T2622" s="2">
        <v>0.154</v>
      </c>
      <c r="U2622" s="2">
        <v>0.71599999999999997</v>
      </c>
      <c r="V2622" s="2">
        <v>0.13</v>
      </c>
      <c r="W2622" s="4">
        <v>143178000</v>
      </c>
      <c r="X2622" s="2">
        <v>0.73799999999999999</v>
      </c>
      <c r="Y2622" s="3">
        <v>17876000000</v>
      </c>
      <c r="Z2622" s="3">
        <v>48096000000</v>
      </c>
      <c r="AA2622" t="str">
        <f>VLOOKUP($A2622,Mapping!$A:$D,2,FALSE)</f>
        <v>Russian Federation</v>
      </c>
      <c r="AB2622" t="str">
        <f>VLOOKUP($A2622,Mapping!$A:$D,3,FALSE)</f>
        <v>RUS</v>
      </c>
      <c r="AC2622">
        <f>VLOOKUP($A2622,Mapping!$A:$D,4,FALSE)</f>
        <v>643</v>
      </c>
    </row>
    <row r="2623" spans="1:29" x14ac:dyDescent="0.2">
      <c r="A2623" t="s">
        <v>154</v>
      </c>
      <c r="B2623" t="s">
        <v>116</v>
      </c>
      <c r="C2623" s="1">
        <v>41244</v>
      </c>
      <c r="D2623" s="2">
        <v>0.01</v>
      </c>
      <c r="E2623" s="2">
        <v>0.42199999999999999</v>
      </c>
      <c r="G2623">
        <v>40</v>
      </c>
      <c r="H2623">
        <v>74</v>
      </c>
      <c r="K2623" s="2">
        <v>6.5000000000000002E-2</v>
      </c>
      <c r="L2623" s="3">
        <v>3792</v>
      </c>
      <c r="M2623">
        <v>52</v>
      </c>
      <c r="N2623" s="2">
        <v>3.0000000000000001E-3</v>
      </c>
      <c r="O2623">
        <v>0.5</v>
      </c>
      <c r="S2623">
        <v>1.2</v>
      </c>
      <c r="W2623" s="4">
        <v>31247</v>
      </c>
      <c r="X2623" s="2">
        <v>0.94099999999999995</v>
      </c>
      <c r="AA2623" t="str">
        <f>VLOOKUP($A2623,Mapping!$A:$D,2,FALSE)</f>
        <v>San Marino</v>
      </c>
      <c r="AB2623" t="str">
        <f>VLOOKUP($A2623,Mapping!$A:$D,3,FALSE)</f>
        <v>SMR</v>
      </c>
      <c r="AC2623">
        <f>VLOOKUP($A2623,Mapping!$A:$D,4,FALSE)</f>
        <v>674</v>
      </c>
    </row>
    <row r="2624" spans="1:29" x14ac:dyDescent="0.2">
      <c r="A2624" t="s">
        <v>155</v>
      </c>
      <c r="B2624" t="s">
        <v>116</v>
      </c>
      <c r="C2624" s="1">
        <v>41244</v>
      </c>
      <c r="D2624" s="2">
        <v>8.9999999999999993E-3</v>
      </c>
      <c r="E2624" s="2">
        <v>0.34</v>
      </c>
      <c r="G2624">
        <v>12</v>
      </c>
      <c r="H2624">
        <v>87</v>
      </c>
      <c r="J2624" s="3">
        <v>38110737579</v>
      </c>
      <c r="K2624" s="2">
        <v>0.105</v>
      </c>
      <c r="L2624" s="3">
        <v>561</v>
      </c>
      <c r="M2624">
        <v>279</v>
      </c>
      <c r="N2624" s="2">
        <v>6.0000000000000001E-3</v>
      </c>
      <c r="O2624">
        <v>0.5</v>
      </c>
      <c r="P2624" s="2">
        <v>0.182</v>
      </c>
      <c r="Q2624">
        <v>78</v>
      </c>
      <c r="R2624">
        <v>73</v>
      </c>
      <c r="S2624">
        <v>1.2</v>
      </c>
      <c r="T2624" s="2">
        <v>0.16500000000000001</v>
      </c>
      <c r="U2624" s="2">
        <v>0.69499999999999995</v>
      </c>
      <c r="V2624" s="2">
        <v>0.14000000000000001</v>
      </c>
      <c r="W2624" s="4">
        <v>7199077</v>
      </c>
      <c r="X2624" s="2">
        <v>0.55300000000000005</v>
      </c>
      <c r="Y2624" s="3">
        <v>1066000000</v>
      </c>
      <c r="Z2624" s="3">
        <v>1176000000</v>
      </c>
      <c r="AA2624" t="str">
        <f>VLOOKUP($A2624,Mapping!$A:$D,2,FALSE)</f>
        <v>Serbia</v>
      </c>
      <c r="AB2624" t="str">
        <f>VLOOKUP($A2624,Mapping!$A:$D,3,FALSE)</f>
        <v>SRB</v>
      </c>
      <c r="AC2624">
        <f>VLOOKUP($A2624,Mapping!$A:$D,4,FALSE)</f>
        <v>688</v>
      </c>
    </row>
    <row r="2625" spans="1:29" x14ac:dyDescent="0.2">
      <c r="A2625" t="s">
        <v>156</v>
      </c>
      <c r="B2625" t="s">
        <v>116</v>
      </c>
      <c r="C2625" s="1">
        <v>41244</v>
      </c>
      <c r="D2625" s="2">
        <v>0.01</v>
      </c>
      <c r="E2625" s="2">
        <v>0.47099999999999997</v>
      </c>
      <c r="G2625">
        <v>14</v>
      </c>
      <c r="H2625">
        <v>43</v>
      </c>
      <c r="I2625" s="4">
        <v>16676</v>
      </c>
      <c r="J2625" s="3">
        <v>91347809328</v>
      </c>
      <c r="K2625" s="2">
        <v>7.8E-2</v>
      </c>
      <c r="L2625" s="3">
        <v>1326</v>
      </c>
      <c r="M2625">
        <v>207</v>
      </c>
      <c r="N2625" s="2">
        <v>6.0000000000000001E-3</v>
      </c>
      <c r="O2625">
        <v>0.8</v>
      </c>
      <c r="Q2625">
        <v>80</v>
      </c>
      <c r="R2625">
        <v>73</v>
      </c>
      <c r="S2625">
        <v>1.1000000000000001</v>
      </c>
      <c r="T2625" s="2">
        <v>0.15</v>
      </c>
      <c r="U2625" s="2">
        <v>0.72299999999999998</v>
      </c>
      <c r="V2625" s="2">
        <v>0.127</v>
      </c>
      <c r="W2625" s="4">
        <v>5407579</v>
      </c>
      <c r="X2625" s="2">
        <v>0.54200000000000004</v>
      </c>
      <c r="Y2625" s="3">
        <v>2365000000</v>
      </c>
      <c r="Z2625" s="3">
        <v>2307000000</v>
      </c>
      <c r="AA2625" t="str">
        <f>VLOOKUP($A2625,Mapping!$A:$D,2,FALSE)</f>
        <v>Slovakia</v>
      </c>
      <c r="AB2625" t="str">
        <f>VLOOKUP($A2625,Mapping!$A:$D,3,FALSE)</f>
        <v>SVK</v>
      </c>
      <c r="AC2625">
        <f>VLOOKUP($A2625,Mapping!$A:$D,4,FALSE)</f>
        <v>703</v>
      </c>
    </row>
    <row r="2626" spans="1:29" x14ac:dyDescent="0.2">
      <c r="A2626" t="s">
        <v>157</v>
      </c>
      <c r="B2626" t="s">
        <v>116</v>
      </c>
      <c r="C2626" s="1">
        <v>41244</v>
      </c>
      <c r="D2626" s="2">
        <v>1.0999999999999999E-2</v>
      </c>
      <c r="E2626" s="2">
        <v>0.33900000000000002</v>
      </c>
      <c r="G2626">
        <v>6</v>
      </c>
      <c r="H2626">
        <v>31</v>
      </c>
      <c r="I2626" s="4">
        <v>7143</v>
      </c>
      <c r="J2626" s="3">
        <v>45379174408</v>
      </c>
      <c r="K2626" s="2">
        <v>8.7999999999999995E-2</v>
      </c>
      <c r="L2626" s="3">
        <v>1942</v>
      </c>
      <c r="M2626">
        <v>260</v>
      </c>
      <c r="N2626" s="2">
        <v>2E-3</v>
      </c>
      <c r="O2626">
        <v>0.7</v>
      </c>
      <c r="Q2626">
        <v>83</v>
      </c>
      <c r="R2626">
        <v>77</v>
      </c>
      <c r="S2626">
        <v>1.1000000000000001</v>
      </c>
      <c r="T2626" s="2">
        <v>0.14199999999999999</v>
      </c>
      <c r="U2626" s="2">
        <v>0.68799999999999994</v>
      </c>
      <c r="V2626" s="2">
        <v>0.17100000000000001</v>
      </c>
      <c r="W2626" s="4">
        <v>2057159</v>
      </c>
      <c r="X2626" s="2">
        <v>0.499</v>
      </c>
      <c r="Y2626" s="3">
        <v>2841000000</v>
      </c>
      <c r="Z2626" s="3">
        <v>1085000000</v>
      </c>
      <c r="AA2626" t="str">
        <f>VLOOKUP($A2626,Mapping!$A:$D,2,FALSE)</f>
        <v>Slovenia</v>
      </c>
      <c r="AB2626" t="str">
        <f>VLOOKUP($A2626,Mapping!$A:$D,3,FALSE)</f>
        <v>SVN</v>
      </c>
      <c r="AC2626">
        <f>VLOOKUP($A2626,Mapping!$A:$D,4,FALSE)</f>
        <v>705</v>
      </c>
    </row>
    <row r="2627" spans="1:29" x14ac:dyDescent="0.2">
      <c r="A2627" t="s">
        <v>158</v>
      </c>
      <c r="B2627" t="s">
        <v>116</v>
      </c>
      <c r="C2627" s="1">
        <v>41244</v>
      </c>
      <c r="D2627" s="2">
        <v>0.01</v>
      </c>
      <c r="E2627" s="2">
        <v>0.38700000000000001</v>
      </c>
      <c r="G2627">
        <v>28</v>
      </c>
      <c r="H2627">
        <v>46</v>
      </c>
      <c r="I2627" s="4">
        <v>124679</v>
      </c>
      <c r="J2627" s="3">
        <v>1322481642058</v>
      </c>
      <c r="K2627" s="2">
        <v>9.6000000000000002E-2</v>
      </c>
      <c r="L2627" s="3">
        <v>2808</v>
      </c>
      <c r="M2627">
        <v>167</v>
      </c>
      <c r="N2627" s="2">
        <v>4.0000000000000001E-3</v>
      </c>
      <c r="O2627">
        <v>0.7</v>
      </c>
      <c r="Q2627">
        <v>85</v>
      </c>
      <c r="R2627">
        <v>80</v>
      </c>
      <c r="S2627">
        <v>1.1000000000000001</v>
      </c>
      <c r="T2627" s="2">
        <v>0.152</v>
      </c>
      <c r="U2627" s="2">
        <v>0.67300000000000004</v>
      </c>
      <c r="V2627" s="2">
        <v>0.17499999999999999</v>
      </c>
      <c r="W2627" s="4">
        <v>46761264</v>
      </c>
      <c r="X2627" s="2">
        <v>0.78900000000000003</v>
      </c>
      <c r="Y2627" s="3">
        <v>63198000000</v>
      </c>
      <c r="Z2627" s="3">
        <v>21749000000</v>
      </c>
      <c r="AA2627" t="str">
        <f>VLOOKUP($A2627,Mapping!$A:$D,2,FALSE)</f>
        <v>Spain</v>
      </c>
      <c r="AB2627" t="str">
        <f>VLOOKUP($A2627,Mapping!$A:$D,3,FALSE)</f>
        <v>ESP</v>
      </c>
      <c r="AC2627">
        <f>VLOOKUP($A2627,Mapping!$A:$D,4,FALSE)</f>
        <v>724</v>
      </c>
    </row>
    <row r="2628" spans="1:29" x14ac:dyDescent="0.2">
      <c r="A2628" t="s">
        <v>159</v>
      </c>
      <c r="B2628" t="s">
        <v>116</v>
      </c>
      <c r="C2628" s="1">
        <v>41244</v>
      </c>
      <c r="D2628" s="2">
        <v>1.2E-2</v>
      </c>
      <c r="E2628" s="2">
        <v>0.52</v>
      </c>
      <c r="G2628">
        <v>16</v>
      </c>
      <c r="H2628">
        <v>14</v>
      </c>
      <c r="I2628" s="4">
        <v>48877</v>
      </c>
      <c r="J2628" s="3">
        <v>523941063360</v>
      </c>
      <c r="K2628" s="2">
        <v>9.6000000000000002E-2</v>
      </c>
      <c r="L2628" s="3">
        <v>5319</v>
      </c>
      <c r="M2628">
        <v>122</v>
      </c>
      <c r="N2628" s="2">
        <v>2E-3</v>
      </c>
      <c r="O2628">
        <v>0.9</v>
      </c>
      <c r="Q2628">
        <v>84</v>
      </c>
      <c r="R2628">
        <v>80</v>
      </c>
      <c r="S2628">
        <v>1.2</v>
      </c>
      <c r="T2628" s="2">
        <v>0.16700000000000001</v>
      </c>
      <c r="U2628" s="2">
        <v>0.64400000000000002</v>
      </c>
      <c r="V2628" s="2">
        <v>0.189</v>
      </c>
      <c r="W2628" s="4">
        <v>9519374</v>
      </c>
      <c r="X2628" s="2">
        <v>0.85399999999999998</v>
      </c>
      <c r="Y2628" s="3">
        <v>12415000000</v>
      </c>
      <c r="Z2628" s="3">
        <v>17664000000</v>
      </c>
      <c r="AA2628" t="str">
        <f>VLOOKUP($A2628,Mapping!$A:$D,2,FALSE)</f>
        <v>Sweden</v>
      </c>
      <c r="AB2628" t="str">
        <f>VLOOKUP($A2628,Mapping!$A:$D,3,FALSE)</f>
        <v>SWE</v>
      </c>
      <c r="AC2628">
        <f>VLOOKUP($A2628,Mapping!$A:$D,4,FALSE)</f>
        <v>752</v>
      </c>
    </row>
    <row r="2629" spans="1:29" x14ac:dyDescent="0.2">
      <c r="A2629" t="s">
        <v>160</v>
      </c>
      <c r="B2629" t="s">
        <v>116</v>
      </c>
      <c r="C2629" s="1">
        <v>41244</v>
      </c>
      <c r="D2629" s="2">
        <v>0.01</v>
      </c>
      <c r="E2629" s="2">
        <v>0.29099999999999998</v>
      </c>
      <c r="G2629">
        <v>18</v>
      </c>
      <c r="H2629">
        <v>27</v>
      </c>
      <c r="I2629" s="4">
        <v>25500</v>
      </c>
      <c r="J2629" s="3">
        <v>631183475908</v>
      </c>
      <c r="K2629" s="2">
        <v>0.113</v>
      </c>
      <c r="L2629" s="3">
        <v>8980</v>
      </c>
      <c r="M2629">
        <v>63</v>
      </c>
      <c r="N2629" s="2">
        <v>4.0000000000000001E-3</v>
      </c>
      <c r="O2629">
        <v>0.9</v>
      </c>
      <c r="P2629" s="2">
        <v>2.7E-2</v>
      </c>
      <c r="Q2629">
        <v>85</v>
      </c>
      <c r="R2629">
        <v>81</v>
      </c>
      <c r="S2629">
        <v>1.3</v>
      </c>
      <c r="T2629" s="2">
        <v>0.14799999999999999</v>
      </c>
      <c r="U2629" s="2">
        <v>0.67800000000000005</v>
      </c>
      <c r="V2629" s="2">
        <v>0.17399999999999999</v>
      </c>
      <c r="W2629" s="4">
        <v>7996861</v>
      </c>
      <c r="X2629" s="2">
        <v>0.73699999999999999</v>
      </c>
      <c r="Y2629" s="3">
        <v>19439000000</v>
      </c>
      <c r="Z2629" s="3">
        <v>16675000000</v>
      </c>
      <c r="AA2629" t="str">
        <f>VLOOKUP($A2629,Mapping!$A:$D,2,FALSE)</f>
        <v>Switzerland</v>
      </c>
      <c r="AB2629" t="str">
        <f>VLOOKUP($A2629,Mapping!$A:$D,3,FALSE)</f>
        <v>CHE</v>
      </c>
      <c r="AC2629">
        <f>VLOOKUP($A2629,Mapping!$A:$D,4,FALSE)</f>
        <v>756</v>
      </c>
    </row>
    <row r="2630" spans="1:29" x14ac:dyDescent="0.2">
      <c r="A2630" t="s">
        <v>161</v>
      </c>
      <c r="B2630" t="s">
        <v>116</v>
      </c>
      <c r="C2630" s="1">
        <v>41244</v>
      </c>
      <c r="D2630" s="2">
        <v>1.7000000000000001E-2</v>
      </c>
      <c r="E2630" s="2">
        <v>0.4</v>
      </c>
      <c r="G2630">
        <v>6</v>
      </c>
      <c r="H2630">
        <v>72</v>
      </c>
      <c r="I2630" s="4">
        <v>115701</v>
      </c>
      <c r="J2630" s="3">
        <v>788863301681</v>
      </c>
      <c r="K2630" s="2">
        <v>6.3E-2</v>
      </c>
      <c r="L2630" s="3">
        <v>665</v>
      </c>
      <c r="M2630">
        <v>226</v>
      </c>
      <c r="N2630" s="2">
        <v>1.7000000000000001E-2</v>
      </c>
      <c r="O2630">
        <v>0.5</v>
      </c>
      <c r="Q2630">
        <v>78</v>
      </c>
      <c r="R2630">
        <v>72</v>
      </c>
      <c r="S2630">
        <v>0.9</v>
      </c>
      <c r="T2630" s="2">
        <v>0.26</v>
      </c>
      <c r="U2630" s="2">
        <v>0.66700000000000004</v>
      </c>
      <c r="V2630" s="2">
        <v>7.2999999999999995E-2</v>
      </c>
      <c r="W2630" s="4">
        <v>73997128</v>
      </c>
      <c r="X2630" s="2">
        <v>0.71799999999999997</v>
      </c>
      <c r="Y2630" s="3">
        <v>32249000000</v>
      </c>
      <c r="Z2630" s="3">
        <v>4604000000</v>
      </c>
      <c r="AA2630" t="str">
        <f>VLOOKUP($A2630,Mapping!$A:$D,2,FALSE)</f>
        <v>Turkey</v>
      </c>
      <c r="AB2630" t="str">
        <f>VLOOKUP($A2630,Mapping!$A:$D,3,FALSE)</f>
        <v>TUR</v>
      </c>
      <c r="AC2630">
        <f>VLOOKUP($A2630,Mapping!$A:$D,4,FALSE)</f>
        <v>792</v>
      </c>
    </row>
    <row r="2631" spans="1:29" x14ac:dyDescent="0.2">
      <c r="A2631" t="s">
        <v>162</v>
      </c>
      <c r="B2631" t="s">
        <v>116</v>
      </c>
      <c r="C2631" s="1">
        <v>41244</v>
      </c>
      <c r="D2631" s="2">
        <v>1.0999999999999999E-2</v>
      </c>
      <c r="E2631" s="2">
        <v>0.55400000000000005</v>
      </c>
      <c r="G2631">
        <v>22</v>
      </c>
      <c r="H2631">
        <v>140</v>
      </c>
      <c r="J2631" s="3">
        <v>176603428857</v>
      </c>
      <c r="K2631" s="2">
        <v>7.5999999999999998E-2</v>
      </c>
      <c r="L2631" s="3">
        <v>293</v>
      </c>
      <c r="M2631">
        <v>491</v>
      </c>
      <c r="N2631" s="2">
        <v>8.9999999999999993E-3</v>
      </c>
      <c r="O2631">
        <v>0.4</v>
      </c>
      <c r="P2631" s="2">
        <v>0.184</v>
      </c>
      <c r="Q2631">
        <v>76</v>
      </c>
      <c r="R2631">
        <v>66</v>
      </c>
      <c r="S2631">
        <v>1.3</v>
      </c>
      <c r="T2631" s="2">
        <v>0.14199999999999999</v>
      </c>
      <c r="U2631" s="2">
        <v>0.70499999999999996</v>
      </c>
      <c r="V2631" s="2">
        <v>0.153</v>
      </c>
      <c r="W2631" s="4">
        <v>45593300</v>
      </c>
      <c r="X2631" s="2">
        <v>0.69099999999999995</v>
      </c>
      <c r="Y2631" s="3">
        <v>5988000000</v>
      </c>
      <c r="Z2631" s="3">
        <v>5536000000</v>
      </c>
      <c r="AA2631" t="str">
        <f>VLOOKUP($A2631,Mapping!$A:$D,2,FALSE)</f>
        <v>Ukraine</v>
      </c>
      <c r="AB2631" t="str">
        <f>VLOOKUP($A2631,Mapping!$A:$D,3,FALSE)</f>
        <v>UKR</v>
      </c>
      <c r="AC2631">
        <f>VLOOKUP($A2631,Mapping!$A:$D,4,FALSE)</f>
        <v>804</v>
      </c>
    </row>
    <row r="2632" spans="1:29" x14ac:dyDescent="0.2">
      <c r="A2632" t="s">
        <v>163</v>
      </c>
      <c r="B2632" t="s">
        <v>116</v>
      </c>
      <c r="C2632" s="1">
        <v>41244</v>
      </c>
      <c r="D2632" s="2">
        <v>1.2999999999999999E-2</v>
      </c>
      <c r="E2632" s="2">
        <v>0.35</v>
      </c>
      <c r="G2632">
        <v>12</v>
      </c>
      <c r="H2632">
        <v>11</v>
      </c>
      <c r="I2632" s="4">
        <v>192381</v>
      </c>
      <c r="J2632" s="3">
        <v>2461768284868</v>
      </c>
      <c r="K2632" s="2">
        <v>9.4E-2</v>
      </c>
      <c r="L2632" s="3">
        <v>3647</v>
      </c>
      <c r="M2632">
        <v>110</v>
      </c>
      <c r="N2632" s="2">
        <v>4.0000000000000001E-3</v>
      </c>
      <c r="O2632">
        <v>0.9</v>
      </c>
      <c r="P2632" s="2">
        <v>5.0000000000000001E-3</v>
      </c>
      <c r="Q2632">
        <v>84</v>
      </c>
      <c r="R2632">
        <v>80</v>
      </c>
      <c r="S2632">
        <v>1.2</v>
      </c>
      <c r="T2632" s="2">
        <v>0.17499999999999999</v>
      </c>
      <c r="U2632" s="2">
        <v>0.65300000000000002</v>
      </c>
      <c r="V2632" s="2">
        <v>0.17199999999999999</v>
      </c>
      <c r="W2632" s="4">
        <v>63695687</v>
      </c>
      <c r="X2632" s="2">
        <v>0.81799999999999995</v>
      </c>
      <c r="Y2632" s="3">
        <v>45966000000</v>
      </c>
      <c r="Z2632" s="3">
        <v>66182000000</v>
      </c>
      <c r="AA2632" t="str">
        <f>VLOOKUP($A2632,Mapping!$A:$D,2,FALSE)</f>
        <v>United Kingdom of Great Britain and Northern Ireland</v>
      </c>
      <c r="AB2632" t="str">
        <f>VLOOKUP($A2632,Mapping!$A:$D,3,FALSE)</f>
        <v>GBR</v>
      </c>
      <c r="AC2632">
        <f>VLOOKUP($A2632,Mapping!$A:$D,4,FALSE)</f>
        <v>826</v>
      </c>
    </row>
    <row r="2633" spans="1:29" x14ac:dyDescent="0.2">
      <c r="A2633" t="s">
        <v>164</v>
      </c>
      <c r="B2633" t="s">
        <v>165</v>
      </c>
      <c r="C2633" s="1">
        <v>41244</v>
      </c>
      <c r="D2633" s="2">
        <v>1.6E-2</v>
      </c>
      <c r="E2633" s="2">
        <v>0.13500000000000001</v>
      </c>
      <c r="G2633">
        <v>9</v>
      </c>
      <c r="H2633">
        <v>47</v>
      </c>
      <c r="J2633" s="3">
        <v>30362317939</v>
      </c>
      <c r="K2633" s="2">
        <v>3.9E-2</v>
      </c>
      <c r="L2633" s="3">
        <v>895</v>
      </c>
      <c r="M2633">
        <v>36</v>
      </c>
      <c r="N2633" s="2">
        <v>6.0000000000000001E-3</v>
      </c>
      <c r="O2633">
        <v>0.9</v>
      </c>
      <c r="P2633" s="2">
        <v>0.06</v>
      </c>
      <c r="Q2633">
        <v>77</v>
      </c>
      <c r="R2633">
        <v>76</v>
      </c>
      <c r="S2633">
        <v>1.6</v>
      </c>
      <c r="T2633" s="2">
        <v>0.20200000000000001</v>
      </c>
      <c r="U2633" s="2">
        <v>0.77700000000000002</v>
      </c>
      <c r="V2633" s="2">
        <v>2.1000000000000001E-2</v>
      </c>
      <c r="W2633" s="4">
        <v>1317827</v>
      </c>
      <c r="X2633" s="2">
        <v>0.88600000000000001</v>
      </c>
      <c r="Y2633" s="3">
        <v>1742000000</v>
      </c>
      <c r="Z2633" s="3">
        <v>889000000</v>
      </c>
      <c r="AA2633" t="str">
        <f>VLOOKUP($A2633,Mapping!$A:$D,2,FALSE)</f>
        <v>Bahrain</v>
      </c>
      <c r="AB2633" t="str">
        <f>VLOOKUP($A2633,Mapping!$A:$D,3,FALSE)</f>
        <v>BHR</v>
      </c>
      <c r="AC2633">
        <f>VLOOKUP($A2633,Mapping!$A:$D,4,FALSE)</f>
        <v>48</v>
      </c>
    </row>
    <row r="2634" spans="1:29" x14ac:dyDescent="0.2">
      <c r="A2634" t="s">
        <v>166</v>
      </c>
      <c r="B2634" t="s">
        <v>165</v>
      </c>
      <c r="C2634" s="1">
        <v>41244</v>
      </c>
      <c r="D2634" s="2">
        <v>1.9E-2</v>
      </c>
      <c r="E2634" s="2">
        <v>0.441</v>
      </c>
      <c r="G2634">
        <v>16</v>
      </c>
      <c r="H2634">
        <v>152</v>
      </c>
      <c r="J2634" s="3">
        <v>502729273638</v>
      </c>
      <c r="K2634" s="2">
        <v>6.7000000000000004E-2</v>
      </c>
      <c r="L2634" s="3">
        <v>490</v>
      </c>
      <c r="M2634">
        <v>344</v>
      </c>
      <c r="N2634" s="2">
        <v>1.4999999999999999E-2</v>
      </c>
      <c r="O2634">
        <v>0.3</v>
      </c>
      <c r="P2634" s="2">
        <v>0.11</v>
      </c>
      <c r="Q2634">
        <v>76</v>
      </c>
      <c r="R2634">
        <v>72</v>
      </c>
      <c r="S2634">
        <v>0.8</v>
      </c>
      <c r="T2634" s="2">
        <v>0.23699999999999999</v>
      </c>
      <c r="U2634" s="2">
        <v>0.71099999999999997</v>
      </c>
      <c r="V2634" s="2">
        <v>5.1999999999999998E-2</v>
      </c>
      <c r="W2634" s="4">
        <v>76424443</v>
      </c>
      <c r="X2634" s="2">
        <v>0.71799999999999997</v>
      </c>
      <c r="AA2634" t="str">
        <f>VLOOKUP($A2634,Mapping!$A:$D,2,FALSE)</f>
        <v>Iran (Islamic Republic of)</v>
      </c>
      <c r="AB2634" t="str">
        <f>VLOOKUP($A2634,Mapping!$A:$D,3,FALSE)</f>
        <v>IRN</v>
      </c>
      <c r="AC2634">
        <f>VLOOKUP($A2634,Mapping!$A:$D,4,FALSE)</f>
        <v>364</v>
      </c>
    </row>
    <row r="2635" spans="1:29" x14ac:dyDescent="0.2">
      <c r="A2635" t="s">
        <v>167</v>
      </c>
      <c r="B2635" t="s">
        <v>165</v>
      </c>
      <c r="C2635" s="1">
        <v>41244</v>
      </c>
      <c r="D2635" s="2">
        <v>3.1E-2</v>
      </c>
      <c r="E2635" s="2">
        <v>0.27800000000000002</v>
      </c>
      <c r="G2635">
        <v>29</v>
      </c>
      <c r="H2635">
        <v>155</v>
      </c>
      <c r="J2635" s="3">
        <v>215837906604</v>
      </c>
      <c r="K2635" s="2">
        <v>3.5999999999999997E-2</v>
      </c>
      <c r="L2635" s="3">
        <v>226</v>
      </c>
      <c r="M2635">
        <v>312</v>
      </c>
      <c r="N2635" s="2">
        <v>2.9000000000000001E-2</v>
      </c>
      <c r="O2635">
        <v>0.1</v>
      </c>
      <c r="P2635" s="2">
        <v>0.13</v>
      </c>
      <c r="Q2635">
        <v>73</v>
      </c>
      <c r="R2635">
        <v>66</v>
      </c>
      <c r="S2635">
        <v>0.8</v>
      </c>
      <c r="T2635" s="2">
        <v>0.40500000000000003</v>
      </c>
      <c r="U2635" s="2">
        <v>0.56200000000000006</v>
      </c>
      <c r="V2635" s="2">
        <v>3.3000000000000002E-2</v>
      </c>
      <c r="W2635" s="4">
        <v>32578209</v>
      </c>
      <c r="X2635" s="2">
        <v>0.69199999999999995</v>
      </c>
      <c r="Y2635" s="3">
        <v>1640000000</v>
      </c>
      <c r="Z2635" s="3">
        <v>2363000000</v>
      </c>
      <c r="AA2635" t="str">
        <f>VLOOKUP($A2635,Mapping!$A:$D,2,FALSE)</f>
        <v>Iraq</v>
      </c>
      <c r="AB2635" t="str">
        <f>VLOOKUP($A2635,Mapping!$A:$D,3,FALSE)</f>
        <v>IRQ</v>
      </c>
      <c r="AC2635">
        <f>VLOOKUP($A2635,Mapping!$A:$D,4,FALSE)</f>
        <v>368</v>
      </c>
    </row>
    <row r="2636" spans="1:29" x14ac:dyDescent="0.2">
      <c r="A2636" t="s">
        <v>168</v>
      </c>
      <c r="B2636" t="s">
        <v>165</v>
      </c>
      <c r="C2636" s="1">
        <v>41244</v>
      </c>
      <c r="D2636" s="2">
        <v>2.1999999999999999E-2</v>
      </c>
      <c r="E2636" s="2">
        <v>0.28999999999999998</v>
      </c>
      <c r="G2636">
        <v>21</v>
      </c>
      <c r="H2636">
        <v>33</v>
      </c>
      <c r="I2636" s="4">
        <v>24079</v>
      </c>
      <c r="J2636" s="3">
        <v>257621957027</v>
      </c>
      <c r="K2636" s="2">
        <v>7.4999999999999997E-2</v>
      </c>
      <c r="L2636" s="3">
        <v>2289</v>
      </c>
      <c r="M2636">
        <v>235</v>
      </c>
      <c r="N2636" s="2">
        <v>3.0000000000000001E-3</v>
      </c>
      <c r="O2636">
        <v>0.7</v>
      </c>
      <c r="P2636" s="2">
        <v>5.6000000000000001E-2</v>
      </c>
      <c r="Q2636">
        <v>84</v>
      </c>
      <c r="R2636">
        <v>80</v>
      </c>
      <c r="S2636">
        <v>1.2</v>
      </c>
      <c r="T2636" s="2">
        <v>0.27500000000000002</v>
      </c>
      <c r="U2636" s="2">
        <v>0.61899999999999999</v>
      </c>
      <c r="V2636" s="2">
        <v>0.105</v>
      </c>
      <c r="W2636" s="4">
        <v>7910500</v>
      </c>
      <c r="X2636" s="2">
        <v>0.91900000000000004</v>
      </c>
      <c r="Y2636" s="3">
        <v>6225000000</v>
      </c>
      <c r="Z2636" s="3">
        <v>4851000000</v>
      </c>
      <c r="AA2636" t="str">
        <f>VLOOKUP($A2636,Mapping!$A:$D,2,FALSE)</f>
        <v>Israel</v>
      </c>
      <c r="AB2636" t="str">
        <f>VLOOKUP($A2636,Mapping!$A:$D,3,FALSE)</f>
        <v>ISR</v>
      </c>
      <c r="AC2636">
        <f>VLOOKUP($A2636,Mapping!$A:$D,4,FALSE)</f>
        <v>376</v>
      </c>
    </row>
    <row r="2637" spans="1:29" x14ac:dyDescent="0.2">
      <c r="A2637" t="s">
        <v>169</v>
      </c>
      <c r="B2637" t="s">
        <v>165</v>
      </c>
      <c r="C2637" s="1">
        <v>41244</v>
      </c>
      <c r="D2637" s="2">
        <v>2.8000000000000001E-2</v>
      </c>
      <c r="E2637" s="2">
        <v>0.28100000000000003</v>
      </c>
      <c r="G2637">
        <v>12</v>
      </c>
      <c r="H2637">
        <v>119</v>
      </c>
      <c r="J2637" s="3">
        <v>31015239496</v>
      </c>
      <c r="K2637" s="2">
        <v>9.8000000000000004E-2</v>
      </c>
      <c r="L2637" s="3">
        <v>388</v>
      </c>
      <c r="M2637">
        <v>151</v>
      </c>
      <c r="N2637" s="2">
        <v>1.7000000000000001E-2</v>
      </c>
      <c r="O2637">
        <v>0.4</v>
      </c>
      <c r="P2637" s="2">
        <v>8.7999999999999995E-2</v>
      </c>
      <c r="Q2637">
        <v>75</v>
      </c>
      <c r="R2637">
        <v>72</v>
      </c>
      <c r="S2637">
        <v>1.3</v>
      </c>
      <c r="T2637" s="2">
        <v>0.34100000000000003</v>
      </c>
      <c r="U2637" s="2">
        <v>0.624</v>
      </c>
      <c r="V2637" s="2">
        <v>3.5000000000000003E-2</v>
      </c>
      <c r="W2637" s="4">
        <v>6318000</v>
      </c>
      <c r="X2637" s="2">
        <v>0.83</v>
      </c>
      <c r="Y2637" s="3">
        <v>4485000000</v>
      </c>
      <c r="Z2637" s="3">
        <v>1257000000</v>
      </c>
      <c r="AA2637" t="str">
        <f>VLOOKUP($A2637,Mapping!$A:$D,2,FALSE)</f>
        <v>Jordan</v>
      </c>
      <c r="AB2637" t="str">
        <f>VLOOKUP($A2637,Mapping!$A:$D,3,FALSE)</f>
        <v>JOR</v>
      </c>
      <c r="AC2637">
        <f>VLOOKUP($A2637,Mapping!$A:$D,4,FALSE)</f>
        <v>400</v>
      </c>
    </row>
    <row r="2638" spans="1:29" x14ac:dyDescent="0.2">
      <c r="A2638" t="s">
        <v>170</v>
      </c>
      <c r="B2638" t="s">
        <v>165</v>
      </c>
      <c r="C2638" s="1">
        <v>41244</v>
      </c>
      <c r="D2638" s="2">
        <v>2.1000000000000001E-2</v>
      </c>
      <c r="E2638" s="2">
        <v>0.124</v>
      </c>
      <c r="G2638">
        <v>32</v>
      </c>
      <c r="H2638">
        <v>101</v>
      </c>
      <c r="J2638" s="3">
        <v>183219310563</v>
      </c>
      <c r="K2638" s="2">
        <v>2.5000000000000001E-2</v>
      </c>
      <c r="L2638" s="3">
        <v>1428</v>
      </c>
      <c r="M2638">
        <v>98</v>
      </c>
      <c r="N2638" s="2">
        <v>8.9999999999999993E-3</v>
      </c>
      <c r="O2638">
        <v>0.7</v>
      </c>
      <c r="P2638" s="2">
        <v>0.05</v>
      </c>
      <c r="Q2638">
        <v>75</v>
      </c>
      <c r="R2638">
        <v>73</v>
      </c>
      <c r="S2638">
        <v>1.6</v>
      </c>
      <c r="T2638" s="2">
        <v>0.249</v>
      </c>
      <c r="U2638" s="2">
        <v>0.72899999999999998</v>
      </c>
      <c r="V2638" s="2">
        <v>2.1999999999999999E-2</v>
      </c>
      <c r="W2638" s="4">
        <v>3250496</v>
      </c>
      <c r="X2638" s="2">
        <v>0.98299999999999998</v>
      </c>
      <c r="Y2638" s="3">
        <v>780000000</v>
      </c>
      <c r="Z2638" s="3">
        <v>9821000000</v>
      </c>
      <c r="AA2638" t="str">
        <f>VLOOKUP($A2638,Mapping!$A:$D,2,FALSE)</f>
        <v>Kuwait</v>
      </c>
      <c r="AB2638" t="str">
        <f>VLOOKUP($A2638,Mapping!$A:$D,3,FALSE)</f>
        <v>KWT</v>
      </c>
      <c r="AC2638">
        <f>VLOOKUP($A2638,Mapping!$A:$D,4,FALSE)</f>
        <v>414</v>
      </c>
    </row>
    <row r="2639" spans="1:29" x14ac:dyDescent="0.2">
      <c r="A2639" t="s">
        <v>171</v>
      </c>
      <c r="B2639" t="s">
        <v>165</v>
      </c>
      <c r="C2639" s="1">
        <v>41244</v>
      </c>
      <c r="D2639" s="2">
        <v>1.2999999999999999E-2</v>
      </c>
      <c r="E2639" s="2">
        <v>0.30199999999999999</v>
      </c>
      <c r="G2639">
        <v>9</v>
      </c>
      <c r="H2639">
        <v>105</v>
      </c>
      <c r="J2639" s="3">
        <v>43205095854</v>
      </c>
      <c r="K2639" s="2">
        <v>7.5999999999999998E-2</v>
      </c>
      <c r="L2639" s="3">
        <v>675</v>
      </c>
      <c r="M2639">
        <v>180</v>
      </c>
      <c r="N2639" s="2">
        <v>8.0000000000000002E-3</v>
      </c>
      <c r="O2639">
        <v>0.6</v>
      </c>
      <c r="P2639" s="2">
        <v>7.1999999999999995E-2</v>
      </c>
      <c r="Q2639">
        <v>82</v>
      </c>
      <c r="R2639">
        <v>78</v>
      </c>
      <c r="S2639">
        <v>0.8</v>
      </c>
      <c r="T2639" s="2">
        <v>0.216</v>
      </c>
      <c r="U2639" s="2">
        <v>0.69799999999999995</v>
      </c>
      <c r="V2639" s="2">
        <v>8.5999999999999993E-2</v>
      </c>
      <c r="W2639" s="4">
        <v>4424888</v>
      </c>
      <c r="X2639" s="2">
        <v>0.874</v>
      </c>
      <c r="Y2639" s="3">
        <v>6298000000</v>
      </c>
      <c r="Z2639" s="3">
        <v>4125000000</v>
      </c>
      <c r="AA2639" t="str">
        <f>VLOOKUP($A2639,Mapping!$A:$D,2,FALSE)</f>
        <v>Lebanon</v>
      </c>
      <c r="AB2639" t="str">
        <f>VLOOKUP($A2639,Mapping!$A:$D,3,FALSE)</f>
        <v>LBN</v>
      </c>
      <c r="AC2639">
        <f>VLOOKUP($A2639,Mapping!$A:$D,4,FALSE)</f>
        <v>422</v>
      </c>
    </row>
    <row r="2640" spans="1:29" x14ac:dyDescent="0.2">
      <c r="A2640" t="s">
        <v>172</v>
      </c>
      <c r="B2640" t="s">
        <v>165</v>
      </c>
      <c r="C2640" s="1">
        <v>41244</v>
      </c>
      <c r="D2640" s="2">
        <v>2.1000000000000001E-2</v>
      </c>
      <c r="E2640" s="2">
        <v>0.22</v>
      </c>
      <c r="G2640">
        <v>8</v>
      </c>
      <c r="H2640">
        <v>44</v>
      </c>
      <c r="J2640" s="3">
        <v>78289467471</v>
      </c>
      <c r="K2640" s="2">
        <v>2.5999999999999999E-2</v>
      </c>
      <c r="L2640" s="3">
        <v>690</v>
      </c>
      <c r="M2640">
        <v>62</v>
      </c>
      <c r="N2640" s="2">
        <v>0.01</v>
      </c>
      <c r="O2640">
        <v>0.6</v>
      </c>
      <c r="P2640" s="2">
        <v>5.7000000000000002E-2</v>
      </c>
      <c r="Q2640">
        <v>79</v>
      </c>
      <c r="R2640">
        <v>75</v>
      </c>
      <c r="S2640">
        <v>1.6</v>
      </c>
      <c r="T2640" s="2">
        <v>0.24199999999999999</v>
      </c>
      <c r="U2640" s="2">
        <v>0.73099999999999998</v>
      </c>
      <c r="V2640" s="2">
        <v>2.8000000000000001E-2</v>
      </c>
      <c r="W2640" s="4">
        <v>3314001</v>
      </c>
      <c r="X2640" s="2">
        <v>0.76200000000000001</v>
      </c>
      <c r="Y2640" s="3">
        <v>1779000000</v>
      </c>
      <c r="Z2640" s="3">
        <v>2184000000</v>
      </c>
      <c r="AA2640" t="str">
        <f>VLOOKUP($A2640,Mapping!$A:$D,2,FALSE)</f>
        <v>Oman</v>
      </c>
      <c r="AB2640" t="str">
        <f>VLOOKUP($A2640,Mapping!$A:$D,3,FALSE)</f>
        <v>OMN</v>
      </c>
      <c r="AC2640">
        <f>VLOOKUP($A2640,Mapping!$A:$D,4,FALSE)</f>
        <v>512</v>
      </c>
    </row>
    <row r="2641" spans="1:29" x14ac:dyDescent="0.2">
      <c r="A2641" t="s">
        <v>173</v>
      </c>
      <c r="B2641" t="s">
        <v>165</v>
      </c>
      <c r="C2641" s="1">
        <v>41244</v>
      </c>
      <c r="D2641" s="2">
        <v>1.0999999999999999E-2</v>
      </c>
      <c r="E2641" s="2">
        <v>0.113</v>
      </c>
      <c r="G2641">
        <v>9</v>
      </c>
      <c r="H2641">
        <v>45</v>
      </c>
      <c r="J2641" s="3">
        <v>189944609791</v>
      </c>
      <c r="K2641" s="2">
        <v>2.1999999999999999E-2</v>
      </c>
      <c r="L2641" s="3">
        <v>2029</v>
      </c>
      <c r="M2641">
        <v>48</v>
      </c>
      <c r="N2641" s="2">
        <v>7.0000000000000001E-3</v>
      </c>
      <c r="O2641">
        <v>0.7</v>
      </c>
      <c r="P2641" s="2">
        <v>5.3999999999999999E-2</v>
      </c>
      <c r="Q2641">
        <v>79</v>
      </c>
      <c r="R2641">
        <v>78</v>
      </c>
      <c r="S2641">
        <v>1.3</v>
      </c>
      <c r="T2641" s="2">
        <v>0.13300000000000001</v>
      </c>
      <c r="U2641" s="2">
        <v>0.85699999999999998</v>
      </c>
      <c r="V2641" s="2">
        <v>0.01</v>
      </c>
      <c r="W2641" s="4">
        <v>2050514</v>
      </c>
      <c r="X2641" s="2">
        <v>0.98899999999999999</v>
      </c>
      <c r="Y2641" s="3">
        <v>7220000000</v>
      </c>
      <c r="Z2641" s="3">
        <v>10702000000</v>
      </c>
      <c r="AA2641" t="str">
        <f>VLOOKUP($A2641,Mapping!$A:$D,2,FALSE)</f>
        <v>Qatar</v>
      </c>
      <c r="AB2641" t="str">
        <f>VLOOKUP($A2641,Mapping!$A:$D,3,FALSE)</f>
        <v>QAT</v>
      </c>
      <c r="AC2641">
        <f>VLOOKUP($A2641,Mapping!$A:$D,4,FALSE)</f>
        <v>634</v>
      </c>
    </row>
    <row r="2642" spans="1:29" x14ac:dyDescent="0.2">
      <c r="A2642" t="s">
        <v>174</v>
      </c>
      <c r="B2642" t="s">
        <v>165</v>
      </c>
      <c r="C2642" s="1">
        <v>41244</v>
      </c>
      <c r="D2642" s="2">
        <v>0.02</v>
      </c>
      <c r="E2642" s="2">
        <v>0.14499999999999999</v>
      </c>
      <c r="G2642">
        <v>21</v>
      </c>
      <c r="H2642">
        <v>22</v>
      </c>
      <c r="J2642" s="3">
        <v>733955733333</v>
      </c>
      <c r="K2642" s="2">
        <v>3.2000000000000001E-2</v>
      </c>
      <c r="L2642" s="3">
        <v>795</v>
      </c>
      <c r="M2642">
        <v>72</v>
      </c>
      <c r="N2642" s="2">
        <v>1.4E-2</v>
      </c>
      <c r="O2642">
        <v>0.5</v>
      </c>
      <c r="Q2642">
        <v>77</v>
      </c>
      <c r="R2642">
        <v>74</v>
      </c>
      <c r="S2642">
        <v>1.9</v>
      </c>
      <c r="T2642" s="2">
        <v>0.29699999999999999</v>
      </c>
      <c r="U2642" s="2">
        <v>0.67400000000000004</v>
      </c>
      <c r="V2642" s="2">
        <v>2.9000000000000001E-2</v>
      </c>
      <c r="W2642" s="4">
        <v>28287855</v>
      </c>
      <c r="X2642" s="2">
        <v>0.82499999999999996</v>
      </c>
      <c r="Y2642" s="3">
        <v>8400000000</v>
      </c>
      <c r="Z2642" s="3">
        <v>17986000000</v>
      </c>
      <c r="AA2642" t="str">
        <f>VLOOKUP($A2642,Mapping!$A:$D,2,FALSE)</f>
        <v>Saudi Arabia</v>
      </c>
      <c r="AB2642" t="str">
        <f>VLOOKUP($A2642,Mapping!$A:$D,3,FALSE)</f>
        <v>SAU</v>
      </c>
      <c r="AC2642">
        <f>VLOOKUP($A2642,Mapping!$A:$D,4,FALSE)</f>
        <v>682</v>
      </c>
    </row>
    <row r="2643" spans="1:29" x14ac:dyDescent="0.2">
      <c r="A2643" t="s">
        <v>175</v>
      </c>
      <c r="B2643" t="s">
        <v>165</v>
      </c>
      <c r="C2643" s="1">
        <v>41244</v>
      </c>
      <c r="D2643" s="2">
        <v>2.4E-2</v>
      </c>
      <c r="E2643" s="2">
        <v>0.39700000000000002</v>
      </c>
      <c r="G2643">
        <v>13</v>
      </c>
      <c r="H2643">
        <v>147</v>
      </c>
      <c r="K2643" s="2">
        <v>3.4000000000000002E-2</v>
      </c>
      <c r="L2643" s="3">
        <v>105</v>
      </c>
      <c r="M2643">
        <v>336</v>
      </c>
      <c r="N2643" s="2">
        <v>1.2E-2</v>
      </c>
      <c r="O2643">
        <v>0.2</v>
      </c>
      <c r="Q2643">
        <v>78</v>
      </c>
      <c r="R2643">
        <v>72</v>
      </c>
      <c r="S2643">
        <v>0.6</v>
      </c>
      <c r="T2643" s="2">
        <v>0.35399999999999998</v>
      </c>
      <c r="U2643" s="2">
        <v>0.60699999999999998</v>
      </c>
      <c r="V2643" s="2">
        <v>3.9E-2</v>
      </c>
      <c r="W2643" s="4">
        <v>22399254</v>
      </c>
      <c r="X2643" s="2">
        <v>0.56499999999999995</v>
      </c>
      <c r="AA2643" t="str">
        <f>VLOOKUP($A2643,Mapping!$A:$D,2,FALSE)</f>
        <v>Syrian Arab Republic</v>
      </c>
      <c r="AB2643" t="str">
        <f>VLOOKUP($A2643,Mapping!$A:$D,3,FALSE)</f>
        <v>SYR</v>
      </c>
      <c r="AC2643">
        <f>VLOOKUP($A2643,Mapping!$A:$D,4,FALSE)</f>
        <v>760</v>
      </c>
    </row>
    <row r="2644" spans="1:29" x14ac:dyDescent="0.2">
      <c r="A2644" t="s">
        <v>176</v>
      </c>
      <c r="B2644" t="s">
        <v>165</v>
      </c>
      <c r="C2644" s="1">
        <v>41244</v>
      </c>
      <c r="D2644" s="2">
        <v>1.4999999999999999E-2</v>
      </c>
      <c r="E2644" s="2">
        <v>0.14899999999999999</v>
      </c>
      <c r="G2644">
        <v>8</v>
      </c>
      <c r="H2644">
        <v>26</v>
      </c>
      <c r="J2644" s="3">
        <v>383799194081</v>
      </c>
      <c r="K2644" s="2">
        <v>2.8000000000000001E-2</v>
      </c>
      <c r="L2644" s="3">
        <v>1343</v>
      </c>
      <c r="M2644">
        <v>12</v>
      </c>
      <c r="N2644" s="2">
        <v>7.0000000000000001E-3</v>
      </c>
      <c r="O2644">
        <v>0.9</v>
      </c>
      <c r="Q2644">
        <v>78</v>
      </c>
      <c r="R2644">
        <v>76</v>
      </c>
      <c r="S2644">
        <v>1.5</v>
      </c>
      <c r="T2644" s="2">
        <v>0.14399999999999999</v>
      </c>
      <c r="U2644" s="2">
        <v>0.85199999999999998</v>
      </c>
      <c r="V2644" s="2">
        <v>4.0000000000000001E-3</v>
      </c>
      <c r="W2644" s="4">
        <v>9205651</v>
      </c>
      <c r="X2644" s="2">
        <v>0.84699999999999998</v>
      </c>
      <c r="AA2644" t="str">
        <f>VLOOKUP($A2644,Mapping!$A:$D,2,FALSE)</f>
        <v>United Arab Emirates</v>
      </c>
      <c r="AB2644" t="str">
        <f>VLOOKUP($A2644,Mapping!$A:$D,3,FALSE)</f>
        <v>ARE</v>
      </c>
      <c r="AC2644">
        <f>VLOOKUP($A2644,Mapping!$A:$D,4,FALSE)</f>
        <v>784</v>
      </c>
    </row>
    <row r="2645" spans="1:29" x14ac:dyDescent="0.2">
      <c r="A2645" t="s">
        <v>177</v>
      </c>
      <c r="B2645" t="s">
        <v>165</v>
      </c>
      <c r="C2645" s="1">
        <v>41244</v>
      </c>
      <c r="D2645" s="2">
        <v>3.1E-2</v>
      </c>
      <c r="E2645" s="2">
        <v>0.32700000000000001</v>
      </c>
      <c r="G2645">
        <v>40</v>
      </c>
      <c r="H2645">
        <v>129</v>
      </c>
      <c r="J2645" s="3">
        <v>31992801303</v>
      </c>
      <c r="K2645" s="2">
        <v>5.5E-2</v>
      </c>
      <c r="L2645" s="3">
        <v>71</v>
      </c>
      <c r="M2645">
        <v>248</v>
      </c>
      <c r="N2645" s="2">
        <v>4.2000000000000003E-2</v>
      </c>
      <c r="O2645">
        <v>0.2</v>
      </c>
      <c r="P2645" s="2">
        <v>0.245</v>
      </c>
      <c r="Q2645">
        <v>64</v>
      </c>
      <c r="R2645">
        <v>62</v>
      </c>
      <c r="S2645">
        <v>0.6</v>
      </c>
      <c r="T2645" s="2">
        <v>0.40699999999999997</v>
      </c>
      <c r="U2645" s="2">
        <v>0.56499999999999995</v>
      </c>
      <c r="V2645" s="2">
        <v>2.8000000000000001E-2</v>
      </c>
      <c r="W2645" s="4">
        <v>23852409</v>
      </c>
      <c r="X2645" s="2">
        <v>0.32900000000000001</v>
      </c>
      <c r="Y2645" s="3">
        <v>1057000000</v>
      </c>
      <c r="AA2645" t="str">
        <f>VLOOKUP($A2645,Mapping!$A:$D,2,FALSE)</f>
        <v>Yemen</v>
      </c>
      <c r="AB2645" t="str">
        <f>VLOOKUP($A2645,Mapping!$A:$D,3,FALSE)</f>
        <v>YEM</v>
      </c>
      <c r="AC2645">
        <f>VLOOKUP($A2645,Mapping!$A:$D,4,FALSE)</f>
        <v>887</v>
      </c>
    </row>
    <row r="2646" spans="1:29" x14ac:dyDescent="0.2">
      <c r="A2646" t="s">
        <v>178</v>
      </c>
      <c r="B2646" t="s">
        <v>179</v>
      </c>
      <c r="C2646" s="1">
        <v>41244</v>
      </c>
      <c r="W2646" s="4">
        <v>55128</v>
      </c>
      <c r="X2646" s="2">
        <v>0.874</v>
      </c>
      <c r="AA2646" t="str">
        <f>VLOOKUP($A2646,Mapping!$A:$D,2,FALSE)</f>
        <v>American Samoa</v>
      </c>
      <c r="AB2646" t="str">
        <f>VLOOKUP($A2646,Mapping!$A:$D,3,FALSE)</f>
        <v>ASM</v>
      </c>
      <c r="AC2646">
        <f>VLOOKUP($A2646,Mapping!$A:$D,4,FALSE)</f>
        <v>16</v>
      </c>
    </row>
    <row r="2647" spans="1:29" x14ac:dyDescent="0.2">
      <c r="A2647" t="s">
        <v>180</v>
      </c>
      <c r="B2647" t="s">
        <v>179</v>
      </c>
      <c r="C2647" s="1">
        <v>41244</v>
      </c>
      <c r="D2647" s="2">
        <v>1.4E-2</v>
      </c>
      <c r="E2647" s="2">
        <v>0.47199999999999998</v>
      </c>
      <c r="G2647">
        <v>3</v>
      </c>
      <c r="H2647">
        <v>10</v>
      </c>
      <c r="I2647" s="4">
        <v>133681</v>
      </c>
      <c r="J2647" s="3">
        <v>1532407884934</v>
      </c>
      <c r="K2647" s="2">
        <v>9.0999999999999998E-2</v>
      </c>
      <c r="L2647" s="3">
        <v>6140</v>
      </c>
      <c r="M2647">
        <v>109</v>
      </c>
      <c r="N2647" s="2">
        <v>4.0000000000000001E-3</v>
      </c>
      <c r="O2647">
        <v>0.8</v>
      </c>
      <c r="P2647" s="2">
        <v>7.0000000000000007E-2</v>
      </c>
      <c r="Q2647">
        <v>84</v>
      </c>
      <c r="R2647">
        <v>80</v>
      </c>
      <c r="S2647">
        <v>1.1000000000000001</v>
      </c>
      <c r="T2647" s="2">
        <v>0.189</v>
      </c>
      <c r="U2647" s="2">
        <v>0.67100000000000004</v>
      </c>
      <c r="V2647" s="2">
        <v>0.14000000000000001</v>
      </c>
      <c r="W2647" s="4">
        <v>22723900</v>
      </c>
      <c r="X2647" s="2">
        <v>0.89</v>
      </c>
      <c r="Y2647" s="3">
        <v>34130000000</v>
      </c>
      <c r="Z2647" s="3">
        <v>34704000000</v>
      </c>
      <c r="AA2647" t="str">
        <f>VLOOKUP($A2647,Mapping!$A:$D,2,FALSE)</f>
        <v>Australia</v>
      </c>
      <c r="AB2647" t="str">
        <f>VLOOKUP($A2647,Mapping!$A:$D,3,FALSE)</f>
        <v>AUS</v>
      </c>
      <c r="AC2647">
        <f>VLOOKUP($A2647,Mapping!$A:$D,4,FALSE)</f>
        <v>36</v>
      </c>
    </row>
    <row r="2648" spans="1:29" x14ac:dyDescent="0.2">
      <c r="A2648" t="s">
        <v>181</v>
      </c>
      <c r="B2648" t="s">
        <v>179</v>
      </c>
      <c r="C2648" s="1">
        <v>41244</v>
      </c>
      <c r="D2648" s="2">
        <v>2.1000000000000001E-2</v>
      </c>
      <c r="E2648" s="2">
        <v>0.376</v>
      </c>
      <c r="G2648">
        <v>59</v>
      </c>
      <c r="H2648">
        <v>58</v>
      </c>
      <c r="J2648" s="3">
        <v>4035420973</v>
      </c>
      <c r="K2648" s="2">
        <v>0.04</v>
      </c>
      <c r="L2648" s="3">
        <v>177</v>
      </c>
      <c r="M2648">
        <v>163</v>
      </c>
      <c r="N2648" s="2">
        <v>0.02</v>
      </c>
      <c r="O2648">
        <v>0.3</v>
      </c>
      <c r="P2648" s="2">
        <v>7.0000000000000007E-2</v>
      </c>
      <c r="Q2648">
        <v>73</v>
      </c>
      <c r="R2648">
        <v>67</v>
      </c>
      <c r="S2648">
        <v>1</v>
      </c>
      <c r="T2648" s="2">
        <v>0.28899999999999998</v>
      </c>
      <c r="U2648" s="2">
        <v>0.65900000000000003</v>
      </c>
      <c r="V2648" s="2">
        <v>5.1999999999999998E-2</v>
      </c>
      <c r="W2648" s="4">
        <v>874742</v>
      </c>
      <c r="X2648" s="2">
        <v>0.52600000000000002</v>
      </c>
      <c r="Y2648" s="3">
        <v>987000000</v>
      </c>
      <c r="Z2648" s="3">
        <v>110000000</v>
      </c>
      <c r="AA2648" t="str">
        <f>VLOOKUP($A2648,Mapping!$A:$D,2,FALSE)</f>
        <v>Fiji</v>
      </c>
      <c r="AB2648" t="str">
        <f>VLOOKUP($A2648,Mapping!$A:$D,3,FALSE)</f>
        <v>FJI</v>
      </c>
      <c r="AC2648">
        <f>VLOOKUP($A2648,Mapping!$A:$D,4,FALSE)</f>
        <v>242</v>
      </c>
    </row>
    <row r="2649" spans="1:29" x14ac:dyDescent="0.2">
      <c r="A2649" t="s">
        <v>182</v>
      </c>
      <c r="B2649" t="s">
        <v>179</v>
      </c>
      <c r="C2649" s="1">
        <v>41244</v>
      </c>
      <c r="D2649" s="2">
        <v>1.7000000000000001E-2</v>
      </c>
      <c r="O2649">
        <v>0.5</v>
      </c>
      <c r="Q2649">
        <v>78</v>
      </c>
      <c r="R2649">
        <v>74</v>
      </c>
      <c r="S2649">
        <v>0.8</v>
      </c>
      <c r="T2649" s="2">
        <v>0.22900000000000001</v>
      </c>
      <c r="U2649" s="2">
        <v>0.7</v>
      </c>
      <c r="V2649" s="2">
        <v>7.0999999999999994E-2</v>
      </c>
      <c r="W2649" s="4">
        <v>273814</v>
      </c>
      <c r="X2649" s="2">
        <v>0.56200000000000006</v>
      </c>
      <c r="AA2649" t="str">
        <f>VLOOKUP($A2649,Mapping!$A:$D,2,FALSE)</f>
        <v>French Polynesia</v>
      </c>
      <c r="AB2649" t="str">
        <f>VLOOKUP($A2649,Mapping!$A:$D,3,FALSE)</f>
        <v>PYF</v>
      </c>
      <c r="AC2649">
        <f>VLOOKUP($A2649,Mapping!$A:$D,4,FALSE)</f>
        <v>258</v>
      </c>
    </row>
    <row r="2650" spans="1:29" x14ac:dyDescent="0.2">
      <c r="A2650" t="s">
        <v>183</v>
      </c>
      <c r="B2650" t="s">
        <v>179</v>
      </c>
      <c r="C2650" s="1">
        <v>41244</v>
      </c>
      <c r="D2650" s="2">
        <v>1.7000000000000001E-2</v>
      </c>
      <c r="O2650">
        <v>0.6</v>
      </c>
      <c r="Q2650">
        <v>81</v>
      </c>
      <c r="R2650">
        <v>76</v>
      </c>
      <c r="T2650" s="2">
        <v>0.26600000000000001</v>
      </c>
      <c r="U2650" s="2">
        <v>0.65600000000000003</v>
      </c>
      <c r="V2650" s="2">
        <v>7.8E-2</v>
      </c>
      <c r="W2650" s="4">
        <v>162810</v>
      </c>
      <c r="X2650" s="2">
        <v>0.94299999999999995</v>
      </c>
      <c r="AA2650" t="str">
        <f>VLOOKUP($A2650,Mapping!$A:$D,2,FALSE)</f>
        <v>Guam</v>
      </c>
      <c r="AB2650" t="str">
        <f>VLOOKUP($A2650,Mapping!$A:$D,3,FALSE)</f>
        <v>GUM</v>
      </c>
      <c r="AC2650">
        <f>VLOOKUP($A2650,Mapping!$A:$D,4,FALSE)</f>
        <v>316</v>
      </c>
    </row>
    <row r="2651" spans="1:29" x14ac:dyDescent="0.2">
      <c r="A2651" t="s">
        <v>184</v>
      </c>
      <c r="B2651" t="s">
        <v>179</v>
      </c>
      <c r="C2651" s="1">
        <v>41244</v>
      </c>
      <c r="D2651" s="2">
        <v>2.3E-2</v>
      </c>
      <c r="E2651" s="2">
        <v>0.318</v>
      </c>
      <c r="G2651">
        <v>31</v>
      </c>
      <c r="H2651">
        <v>117</v>
      </c>
      <c r="J2651" s="3">
        <v>174984469</v>
      </c>
      <c r="K2651" s="2">
        <v>0.107</v>
      </c>
      <c r="L2651" s="3">
        <v>187</v>
      </c>
      <c r="M2651">
        <v>120</v>
      </c>
      <c r="N2651" s="2">
        <v>4.5999999999999999E-2</v>
      </c>
      <c r="O2651">
        <v>0.1</v>
      </c>
      <c r="Q2651">
        <v>71</v>
      </c>
      <c r="R2651">
        <v>66</v>
      </c>
      <c r="S2651">
        <v>0.2</v>
      </c>
      <c r="T2651" s="2">
        <v>0.32400000000000001</v>
      </c>
      <c r="U2651" s="2">
        <v>0.63600000000000001</v>
      </c>
      <c r="V2651" s="2">
        <v>0.04</v>
      </c>
      <c r="W2651" s="4">
        <v>100786</v>
      </c>
      <c r="X2651" s="2">
        <v>0.439</v>
      </c>
      <c r="AA2651" t="str">
        <f>VLOOKUP($A2651,Mapping!$A:$D,2,FALSE)</f>
        <v>Kiribati</v>
      </c>
      <c r="AB2651" t="str">
        <f>VLOOKUP($A2651,Mapping!$A:$D,3,FALSE)</f>
        <v>KIR</v>
      </c>
      <c r="AC2651">
        <f>VLOOKUP($A2651,Mapping!$A:$D,4,FALSE)</f>
        <v>296</v>
      </c>
    </row>
    <row r="2652" spans="1:29" x14ac:dyDescent="0.2">
      <c r="A2652" t="s">
        <v>185</v>
      </c>
      <c r="B2652" t="s">
        <v>179</v>
      </c>
      <c r="C2652" s="1">
        <v>41244</v>
      </c>
      <c r="E2652" s="2">
        <v>0.64800000000000002</v>
      </c>
      <c r="G2652">
        <v>17</v>
      </c>
      <c r="H2652">
        <v>110</v>
      </c>
      <c r="J2652" s="3">
        <v>173000000</v>
      </c>
      <c r="K2652" s="2">
        <v>0.156</v>
      </c>
      <c r="L2652" s="3">
        <v>590</v>
      </c>
      <c r="M2652">
        <v>128</v>
      </c>
      <c r="N2652" s="2">
        <v>3.1E-2</v>
      </c>
      <c r="O2652">
        <v>0.1</v>
      </c>
      <c r="W2652" s="4">
        <v>52555</v>
      </c>
      <c r="X2652" s="2">
        <v>0.71899999999999997</v>
      </c>
      <c r="AA2652" t="str">
        <f>VLOOKUP($A2652,Mapping!$A:$D,2,FALSE)</f>
        <v>Marshall Islands</v>
      </c>
      <c r="AB2652" t="str">
        <f>VLOOKUP($A2652,Mapping!$A:$D,3,FALSE)</f>
        <v>MHL</v>
      </c>
      <c r="AC2652">
        <f>VLOOKUP($A2652,Mapping!$A:$D,4,FALSE)</f>
        <v>584</v>
      </c>
    </row>
    <row r="2653" spans="1:29" x14ac:dyDescent="0.2">
      <c r="A2653" t="s">
        <v>186</v>
      </c>
      <c r="B2653" t="s">
        <v>179</v>
      </c>
      <c r="C2653" s="1">
        <v>41244</v>
      </c>
      <c r="D2653" s="2">
        <v>2.4E-2</v>
      </c>
      <c r="E2653" s="2">
        <v>0.59899999999999998</v>
      </c>
      <c r="G2653">
        <v>16</v>
      </c>
      <c r="H2653">
        <v>150</v>
      </c>
      <c r="J2653" s="3">
        <v>326160961</v>
      </c>
      <c r="K2653" s="2">
        <v>0.128</v>
      </c>
      <c r="L2653" s="3">
        <v>405</v>
      </c>
      <c r="M2653">
        <v>128</v>
      </c>
      <c r="N2653" s="2">
        <v>3.1E-2</v>
      </c>
      <c r="O2653">
        <v>0.3</v>
      </c>
      <c r="P2653" s="2">
        <v>0.14299999999999999</v>
      </c>
      <c r="Q2653">
        <v>70</v>
      </c>
      <c r="R2653">
        <v>68</v>
      </c>
      <c r="S2653">
        <v>0.3</v>
      </c>
      <c r="T2653" s="2">
        <v>0.35799999999999998</v>
      </c>
      <c r="U2653" s="2">
        <v>0.60199999999999998</v>
      </c>
      <c r="V2653" s="2">
        <v>3.9E-2</v>
      </c>
      <c r="W2653" s="4">
        <v>103395</v>
      </c>
      <c r="X2653" s="2">
        <v>0.223</v>
      </c>
      <c r="AA2653" t="str">
        <f>VLOOKUP($A2653,Mapping!$A:$D,2,FALSE)</f>
        <v>Micronesia (Federated States of)</v>
      </c>
      <c r="AB2653" t="str">
        <f>VLOOKUP($A2653,Mapping!$A:$D,3,FALSE)</f>
        <v>FSM</v>
      </c>
      <c r="AC2653">
        <f>VLOOKUP($A2653,Mapping!$A:$D,4,FALSE)</f>
        <v>583</v>
      </c>
    </row>
    <row r="2654" spans="1:29" x14ac:dyDescent="0.2">
      <c r="A2654" t="s">
        <v>187</v>
      </c>
      <c r="B2654" t="s">
        <v>179</v>
      </c>
      <c r="C2654" s="1">
        <v>41244</v>
      </c>
      <c r="D2654" s="2">
        <v>1.6E-2</v>
      </c>
      <c r="O2654">
        <v>0.6</v>
      </c>
      <c r="Q2654">
        <v>79</v>
      </c>
      <c r="R2654">
        <v>73</v>
      </c>
      <c r="S2654">
        <v>0.9</v>
      </c>
      <c r="T2654" s="2">
        <v>0.22800000000000001</v>
      </c>
      <c r="U2654" s="2">
        <v>0.67300000000000004</v>
      </c>
      <c r="V2654" s="2">
        <v>9.9000000000000005E-2</v>
      </c>
      <c r="W2654" s="4">
        <v>258000</v>
      </c>
      <c r="X2654" s="2">
        <v>0.68500000000000005</v>
      </c>
      <c r="AA2654" t="str">
        <f>VLOOKUP($A2654,Mapping!$A:$D,2,FALSE)</f>
        <v>New Caledonia</v>
      </c>
      <c r="AB2654" t="str">
        <f>VLOOKUP($A2654,Mapping!$A:$D,3,FALSE)</f>
        <v>NCL</v>
      </c>
      <c r="AC2654">
        <f>VLOOKUP($A2654,Mapping!$A:$D,4,FALSE)</f>
        <v>540</v>
      </c>
    </row>
    <row r="2655" spans="1:29" x14ac:dyDescent="0.2">
      <c r="A2655" t="s">
        <v>188</v>
      </c>
      <c r="B2655" t="s">
        <v>179</v>
      </c>
      <c r="C2655" s="1">
        <v>41244</v>
      </c>
      <c r="D2655" s="2">
        <v>1.4E-2</v>
      </c>
      <c r="E2655" s="2">
        <v>0.34</v>
      </c>
      <c r="G2655">
        <v>1</v>
      </c>
      <c r="H2655">
        <v>3</v>
      </c>
      <c r="I2655" s="4">
        <v>18566</v>
      </c>
      <c r="J2655" s="3">
        <v>171461480706</v>
      </c>
      <c r="K2655" s="2">
        <v>0.10299999999999999</v>
      </c>
      <c r="L2655" s="3">
        <v>3292</v>
      </c>
      <c r="M2655">
        <v>152</v>
      </c>
      <c r="N2655" s="2">
        <v>5.0000000000000001E-3</v>
      </c>
      <c r="O2655">
        <v>0.8</v>
      </c>
      <c r="P2655" s="2">
        <v>5.8000000000000003E-2</v>
      </c>
      <c r="Q2655">
        <v>83</v>
      </c>
      <c r="R2655">
        <v>79</v>
      </c>
      <c r="S2655">
        <v>1.1000000000000001</v>
      </c>
      <c r="T2655" s="2">
        <v>0.20300000000000001</v>
      </c>
      <c r="U2655" s="2">
        <v>0.66100000000000003</v>
      </c>
      <c r="V2655" s="2">
        <v>0.13600000000000001</v>
      </c>
      <c r="W2655" s="4">
        <v>4433000</v>
      </c>
      <c r="X2655" s="2">
        <v>0.86199999999999999</v>
      </c>
      <c r="Y2655" s="3">
        <v>5467000000</v>
      </c>
      <c r="Z2655" s="3">
        <v>3718000000</v>
      </c>
      <c r="AA2655" t="str">
        <f>VLOOKUP($A2655,Mapping!$A:$D,2,FALSE)</f>
        <v>New Zealand</v>
      </c>
      <c r="AB2655" t="str">
        <f>VLOOKUP($A2655,Mapping!$A:$D,3,FALSE)</f>
        <v>NZL</v>
      </c>
      <c r="AC2655">
        <f>VLOOKUP($A2655,Mapping!$A:$D,4,FALSE)</f>
        <v>554</v>
      </c>
    </row>
    <row r="2656" spans="1:29" x14ac:dyDescent="0.2">
      <c r="A2656" t="s">
        <v>189</v>
      </c>
      <c r="B2656" t="s">
        <v>179</v>
      </c>
      <c r="C2656" s="1">
        <v>41244</v>
      </c>
      <c r="D2656" s="2">
        <v>2.9000000000000001E-2</v>
      </c>
      <c r="E2656" s="2">
        <v>0.42099999999999999</v>
      </c>
      <c r="G2656">
        <v>53</v>
      </c>
      <c r="H2656">
        <v>108</v>
      </c>
      <c r="J2656" s="3">
        <v>15653921367</v>
      </c>
      <c r="K2656" s="2">
        <v>5.1999999999999998E-2</v>
      </c>
      <c r="L2656" s="3">
        <v>114</v>
      </c>
      <c r="M2656">
        <v>207</v>
      </c>
      <c r="N2656" s="2">
        <v>4.8000000000000001E-2</v>
      </c>
      <c r="O2656">
        <v>0</v>
      </c>
      <c r="P2656" s="2">
        <v>0.108</v>
      </c>
      <c r="Q2656">
        <v>64</v>
      </c>
      <c r="R2656">
        <v>60</v>
      </c>
      <c r="S2656">
        <v>0.4</v>
      </c>
      <c r="T2656" s="2">
        <v>0.38400000000000001</v>
      </c>
      <c r="U2656" s="2">
        <v>0.58799999999999997</v>
      </c>
      <c r="V2656" s="2">
        <v>2.9000000000000001E-2</v>
      </c>
      <c r="W2656" s="4">
        <v>7167010</v>
      </c>
      <c r="X2656" s="2">
        <v>0.13</v>
      </c>
      <c r="AA2656" t="str">
        <f>VLOOKUP($A2656,Mapping!$A:$D,2,FALSE)</f>
        <v>Papua New Guinea</v>
      </c>
      <c r="AB2656" t="str">
        <f>VLOOKUP($A2656,Mapping!$A:$D,3,FALSE)</f>
        <v>PNG</v>
      </c>
      <c r="AC2656">
        <f>VLOOKUP($A2656,Mapping!$A:$D,4,FALSE)</f>
        <v>598</v>
      </c>
    </row>
    <row r="2657" spans="1:29" x14ac:dyDescent="0.2">
      <c r="A2657" t="s">
        <v>190</v>
      </c>
      <c r="B2657" t="s">
        <v>179</v>
      </c>
      <c r="C2657" s="1">
        <v>41244</v>
      </c>
      <c r="D2657" s="2">
        <v>2.7E-2</v>
      </c>
      <c r="E2657" s="2">
        <v>0.189</v>
      </c>
      <c r="G2657">
        <v>9</v>
      </c>
      <c r="H2657">
        <v>55</v>
      </c>
      <c r="J2657" s="3">
        <v>684273267</v>
      </c>
      <c r="K2657" s="2">
        <v>6.8000000000000005E-2</v>
      </c>
      <c r="L2657" s="3">
        <v>245</v>
      </c>
      <c r="M2657">
        <v>224</v>
      </c>
      <c r="N2657" s="2">
        <v>1.6E-2</v>
      </c>
      <c r="O2657">
        <v>0.1</v>
      </c>
      <c r="P2657" s="2">
        <v>9.9000000000000005E-2</v>
      </c>
      <c r="Q2657">
        <v>76</v>
      </c>
      <c r="R2657">
        <v>70</v>
      </c>
      <c r="T2657" s="2">
        <v>0.379</v>
      </c>
      <c r="U2657" s="2">
        <v>0.56999999999999995</v>
      </c>
      <c r="V2657" s="2">
        <v>5.0999999999999997E-2</v>
      </c>
      <c r="W2657" s="4">
        <v>188889</v>
      </c>
      <c r="X2657" s="2">
        <v>0.19600000000000001</v>
      </c>
      <c r="Y2657" s="3">
        <v>148000000</v>
      </c>
      <c r="Z2657" s="3">
        <v>22300000</v>
      </c>
      <c r="AA2657" t="str">
        <f>VLOOKUP($A2657,Mapping!$A:$D,2,FALSE)</f>
        <v>Samoa</v>
      </c>
      <c r="AB2657" t="str">
        <f>VLOOKUP($A2657,Mapping!$A:$D,3,FALSE)</f>
        <v>WSM</v>
      </c>
      <c r="AC2657">
        <f>VLOOKUP($A2657,Mapping!$A:$D,4,FALSE)</f>
        <v>882</v>
      </c>
    </row>
    <row r="2658" spans="1:29" x14ac:dyDescent="0.2">
      <c r="A2658" t="s">
        <v>191</v>
      </c>
      <c r="B2658" t="s">
        <v>179</v>
      </c>
      <c r="C2658" s="1">
        <v>41244</v>
      </c>
      <c r="D2658" s="2">
        <v>3.1E-2</v>
      </c>
      <c r="E2658" s="2">
        <v>0.253</v>
      </c>
      <c r="G2658">
        <v>9</v>
      </c>
      <c r="H2658">
        <v>92</v>
      </c>
      <c r="J2658" s="3">
        <v>999972421</v>
      </c>
      <c r="K2658" s="2">
        <v>0.08</v>
      </c>
      <c r="L2658" s="3">
        <v>148</v>
      </c>
      <c r="M2658">
        <v>80</v>
      </c>
      <c r="N2658" s="2">
        <v>2.5999999999999999E-2</v>
      </c>
      <c r="O2658">
        <v>0.1</v>
      </c>
      <c r="P2658" s="2">
        <v>0.113</v>
      </c>
      <c r="Q2658">
        <v>69</v>
      </c>
      <c r="R2658">
        <v>66</v>
      </c>
      <c r="S2658">
        <v>0.6</v>
      </c>
      <c r="T2658" s="2">
        <v>0.40400000000000003</v>
      </c>
      <c r="U2658" s="2">
        <v>0.56299999999999994</v>
      </c>
      <c r="V2658" s="2">
        <v>3.3000000000000002E-2</v>
      </c>
      <c r="W2658" s="4">
        <v>549598</v>
      </c>
      <c r="X2658" s="2">
        <v>0.21</v>
      </c>
      <c r="Y2658" s="3">
        <v>66900000</v>
      </c>
      <c r="Z2658" s="3">
        <v>68000000</v>
      </c>
      <c r="AA2658" t="str">
        <f>VLOOKUP($A2658,Mapping!$A:$D,2,FALSE)</f>
        <v>Solomon Islands</v>
      </c>
      <c r="AB2658" t="str">
        <f>VLOOKUP($A2658,Mapping!$A:$D,3,FALSE)</f>
        <v>SLB</v>
      </c>
      <c r="AC2658">
        <f>VLOOKUP($A2658,Mapping!$A:$D,4,FALSE)</f>
        <v>90</v>
      </c>
    </row>
    <row r="2659" spans="1:29" x14ac:dyDescent="0.2">
      <c r="A2659" t="s">
        <v>192</v>
      </c>
      <c r="B2659" t="s">
        <v>179</v>
      </c>
      <c r="C2659" s="1">
        <v>41244</v>
      </c>
      <c r="D2659" s="2">
        <v>2.5999999999999999E-2</v>
      </c>
      <c r="E2659" s="2">
        <v>0.254</v>
      </c>
      <c r="G2659">
        <v>16</v>
      </c>
      <c r="H2659">
        <v>60</v>
      </c>
      <c r="J2659" s="3">
        <v>471575497</v>
      </c>
      <c r="K2659" s="2">
        <v>5.3999999999999999E-2</v>
      </c>
      <c r="L2659" s="3">
        <v>238</v>
      </c>
      <c r="M2659">
        <v>164</v>
      </c>
      <c r="N2659" s="2">
        <v>1.0999999999999999E-2</v>
      </c>
      <c r="O2659">
        <v>0.3</v>
      </c>
      <c r="P2659" s="2">
        <v>0.1</v>
      </c>
      <c r="Q2659">
        <v>75</v>
      </c>
      <c r="R2659">
        <v>70</v>
      </c>
      <c r="S2659">
        <v>0.5</v>
      </c>
      <c r="T2659" s="2">
        <v>0.373</v>
      </c>
      <c r="U2659" s="2">
        <v>0.56799999999999995</v>
      </c>
      <c r="V2659" s="2">
        <v>5.8000000000000003E-2</v>
      </c>
      <c r="W2659" s="4">
        <v>104941</v>
      </c>
      <c r="X2659" s="2">
        <v>0.23499999999999999</v>
      </c>
      <c r="AA2659" t="str">
        <f>VLOOKUP($A2659,Mapping!$A:$D,2,FALSE)</f>
        <v>Tonga</v>
      </c>
      <c r="AB2659" t="str">
        <f>VLOOKUP($A2659,Mapping!$A:$D,3,FALSE)</f>
        <v>TON</v>
      </c>
      <c r="AC2659">
        <f>VLOOKUP($A2659,Mapping!$A:$D,4,FALSE)</f>
        <v>776</v>
      </c>
    </row>
    <row r="2660" spans="1:29" x14ac:dyDescent="0.2">
      <c r="A2660" t="s">
        <v>193</v>
      </c>
      <c r="B2660" t="s">
        <v>179</v>
      </c>
      <c r="C2660" s="1">
        <v>41244</v>
      </c>
      <c r="D2660" s="2">
        <v>2.7E-2</v>
      </c>
      <c r="E2660" s="2">
        <v>8.4000000000000005E-2</v>
      </c>
      <c r="G2660">
        <v>35</v>
      </c>
      <c r="H2660">
        <v>78</v>
      </c>
      <c r="J2660" s="3">
        <v>786938335</v>
      </c>
      <c r="K2660" s="2">
        <v>3.5999999999999997E-2</v>
      </c>
      <c r="L2660" s="3">
        <v>116</v>
      </c>
      <c r="M2660">
        <v>120</v>
      </c>
      <c r="N2660" s="2">
        <v>1.4999999999999999E-2</v>
      </c>
      <c r="O2660">
        <v>0.1</v>
      </c>
      <c r="P2660" s="2">
        <v>6.0999999999999999E-2</v>
      </c>
      <c r="Q2660">
        <v>73</v>
      </c>
      <c r="R2660">
        <v>69</v>
      </c>
      <c r="S2660">
        <v>0.6</v>
      </c>
      <c r="T2660" s="2">
        <v>0.374</v>
      </c>
      <c r="U2660" s="2">
        <v>0.58599999999999997</v>
      </c>
      <c r="V2660" s="2">
        <v>0.04</v>
      </c>
      <c r="W2660" s="4">
        <v>247262</v>
      </c>
      <c r="X2660" s="2">
        <v>0.252</v>
      </c>
      <c r="Y2660" s="3">
        <v>288000000</v>
      </c>
      <c r="Z2660" s="3">
        <v>43000000</v>
      </c>
      <c r="AA2660" t="str">
        <f>VLOOKUP($A2660,Mapping!$A:$D,2,FALSE)</f>
        <v>Vanuatu</v>
      </c>
      <c r="AB2660" t="str">
        <f>VLOOKUP($A2660,Mapping!$A:$D,3,FALSE)</f>
        <v>VUT</v>
      </c>
      <c r="AC2660">
        <f>VLOOKUP($A2660,Mapping!$A:$D,4,FALSE)</f>
        <v>548</v>
      </c>
    </row>
    <row r="2661" spans="1:29" x14ac:dyDescent="0.2">
      <c r="A2661" t="s">
        <v>194</v>
      </c>
      <c r="B2661" t="s">
        <v>195</v>
      </c>
      <c r="C2661" s="1">
        <v>41244</v>
      </c>
      <c r="D2661" s="2">
        <v>1.7000000000000001E-2</v>
      </c>
      <c r="E2661" s="2">
        <v>0.41</v>
      </c>
      <c r="G2661">
        <v>21</v>
      </c>
      <c r="H2661">
        <v>66</v>
      </c>
      <c r="J2661" s="3">
        <v>1194074074</v>
      </c>
      <c r="K2661" s="2">
        <v>5.1999999999999998E-2</v>
      </c>
      <c r="L2661" s="3">
        <v>681</v>
      </c>
      <c r="M2661">
        <v>207</v>
      </c>
      <c r="N2661" s="2">
        <v>8.0000000000000002E-3</v>
      </c>
      <c r="O2661">
        <v>0.6</v>
      </c>
      <c r="P2661" s="2">
        <v>0.10199999999999999</v>
      </c>
      <c r="Q2661">
        <v>78</v>
      </c>
      <c r="R2661">
        <v>73</v>
      </c>
      <c r="S2661">
        <v>1.4</v>
      </c>
      <c r="T2661" s="2">
        <v>0.254</v>
      </c>
      <c r="U2661" s="2">
        <v>0.67500000000000004</v>
      </c>
      <c r="V2661" s="2">
        <v>7.0999999999999994E-2</v>
      </c>
      <c r="W2661" s="4">
        <v>89069</v>
      </c>
      <c r="X2661" s="2">
        <v>0.251</v>
      </c>
      <c r="AA2661" t="str">
        <f>VLOOKUP($A2661,Mapping!$A:$D,2,FALSE)</f>
        <v>Antigua and Barbuda</v>
      </c>
      <c r="AB2661" t="str">
        <f>VLOOKUP($A2661,Mapping!$A:$D,3,FALSE)</f>
        <v>ATG</v>
      </c>
      <c r="AC2661">
        <f>VLOOKUP($A2661,Mapping!$A:$D,4,FALSE)</f>
        <v>28</v>
      </c>
    </row>
    <row r="2662" spans="1:29" x14ac:dyDescent="0.2">
      <c r="A2662" t="s">
        <v>196</v>
      </c>
      <c r="B2662" t="s">
        <v>195</v>
      </c>
      <c r="C2662" s="1">
        <v>41244</v>
      </c>
      <c r="D2662" s="2">
        <v>1.7000000000000001E-2</v>
      </c>
      <c r="E2662" s="2">
        <v>1.0780000000000001</v>
      </c>
      <c r="G2662">
        <v>25</v>
      </c>
      <c r="H2662">
        <v>121</v>
      </c>
      <c r="J2662" s="3">
        <v>603153016503</v>
      </c>
      <c r="K2662" s="2">
        <v>8.5000000000000006E-2</v>
      </c>
      <c r="L2662" s="3">
        <v>995</v>
      </c>
      <c r="M2662">
        <v>405</v>
      </c>
      <c r="N2662" s="2">
        <v>1.2E-2</v>
      </c>
      <c r="O2662">
        <v>0.6</v>
      </c>
      <c r="P2662" s="2">
        <v>0.14099999999999999</v>
      </c>
      <c r="Q2662">
        <v>80</v>
      </c>
      <c r="R2662">
        <v>72</v>
      </c>
      <c r="S2662">
        <v>1.6</v>
      </c>
      <c r="T2662" s="2">
        <v>0.24399999999999999</v>
      </c>
      <c r="U2662" s="2">
        <v>0.64800000000000002</v>
      </c>
      <c r="V2662" s="2">
        <v>0.108</v>
      </c>
      <c r="W2662" s="4">
        <v>41086927</v>
      </c>
      <c r="X2662" s="2">
        <v>0.91300000000000003</v>
      </c>
      <c r="Y2662" s="3">
        <v>5655000000</v>
      </c>
      <c r="Z2662" s="3">
        <v>8213000000</v>
      </c>
      <c r="AA2662" t="str">
        <f>VLOOKUP($A2662,Mapping!$A:$D,2,FALSE)</f>
        <v>Argentina</v>
      </c>
      <c r="AB2662" t="str">
        <f>VLOOKUP($A2662,Mapping!$A:$D,3,FALSE)</f>
        <v>ARG</v>
      </c>
      <c r="AC2662">
        <f>VLOOKUP($A2662,Mapping!$A:$D,4,FALSE)</f>
        <v>32</v>
      </c>
    </row>
    <row r="2663" spans="1:29" x14ac:dyDescent="0.2">
      <c r="A2663" t="s">
        <v>197</v>
      </c>
      <c r="B2663" t="s">
        <v>195</v>
      </c>
      <c r="C2663" s="1">
        <v>41244</v>
      </c>
      <c r="D2663" s="2">
        <v>0.01</v>
      </c>
      <c r="O2663">
        <v>0.7</v>
      </c>
      <c r="P2663" s="2">
        <v>9.1999999999999998E-2</v>
      </c>
      <c r="Q2663">
        <v>78</v>
      </c>
      <c r="R2663">
        <v>73</v>
      </c>
      <c r="S2663">
        <v>1.3</v>
      </c>
      <c r="T2663" s="2">
        <v>0.19900000000000001</v>
      </c>
      <c r="U2663" s="2">
        <v>0.69</v>
      </c>
      <c r="V2663" s="2">
        <v>0.11</v>
      </c>
      <c r="W2663" s="4">
        <v>102384</v>
      </c>
      <c r="X2663" s="2">
        <v>0.42399999999999999</v>
      </c>
      <c r="Y2663" s="3">
        <v>1414000000</v>
      </c>
      <c r="Z2663" s="3">
        <v>296000000</v>
      </c>
      <c r="AA2663" t="str">
        <f>VLOOKUP($A2663,Mapping!$A:$D,2,FALSE)</f>
        <v>Aruba</v>
      </c>
      <c r="AB2663" t="str">
        <f>VLOOKUP($A2663,Mapping!$A:$D,3,FALSE)</f>
        <v>ABW</v>
      </c>
      <c r="AC2663">
        <f>VLOOKUP($A2663,Mapping!$A:$D,4,FALSE)</f>
        <v>533</v>
      </c>
    </row>
    <row r="2664" spans="1:29" x14ac:dyDescent="0.2">
      <c r="A2664" t="s">
        <v>198</v>
      </c>
      <c r="B2664" t="s">
        <v>195</v>
      </c>
      <c r="C2664" s="1">
        <v>41244</v>
      </c>
      <c r="D2664" s="2">
        <v>1.4999999999999999E-2</v>
      </c>
      <c r="E2664" s="2">
        <v>0.46600000000000003</v>
      </c>
      <c r="G2664">
        <v>24</v>
      </c>
      <c r="H2664">
        <v>76</v>
      </c>
      <c r="J2664" s="3">
        <v>8149004000</v>
      </c>
      <c r="K2664" s="2">
        <v>7.4999999999999997E-2</v>
      </c>
      <c r="L2664" s="3">
        <v>1647</v>
      </c>
      <c r="M2664">
        <v>58</v>
      </c>
      <c r="N2664" s="2">
        <v>1.0999999999999999E-2</v>
      </c>
      <c r="O2664">
        <v>0.7</v>
      </c>
      <c r="P2664" s="2">
        <v>4.8000000000000001E-2</v>
      </c>
      <c r="Q2664">
        <v>78</v>
      </c>
      <c r="R2664">
        <v>72</v>
      </c>
      <c r="S2664">
        <v>0.8</v>
      </c>
      <c r="T2664" s="2">
        <v>0.216</v>
      </c>
      <c r="U2664" s="2">
        <v>0.71</v>
      </c>
      <c r="V2664" s="2">
        <v>7.3999999999999996E-2</v>
      </c>
      <c r="W2664" s="4">
        <v>371960</v>
      </c>
      <c r="X2664" s="2">
        <v>0.82699999999999996</v>
      </c>
      <c r="Y2664" s="3">
        <v>2415000000</v>
      </c>
      <c r="Z2664" s="3">
        <v>384000000</v>
      </c>
      <c r="AA2664" t="str">
        <f>VLOOKUP($A2664,Mapping!$A:$D,2,FALSE)</f>
        <v>Bahamas</v>
      </c>
      <c r="AB2664" t="str">
        <f>VLOOKUP($A2664,Mapping!$A:$D,3,FALSE)</f>
        <v>BHS</v>
      </c>
      <c r="AC2664">
        <f>VLOOKUP($A2664,Mapping!$A:$D,4,FALSE)</f>
        <v>44</v>
      </c>
    </row>
    <row r="2665" spans="1:29" x14ac:dyDescent="0.2">
      <c r="A2665" t="s">
        <v>199</v>
      </c>
      <c r="B2665" t="s">
        <v>195</v>
      </c>
      <c r="C2665" s="1">
        <v>41244</v>
      </c>
      <c r="D2665" s="2">
        <v>1.2999999999999999E-2</v>
      </c>
      <c r="E2665" s="2">
        <v>0.40799999999999997</v>
      </c>
      <c r="G2665">
        <v>18</v>
      </c>
      <c r="H2665">
        <v>84</v>
      </c>
      <c r="J2665" s="3">
        <v>4224850000</v>
      </c>
      <c r="K2665" s="2">
        <v>6.3E-2</v>
      </c>
      <c r="L2665" s="3">
        <v>938</v>
      </c>
      <c r="M2665">
        <v>237</v>
      </c>
      <c r="N2665" s="2">
        <v>1.4E-2</v>
      </c>
      <c r="O2665">
        <v>0.7</v>
      </c>
      <c r="P2665" s="2">
        <v>8.6999999999999994E-2</v>
      </c>
      <c r="Q2665">
        <v>78</v>
      </c>
      <c r="R2665">
        <v>73</v>
      </c>
      <c r="S2665">
        <v>1.2</v>
      </c>
      <c r="T2665" s="2">
        <v>0.19</v>
      </c>
      <c r="U2665" s="2">
        <v>0.70399999999999996</v>
      </c>
      <c r="V2665" s="2">
        <v>0.106</v>
      </c>
      <c r="W2665" s="4">
        <v>283221</v>
      </c>
      <c r="X2665" s="2">
        <v>0.318</v>
      </c>
      <c r="AA2665" t="str">
        <f>VLOOKUP($A2665,Mapping!$A:$D,2,FALSE)</f>
        <v>Barbados</v>
      </c>
      <c r="AB2665" t="str">
        <f>VLOOKUP($A2665,Mapping!$A:$D,3,FALSE)</f>
        <v>BRB</v>
      </c>
      <c r="AC2665">
        <f>VLOOKUP($A2665,Mapping!$A:$D,4,FALSE)</f>
        <v>52</v>
      </c>
    </row>
    <row r="2666" spans="1:29" x14ac:dyDescent="0.2">
      <c r="A2666" t="s">
        <v>200</v>
      </c>
      <c r="B2666" t="s">
        <v>195</v>
      </c>
      <c r="C2666" s="1">
        <v>41244</v>
      </c>
      <c r="D2666" s="2">
        <v>2.4E-2</v>
      </c>
      <c r="E2666" s="2">
        <v>0.33200000000000002</v>
      </c>
      <c r="G2666">
        <v>44</v>
      </c>
      <c r="H2666">
        <v>104</v>
      </c>
      <c r="J2666" s="3">
        <v>1572500000</v>
      </c>
      <c r="K2666" s="2">
        <v>5.8000000000000003E-2</v>
      </c>
      <c r="L2666" s="3">
        <v>259</v>
      </c>
      <c r="M2666">
        <v>147</v>
      </c>
      <c r="N2666" s="2">
        <v>1.4999999999999999E-2</v>
      </c>
      <c r="O2666">
        <v>0.3</v>
      </c>
      <c r="P2666" s="2">
        <v>0.124</v>
      </c>
      <c r="Q2666">
        <v>77</v>
      </c>
      <c r="R2666">
        <v>71</v>
      </c>
      <c r="S2666">
        <v>0.5</v>
      </c>
      <c r="T2666" s="2">
        <v>0.34399999999999997</v>
      </c>
      <c r="U2666" s="2">
        <v>0.61699999999999999</v>
      </c>
      <c r="V2666" s="2">
        <v>3.9E-2</v>
      </c>
      <c r="W2666" s="4">
        <v>324060</v>
      </c>
      <c r="X2666" s="2">
        <v>0.44500000000000001</v>
      </c>
      <c r="Y2666" s="3">
        <v>299000000</v>
      </c>
      <c r="Z2666" s="3">
        <v>40000000</v>
      </c>
      <c r="AA2666" t="str">
        <f>VLOOKUP($A2666,Mapping!$A:$D,2,FALSE)</f>
        <v>Belize</v>
      </c>
      <c r="AB2666" t="str">
        <f>VLOOKUP($A2666,Mapping!$A:$D,3,FALSE)</f>
        <v>BLZ</v>
      </c>
      <c r="AC2666">
        <f>VLOOKUP($A2666,Mapping!$A:$D,4,FALSE)</f>
        <v>84</v>
      </c>
    </row>
    <row r="2667" spans="1:29" x14ac:dyDescent="0.2">
      <c r="A2667" t="s">
        <v>201</v>
      </c>
      <c r="B2667" t="s">
        <v>195</v>
      </c>
      <c r="C2667" s="1">
        <v>41244</v>
      </c>
      <c r="D2667" s="2">
        <v>1.2E-2</v>
      </c>
      <c r="J2667" s="3">
        <v>5473536000</v>
      </c>
      <c r="O2667">
        <v>0.9</v>
      </c>
      <c r="Q2667">
        <v>82</v>
      </c>
      <c r="R2667">
        <v>77</v>
      </c>
      <c r="S2667">
        <v>1.4</v>
      </c>
      <c r="W2667" s="4">
        <v>64798</v>
      </c>
      <c r="X2667" s="2">
        <v>1</v>
      </c>
      <c r="Y2667" s="3">
        <v>461000000</v>
      </c>
      <c r="Z2667" s="3">
        <v>411000000</v>
      </c>
      <c r="AA2667" t="str">
        <f>VLOOKUP($A2667,Mapping!$A:$D,2,FALSE)</f>
        <v>Bermuda</v>
      </c>
      <c r="AB2667" t="str">
        <f>VLOOKUP($A2667,Mapping!$A:$D,3,FALSE)</f>
        <v>BMU</v>
      </c>
      <c r="AC2667">
        <f>VLOOKUP($A2667,Mapping!$A:$D,4,FALSE)</f>
        <v>60</v>
      </c>
    </row>
    <row r="2668" spans="1:29" x14ac:dyDescent="0.2">
      <c r="A2668" t="s">
        <v>202</v>
      </c>
      <c r="B2668" t="s">
        <v>195</v>
      </c>
      <c r="C2668" s="1">
        <v>41244</v>
      </c>
      <c r="D2668" s="2">
        <v>2.5999999999999999E-2</v>
      </c>
      <c r="E2668" s="2">
        <v>0.83399999999999996</v>
      </c>
      <c r="G2668">
        <v>49</v>
      </c>
      <c r="H2668">
        <v>158</v>
      </c>
      <c r="J2668" s="3">
        <v>27035110130</v>
      </c>
      <c r="K2668" s="2">
        <v>5.8000000000000003E-2</v>
      </c>
      <c r="L2668" s="3">
        <v>149</v>
      </c>
      <c r="M2668" s="4">
        <v>1025</v>
      </c>
      <c r="N2668" s="2">
        <v>3.2000000000000001E-2</v>
      </c>
      <c r="O2668">
        <v>0.4</v>
      </c>
      <c r="P2668" s="2">
        <v>0.111</v>
      </c>
      <c r="Q2668">
        <v>69</v>
      </c>
      <c r="R2668">
        <v>65</v>
      </c>
      <c r="S2668">
        <v>0.9</v>
      </c>
      <c r="T2668" s="2">
        <v>0.35199999999999998</v>
      </c>
      <c r="U2668" s="2">
        <v>0.59899999999999998</v>
      </c>
      <c r="V2668" s="2">
        <v>4.8000000000000001E-2</v>
      </c>
      <c r="W2668" s="4">
        <v>10496285</v>
      </c>
      <c r="X2668" s="2">
        <v>0.67300000000000004</v>
      </c>
      <c r="Y2668" s="3">
        <v>581000000</v>
      </c>
      <c r="Z2668" s="3">
        <v>559000000</v>
      </c>
      <c r="AA2668" t="str">
        <f>VLOOKUP($A2668,Mapping!$A:$D,2,FALSE)</f>
        <v>Bolivia (Plurinational State of)</v>
      </c>
      <c r="AB2668" t="str">
        <f>VLOOKUP($A2668,Mapping!$A:$D,3,FALSE)</f>
        <v>BOL</v>
      </c>
      <c r="AC2668">
        <f>VLOOKUP($A2668,Mapping!$A:$D,4,FALSE)</f>
        <v>68</v>
      </c>
    </row>
    <row r="2669" spans="1:29" x14ac:dyDescent="0.2">
      <c r="A2669" t="s">
        <v>203</v>
      </c>
      <c r="B2669" t="s">
        <v>195</v>
      </c>
      <c r="C2669" s="1">
        <v>41244</v>
      </c>
      <c r="D2669" s="2">
        <v>1.4999999999999999E-2</v>
      </c>
      <c r="E2669" s="2">
        <v>0.68500000000000005</v>
      </c>
      <c r="G2669">
        <v>119</v>
      </c>
      <c r="H2669">
        <v>118</v>
      </c>
      <c r="J2669" s="3">
        <v>2248780912396</v>
      </c>
      <c r="K2669" s="2">
        <v>9.2999999999999999E-2</v>
      </c>
      <c r="L2669" s="3">
        <v>1056</v>
      </c>
      <c r="M2669" s="4">
        <v>2600</v>
      </c>
      <c r="N2669" s="2">
        <v>1.2999999999999999E-2</v>
      </c>
      <c r="O2669">
        <v>0.5</v>
      </c>
      <c r="P2669" s="2">
        <v>0.36599999999999999</v>
      </c>
      <c r="Q2669">
        <v>77</v>
      </c>
      <c r="R2669">
        <v>70</v>
      </c>
      <c r="S2669">
        <v>1.3</v>
      </c>
      <c r="T2669" s="2">
        <v>0.246</v>
      </c>
      <c r="U2669" s="2">
        <v>0.68100000000000005</v>
      </c>
      <c r="V2669" s="2">
        <v>7.2999999999999995E-2</v>
      </c>
      <c r="W2669" s="4">
        <v>198656019</v>
      </c>
      <c r="X2669" s="2">
        <v>0.84899999999999998</v>
      </c>
      <c r="Y2669" s="3">
        <v>6890000000</v>
      </c>
      <c r="Z2669" s="3">
        <v>26202000000</v>
      </c>
      <c r="AA2669" t="str">
        <f>VLOOKUP($A2669,Mapping!$A:$D,2,FALSE)</f>
        <v>Brazil</v>
      </c>
      <c r="AB2669" t="str">
        <f>VLOOKUP($A2669,Mapping!$A:$D,3,FALSE)</f>
        <v>BRA</v>
      </c>
      <c r="AC2669">
        <f>VLOOKUP($A2669,Mapping!$A:$D,4,FALSE)</f>
        <v>76</v>
      </c>
    </row>
    <row r="2670" spans="1:29" x14ac:dyDescent="0.2">
      <c r="A2670" t="s">
        <v>204</v>
      </c>
      <c r="B2670" t="s">
        <v>195</v>
      </c>
      <c r="C2670" s="1">
        <v>41244</v>
      </c>
      <c r="D2670" s="2">
        <v>1.0999999999999999E-2</v>
      </c>
      <c r="E2670" s="2">
        <v>0.246</v>
      </c>
      <c r="G2670">
        <v>5</v>
      </c>
      <c r="H2670">
        <v>17</v>
      </c>
      <c r="I2670" s="4">
        <v>252651</v>
      </c>
      <c r="J2670" s="3">
        <v>1821445449562</v>
      </c>
      <c r="K2670" s="2">
        <v>0.109</v>
      </c>
      <c r="L2670" s="3">
        <v>5741</v>
      </c>
      <c r="M2670">
        <v>131</v>
      </c>
      <c r="N2670" s="2">
        <v>5.0000000000000001E-3</v>
      </c>
      <c r="O2670">
        <v>0.8</v>
      </c>
      <c r="P2670" s="2">
        <v>0.03</v>
      </c>
      <c r="Q2670">
        <v>83</v>
      </c>
      <c r="R2670">
        <v>79</v>
      </c>
      <c r="S2670">
        <v>0.8</v>
      </c>
      <c r="T2670" s="2">
        <v>0.16400000000000001</v>
      </c>
      <c r="U2670" s="2">
        <v>0.68799999999999994</v>
      </c>
      <c r="V2670" s="2">
        <v>0.14799999999999999</v>
      </c>
      <c r="W2670" s="4">
        <v>34754312</v>
      </c>
      <c r="X2670" s="2">
        <v>0.81299999999999994</v>
      </c>
      <c r="Y2670" s="3">
        <v>20696000000</v>
      </c>
      <c r="Z2670" s="3">
        <v>43010000000</v>
      </c>
      <c r="AA2670" t="str">
        <f>VLOOKUP($A2670,Mapping!$A:$D,2,FALSE)</f>
        <v>Canada</v>
      </c>
      <c r="AB2670" t="str">
        <f>VLOOKUP($A2670,Mapping!$A:$D,3,FALSE)</f>
        <v>CAN</v>
      </c>
      <c r="AC2670">
        <f>VLOOKUP($A2670,Mapping!$A:$D,4,FALSE)</f>
        <v>124</v>
      </c>
    </row>
    <row r="2671" spans="1:29" x14ac:dyDescent="0.2">
      <c r="A2671" t="s">
        <v>205</v>
      </c>
      <c r="B2671" t="s">
        <v>195</v>
      </c>
      <c r="C2671" s="1">
        <v>41244</v>
      </c>
      <c r="D2671" s="2">
        <v>1.2999999999999999E-2</v>
      </c>
      <c r="O2671">
        <v>0.7</v>
      </c>
      <c r="S2671">
        <v>1.7</v>
      </c>
      <c r="W2671" s="4">
        <v>57570</v>
      </c>
      <c r="X2671" s="2">
        <v>1</v>
      </c>
      <c r="AA2671" t="str">
        <f>VLOOKUP($A2671,Mapping!$A:$D,2,FALSE)</f>
        <v>Cayman Islands</v>
      </c>
      <c r="AB2671" t="str">
        <f>VLOOKUP($A2671,Mapping!$A:$D,3,FALSE)</f>
        <v>CYM</v>
      </c>
      <c r="AC2671">
        <f>VLOOKUP($A2671,Mapping!$A:$D,4,FALSE)</f>
        <v>136</v>
      </c>
    </row>
    <row r="2672" spans="1:29" x14ac:dyDescent="0.2">
      <c r="A2672" t="s">
        <v>206</v>
      </c>
      <c r="B2672" t="s">
        <v>195</v>
      </c>
      <c r="C2672" s="1">
        <v>41244</v>
      </c>
      <c r="D2672" s="2">
        <v>1.4E-2</v>
      </c>
      <c r="E2672" s="2">
        <v>0.27700000000000002</v>
      </c>
      <c r="G2672">
        <v>8</v>
      </c>
      <c r="H2672">
        <v>34</v>
      </c>
      <c r="I2672" s="4">
        <v>32720</v>
      </c>
      <c r="J2672" s="3">
        <v>266259263033</v>
      </c>
      <c r="K2672" s="2">
        <v>7.1999999999999995E-2</v>
      </c>
      <c r="L2672" s="3">
        <v>1103</v>
      </c>
      <c r="M2672">
        <v>291</v>
      </c>
      <c r="N2672" s="2">
        <v>7.0000000000000001E-3</v>
      </c>
      <c r="O2672">
        <v>0.6</v>
      </c>
      <c r="P2672" s="2">
        <v>0.10100000000000001</v>
      </c>
      <c r="Q2672">
        <v>82</v>
      </c>
      <c r="R2672">
        <v>77</v>
      </c>
      <c r="S2672">
        <v>1.4</v>
      </c>
      <c r="T2672" s="2">
        <v>0.214</v>
      </c>
      <c r="U2672" s="2">
        <v>0.68899999999999995</v>
      </c>
      <c r="V2672" s="2">
        <v>9.7000000000000003E-2</v>
      </c>
      <c r="W2672" s="4">
        <v>17464814</v>
      </c>
      <c r="X2672" s="2">
        <v>0.89</v>
      </c>
      <c r="Y2672" s="3">
        <v>3180000000</v>
      </c>
      <c r="Z2672" s="3">
        <v>2348000000</v>
      </c>
      <c r="AA2672" t="str">
        <f>VLOOKUP($A2672,Mapping!$A:$D,2,FALSE)</f>
        <v>Chile</v>
      </c>
      <c r="AB2672" t="str">
        <f>VLOOKUP($A2672,Mapping!$A:$D,3,FALSE)</f>
        <v>CHL</v>
      </c>
      <c r="AC2672">
        <f>VLOOKUP($A2672,Mapping!$A:$D,4,FALSE)</f>
        <v>152</v>
      </c>
    </row>
    <row r="2673" spans="1:29" x14ac:dyDescent="0.2">
      <c r="A2673" t="s">
        <v>207</v>
      </c>
      <c r="B2673" t="s">
        <v>195</v>
      </c>
      <c r="C2673" s="1">
        <v>41244</v>
      </c>
      <c r="D2673" s="2">
        <v>1.9E-2</v>
      </c>
      <c r="E2673" s="2">
        <v>0.76</v>
      </c>
      <c r="G2673">
        <v>15</v>
      </c>
      <c r="H2673">
        <v>42</v>
      </c>
      <c r="J2673" s="3">
        <v>370328075210</v>
      </c>
      <c r="K2673" s="2">
        <v>6.8000000000000005E-2</v>
      </c>
      <c r="L2673" s="3">
        <v>530</v>
      </c>
      <c r="M2673">
        <v>203</v>
      </c>
      <c r="N2673" s="2">
        <v>1.4999999999999999E-2</v>
      </c>
      <c r="O2673">
        <v>0.5</v>
      </c>
      <c r="P2673" s="2">
        <v>0.126</v>
      </c>
      <c r="Q2673">
        <v>78</v>
      </c>
      <c r="R2673">
        <v>70</v>
      </c>
      <c r="S2673">
        <v>1</v>
      </c>
      <c r="T2673" s="2">
        <v>0.28000000000000003</v>
      </c>
      <c r="U2673" s="2">
        <v>0.66</v>
      </c>
      <c r="V2673" s="2">
        <v>0.06</v>
      </c>
      <c r="W2673" s="4">
        <v>47704427</v>
      </c>
      <c r="X2673" s="2">
        <v>0.75600000000000001</v>
      </c>
      <c r="Y2673" s="3">
        <v>3257000000</v>
      </c>
      <c r="Z2673" s="3">
        <v>3364000000</v>
      </c>
      <c r="AA2673" t="str">
        <f>VLOOKUP($A2673,Mapping!$A:$D,2,FALSE)</f>
        <v>Colombia</v>
      </c>
      <c r="AB2673" t="str">
        <f>VLOOKUP($A2673,Mapping!$A:$D,3,FALSE)</f>
        <v>COL</v>
      </c>
      <c r="AC2673">
        <f>VLOOKUP($A2673,Mapping!$A:$D,4,FALSE)</f>
        <v>170</v>
      </c>
    </row>
    <row r="2674" spans="1:29" x14ac:dyDescent="0.2">
      <c r="A2674" t="s">
        <v>208</v>
      </c>
      <c r="B2674" t="s">
        <v>195</v>
      </c>
      <c r="C2674" s="1">
        <v>41244</v>
      </c>
      <c r="D2674" s="2">
        <v>1.4999999999999999E-2</v>
      </c>
      <c r="E2674" s="2">
        <v>0.55300000000000005</v>
      </c>
      <c r="G2674">
        <v>60</v>
      </c>
      <c r="H2674">
        <v>109</v>
      </c>
      <c r="J2674" s="3">
        <v>45374788701</v>
      </c>
      <c r="K2674" s="2">
        <v>0.10100000000000001</v>
      </c>
      <c r="L2674" s="3">
        <v>951</v>
      </c>
      <c r="M2674">
        <v>226</v>
      </c>
      <c r="N2674" s="2">
        <v>8.9999999999999993E-3</v>
      </c>
      <c r="O2674">
        <v>0.5</v>
      </c>
      <c r="P2674" s="2">
        <v>0.182</v>
      </c>
      <c r="Q2674">
        <v>82</v>
      </c>
      <c r="R2674">
        <v>78</v>
      </c>
      <c r="S2674">
        <v>1.1000000000000001</v>
      </c>
      <c r="T2674" s="2">
        <v>0.23899999999999999</v>
      </c>
      <c r="U2674" s="2">
        <v>0.69199999999999995</v>
      </c>
      <c r="V2674" s="2">
        <v>6.8000000000000005E-2</v>
      </c>
      <c r="W2674" s="4">
        <v>4805295</v>
      </c>
      <c r="X2674" s="2">
        <v>0.73899999999999999</v>
      </c>
      <c r="Y2674" s="3">
        <v>2544000000</v>
      </c>
      <c r="Z2674" s="3">
        <v>567000000</v>
      </c>
      <c r="AA2674" t="str">
        <f>VLOOKUP($A2674,Mapping!$A:$D,2,FALSE)</f>
        <v>Costa Rica</v>
      </c>
      <c r="AB2674" t="str">
        <f>VLOOKUP($A2674,Mapping!$A:$D,3,FALSE)</f>
        <v>CRI</v>
      </c>
      <c r="AC2674">
        <f>VLOOKUP($A2674,Mapping!$A:$D,4,FALSE)</f>
        <v>188</v>
      </c>
    </row>
    <row r="2675" spans="1:29" x14ac:dyDescent="0.2">
      <c r="A2675" t="s">
        <v>209</v>
      </c>
      <c r="B2675" t="s">
        <v>195</v>
      </c>
      <c r="C2675" s="1">
        <v>41244</v>
      </c>
      <c r="D2675" s="2">
        <v>0.01</v>
      </c>
      <c r="K2675" s="2">
        <v>8.5999999999999993E-2</v>
      </c>
      <c r="L2675" s="3">
        <v>558</v>
      </c>
      <c r="N2675" s="2">
        <v>5.0000000000000001E-3</v>
      </c>
      <c r="O2675">
        <v>0.3</v>
      </c>
      <c r="Q2675">
        <v>81</v>
      </c>
      <c r="R2675">
        <v>77</v>
      </c>
      <c r="S2675">
        <v>0.1</v>
      </c>
      <c r="T2675" s="2">
        <v>0.16600000000000001</v>
      </c>
      <c r="U2675" s="2">
        <v>0.70399999999999996</v>
      </c>
      <c r="V2675" s="2">
        <v>0.13</v>
      </c>
      <c r="W2675" s="4">
        <v>11270957</v>
      </c>
      <c r="X2675" s="2">
        <v>0.76800000000000002</v>
      </c>
      <c r="Y2675" s="3">
        <v>2614000000</v>
      </c>
      <c r="AA2675" t="str">
        <f>VLOOKUP($A2675,Mapping!$A:$D,2,FALSE)</f>
        <v>Cuba</v>
      </c>
      <c r="AB2675" t="str">
        <f>VLOOKUP($A2675,Mapping!$A:$D,3,FALSE)</f>
        <v>CUB</v>
      </c>
      <c r="AC2675">
        <f>VLOOKUP($A2675,Mapping!$A:$D,4,FALSE)</f>
        <v>192</v>
      </c>
    </row>
    <row r="2676" spans="1:29" x14ac:dyDescent="0.2">
      <c r="A2676" t="s">
        <v>210</v>
      </c>
      <c r="B2676" t="s">
        <v>195</v>
      </c>
      <c r="C2676" s="1">
        <v>41244</v>
      </c>
      <c r="D2676" s="2">
        <v>1.2999999999999999E-2</v>
      </c>
      <c r="S2676">
        <v>1.3</v>
      </c>
      <c r="T2676" s="2">
        <v>0.19500000000000001</v>
      </c>
      <c r="U2676" s="2">
        <v>0.66800000000000004</v>
      </c>
      <c r="V2676" s="2">
        <v>0.13700000000000001</v>
      </c>
      <c r="W2676" s="4">
        <v>152056</v>
      </c>
      <c r="X2676" s="2">
        <v>0.89700000000000002</v>
      </c>
      <c r="Y2676" s="3">
        <v>676000000</v>
      </c>
      <c r="Z2676" s="3">
        <v>357000000</v>
      </c>
      <c r="AA2676" t="str">
        <f>VLOOKUP($A2676,Mapping!$A:$D,2,FALSE)</f>
        <v>Curaçao</v>
      </c>
      <c r="AB2676" t="str">
        <f>VLOOKUP($A2676,Mapping!$A:$D,3,FALSE)</f>
        <v>CUW</v>
      </c>
      <c r="AC2676">
        <f>VLOOKUP($A2676,Mapping!$A:$D,4,FALSE)</f>
        <v>531</v>
      </c>
    </row>
    <row r="2677" spans="1:29" x14ac:dyDescent="0.2">
      <c r="A2677" t="s">
        <v>211</v>
      </c>
      <c r="B2677" t="s">
        <v>195</v>
      </c>
      <c r="C2677" s="1">
        <v>41244</v>
      </c>
      <c r="E2677" s="2">
        <v>0.371</v>
      </c>
      <c r="G2677">
        <v>12</v>
      </c>
      <c r="H2677">
        <v>69</v>
      </c>
      <c r="J2677" s="3">
        <v>495555556</v>
      </c>
      <c r="K2677" s="2">
        <v>5.8999999999999997E-2</v>
      </c>
      <c r="L2677" s="3">
        <v>392</v>
      </c>
      <c r="M2677">
        <v>117</v>
      </c>
      <c r="N2677" s="2">
        <v>1.0999999999999999E-2</v>
      </c>
      <c r="O2677">
        <v>0.6</v>
      </c>
      <c r="P2677" s="2">
        <v>0.09</v>
      </c>
      <c r="S2677">
        <v>1.5</v>
      </c>
      <c r="W2677" s="4">
        <v>71684</v>
      </c>
      <c r="X2677" s="2">
        <v>0.68700000000000006</v>
      </c>
      <c r="Y2677" s="3">
        <v>110000000</v>
      </c>
      <c r="Z2677" s="3">
        <v>13000000</v>
      </c>
      <c r="AA2677" t="str">
        <f>VLOOKUP($A2677,Mapping!$A:$D,2,FALSE)</f>
        <v>Dominica</v>
      </c>
      <c r="AB2677" t="str">
        <f>VLOOKUP($A2677,Mapping!$A:$D,3,FALSE)</f>
        <v>DMA</v>
      </c>
      <c r="AC2677">
        <f>VLOOKUP($A2677,Mapping!$A:$D,4,FALSE)</f>
        <v>212</v>
      </c>
    </row>
    <row r="2678" spans="1:29" x14ac:dyDescent="0.2">
      <c r="A2678" t="s">
        <v>212</v>
      </c>
      <c r="B2678" t="s">
        <v>195</v>
      </c>
      <c r="C2678" s="1">
        <v>41244</v>
      </c>
      <c r="D2678" s="2">
        <v>2.1000000000000001E-2</v>
      </c>
      <c r="E2678" s="2">
        <v>0.434</v>
      </c>
      <c r="G2678">
        <v>19</v>
      </c>
      <c r="H2678">
        <v>112</v>
      </c>
      <c r="J2678" s="3">
        <v>58920504571</v>
      </c>
      <c r="K2678" s="2">
        <v>5.3999999999999999E-2</v>
      </c>
      <c r="L2678" s="3">
        <v>310</v>
      </c>
      <c r="M2678">
        <v>324</v>
      </c>
      <c r="N2678" s="2">
        <v>2.4E-2</v>
      </c>
      <c r="O2678">
        <v>0.4</v>
      </c>
      <c r="P2678" s="2">
        <v>0.155</v>
      </c>
      <c r="Q2678">
        <v>76</v>
      </c>
      <c r="R2678">
        <v>70</v>
      </c>
      <c r="S2678">
        <v>0.9</v>
      </c>
      <c r="T2678" s="2">
        <v>0.30499999999999999</v>
      </c>
      <c r="U2678" s="2">
        <v>0.63300000000000001</v>
      </c>
      <c r="V2678" s="2">
        <v>6.2E-2</v>
      </c>
      <c r="W2678" s="4">
        <v>10276621</v>
      </c>
      <c r="X2678" s="2">
        <v>0.76</v>
      </c>
      <c r="Y2678" s="3">
        <v>4736000000</v>
      </c>
      <c r="Z2678" s="3">
        <v>545000000</v>
      </c>
      <c r="AA2678" t="str">
        <f>VLOOKUP($A2678,Mapping!$A:$D,2,FALSE)</f>
        <v>Dominican Republic</v>
      </c>
      <c r="AB2678" t="str">
        <f>VLOOKUP($A2678,Mapping!$A:$D,3,FALSE)</f>
        <v>DOM</v>
      </c>
      <c r="AC2678">
        <f>VLOOKUP($A2678,Mapping!$A:$D,4,FALSE)</f>
        <v>214</v>
      </c>
    </row>
    <row r="2679" spans="1:29" x14ac:dyDescent="0.2">
      <c r="A2679" t="s">
        <v>213</v>
      </c>
      <c r="B2679" t="s">
        <v>195</v>
      </c>
      <c r="C2679" s="1">
        <v>41244</v>
      </c>
      <c r="D2679" s="2">
        <v>2.1000000000000001E-2</v>
      </c>
      <c r="E2679" s="2">
        <v>0.34599999999999997</v>
      </c>
      <c r="G2679">
        <v>56</v>
      </c>
      <c r="H2679">
        <v>134</v>
      </c>
      <c r="J2679" s="3">
        <v>84039856000</v>
      </c>
      <c r="K2679" s="2">
        <v>6.4000000000000001E-2</v>
      </c>
      <c r="L2679" s="3">
        <v>361</v>
      </c>
      <c r="M2679">
        <v>654</v>
      </c>
      <c r="N2679" s="2">
        <v>0.02</v>
      </c>
      <c r="O2679">
        <v>0.4</v>
      </c>
      <c r="Q2679">
        <v>79</v>
      </c>
      <c r="R2679">
        <v>73</v>
      </c>
      <c r="S2679">
        <v>1.1000000000000001</v>
      </c>
      <c r="T2679" s="2">
        <v>0.30299999999999999</v>
      </c>
      <c r="U2679" s="2">
        <v>0.63300000000000001</v>
      </c>
      <c r="V2679" s="2">
        <v>6.4000000000000001E-2</v>
      </c>
      <c r="W2679" s="4">
        <v>15492264</v>
      </c>
      <c r="X2679" s="2">
        <v>0.63100000000000001</v>
      </c>
      <c r="Y2679" s="3">
        <v>1039000000</v>
      </c>
      <c r="Z2679" s="3">
        <v>944000000</v>
      </c>
      <c r="AA2679" t="str">
        <f>VLOOKUP($A2679,Mapping!$A:$D,2,FALSE)</f>
        <v>Ecuador</v>
      </c>
      <c r="AB2679" t="str">
        <f>VLOOKUP($A2679,Mapping!$A:$D,3,FALSE)</f>
        <v>ECU</v>
      </c>
      <c r="AC2679">
        <f>VLOOKUP($A2679,Mapping!$A:$D,4,FALSE)</f>
        <v>218</v>
      </c>
    </row>
    <row r="2680" spans="1:29" x14ac:dyDescent="0.2">
      <c r="A2680" t="s">
        <v>214</v>
      </c>
      <c r="B2680" t="s">
        <v>195</v>
      </c>
      <c r="C2680" s="1">
        <v>41244</v>
      </c>
      <c r="D2680" s="2">
        <v>0.02</v>
      </c>
      <c r="E2680" s="2">
        <v>0.34799999999999998</v>
      </c>
      <c r="G2680">
        <v>17</v>
      </c>
      <c r="H2680">
        <v>115</v>
      </c>
      <c r="J2680" s="3">
        <v>23813600000</v>
      </c>
      <c r="K2680" s="2">
        <v>6.7000000000000004E-2</v>
      </c>
      <c r="L2680" s="3">
        <v>254</v>
      </c>
      <c r="M2680">
        <v>320</v>
      </c>
      <c r="N2680" s="2">
        <v>1.4E-2</v>
      </c>
      <c r="O2680">
        <v>0.2</v>
      </c>
      <c r="Q2680">
        <v>77</v>
      </c>
      <c r="R2680">
        <v>68</v>
      </c>
      <c r="S2680">
        <v>1.4</v>
      </c>
      <c r="T2680" s="2">
        <v>0.30599999999999999</v>
      </c>
      <c r="U2680" s="2">
        <v>0.623</v>
      </c>
      <c r="V2680" s="2">
        <v>7.0999999999999994E-2</v>
      </c>
      <c r="W2680" s="4">
        <v>6297394</v>
      </c>
      <c r="X2680" s="2">
        <v>0.65300000000000002</v>
      </c>
      <c r="Y2680" s="3">
        <v>894000000</v>
      </c>
      <c r="Z2680" s="3">
        <v>286000000</v>
      </c>
      <c r="AA2680" t="str">
        <f>VLOOKUP($A2680,Mapping!$A:$D,2,FALSE)</f>
        <v>El Salvador</v>
      </c>
      <c r="AB2680" t="str">
        <f>VLOOKUP($A2680,Mapping!$A:$D,3,FALSE)</f>
        <v>SLV</v>
      </c>
      <c r="AC2680">
        <f>VLOOKUP($A2680,Mapping!$A:$D,4,FALSE)</f>
        <v>222</v>
      </c>
    </row>
    <row r="2681" spans="1:29" x14ac:dyDescent="0.2">
      <c r="A2681" t="s">
        <v>215</v>
      </c>
      <c r="B2681" t="s">
        <v>195</v>
      </c>
      <c r="C2681" s="1">
        <v>41244</v>
      </c>
      <c r="D2681" s="2">
        <v>1.4E-2</v>
      </c>
      <c r="O2681">
        <v>0.6</v>
      </c>
      <c r="S2681">
        <v>1</v>
      </c>
      <c r="W2681" s="4">
        <v>56810</v>
      </c>
      <c r="X2681" s="2">
        <v>0.85199999999999998</v>
      </c>
      <c r="AA2681" t="str">
        <f>VLOOKUP($A2681,Mapping!$A:$D,2,FALSE)</f>
        <v>Greenland</v>
      </c>
      <c r="AB2681" t="str">
        <f>VLOOKUP($A2681,Mapping!$A:$D,3,FALSE)</f>
        <v>GRL</v>
      </c>
      <c r="AC2681">
        <f>VLOOKUP($A2681,Mapping!$A:$D,4,FALSE)</f>
        <v>304</v>
      </c>
    </row>
    <row r="2682" spans="1:29" x14ac:dyDescent="0.2">
      <c r="A2682" t="s">
        <v>216</v>
      </c>
      <c r="B2682" t="s">
        <v>195</v>
      </c>
      <c r="C2682" s="1">
        <v>41244</v>
      </c>
      <c r="D2682" s="2">
        <v>1.9E-2</v>
      </c>
      <c r="E2682" s="2">
        <v>0.45300000000000001</v>
      </c>
      <c r="G2682">
        <v>15</v>
      </c>
      <c r="H2682">
        <v>102</v>
      </c>
      <c r="J2682" s="3">
        <v>801481467</v>
      </c>
      <c r="K2682" s="2">
        <v>6.4000000000000001E-2</v>
      </c>
      <c r="L2682" s="3">
        <v>478</v>
      </c>
      <c r="M2682">
        <v>140</v>
      </c>
      <c r="N2682" s="2">
        <v>1.0999999999999999E-2</v>
      </c>
      <c r="O2682">
        <v>0.3</v>
      </c>
      <c r="P2682" s="2">
        <v>9.7000000000000003E-2</v>
      </c>
      <c r="Q2682">
        <v>75</v>
      </c>
      <c r="R2682">
        <v>70</v>
      </c>
      <c r="S2682">
        <v>1.2</v>
      </c>
      <c r="T2682" s="2">
        <v>0.27</v>
      </c>
      <c r="U2682" s="2">
        <v>0.65900000000000003</v>
      </c>
      <c r="V2682" s="2">
        <v>7.0999999999999994E-2</v>
      </c>
      <c r="W2682" s="4">
        <v>105483</v>
      </c>
      <c r="X2682" s="2">
        <v>0.35599999999999998</v>
      </c>
      <c r="Y2682" s="3">
        <v>110000000</v>
      </c>
      <c r="Z2682" s="3">
        <v>10000000</v>
      </c>
      <c r="AA2682" t="str">
        <f>VLOOKUP($A2682,Mapping!$A:$D,2,FALSE)</f>
        <v>Grenada</v>
      </c>
      <c r="AB2682" t="str">
        <f>VLOOKUP($A2682,Mapping!$A:$D,3,FALSE)</f>
        <v>GRD</v>
      </c>
      <c r="AC2682">
        <f>VLOOKUP($A2682,Mapping!$A:$D,4,FALSE)</f>
        <v>308</v>
      </c>
    </row>
    <row r="2683" spans="1:29" x14ac:dyDescent="0.2">
      <c r="A2683" t="s">
        <v>217</v>
      </c>
      <c r="B2683" t="s">
        <v>195</v>
      </c>
      <c r="C2683" s="1">
        <v>41244</v>
      </c>
      <c r="D2683" s="2">
        <v>3.1E-2</v>
      </c>
      <c r="E2683" s="2">
        <v>0.40899999999999997</v>
      </c>
      <c r="G2683">
        <v>40</v>
      </c>
      <c r="H2683">
        <v>93</v>
      </c>
      <c r="J2683" s="3">
        <v>50388454861</v>
      </c>
      <c r="K2683" s="2">
        <v>6.7000000000000004E-2</v>
      </c>
      <c r="L2683" s="3">
        <v>226</v>
      </c>
      <c r="M2683">
        <v>332</v>
      </c>
      <c r="N2683" s="2">
        <v>2.7E-2</v>
      </c>
      <c r="O2683">
        <v>0.2</v>
      </c>
      <c r="P2683" s="2">
        <v>0.13500000000000001</v>
      </c>
      <c r="Q2683">
        <v>75</v>
      </c>
      <c r="R2683">
        <v>68</v>
      </c>
      <c r="S2683">
        <v>1.4</v>
      </c>
      <c r="T2683" s="2">
        <v>0.40799999999999997</v>
      </c>
      <c r="U2683" s="2">
        <v>0.54700000000000004</v>
      </c>
      <c r="V2683" s="2">
        <v>4.4999999999999998E-2</v>
      </c>
      <c r="W2683" s="4">
        <v>15082831</v>
      </c>
      <c r="X2683" s="2">
        <v>0.502</v>
      </c>
      <c r="Y2683" s="3">
        <v>1419000000</v>
      </c>
      <c r="Z2683" s="3">
        <v>914000000</v>
      </c>
      <c r="AA2683" t="str">
        <f>VLOOKUP($A2683,Mapping!$A:$D,2,FALSE)</f>
        <v>Guatemala</v>
      </c>
      <c r="AB2683" t="str">
        <f>VLOOKUP($A2683,Mapping!$A:$D,3,FALSE)</f>
        <v>GTM</v>
      </c>
      <c r="AC2683">
        <f>VLOOKUP($A2683,Mapping!$A:$D,4,FALSE)</f>
        <v>320</v>
      </c>
    </row>
    <row r="2684" spans="1:29" x14ac:dyDescent="0.2">
      <c r="A2684" t="s">
        <v>218</v>
      </c>
      <c r="B2684" t="s">
        <v>195</v>
      </c>
      <c r="C2684" s="1">
        <v>41244</v>
      </c>
      <c r="D2684" s="2">
        <v>2.1000000000000001E-2</v>
      </c>
      <c r="E2684" s="2">
        <v>0.35899999999999999</v>
      </c>
      <c r="G2684">
        <v>20</v>
      </c>
      <c r="H2684">
        <v>113</v>
      </c>
      <c r="J2684" s="3">
        <v>2851154076</v>
      </c>
      <c r="K2684" s="2">
        <v>6.6000000000000003E-2</v>
      </c>
      <c r="L2684" s="3">
        <v>235</v>
      </c>
      <c r="M2684">
        <v>263</v>
      </c>
      <c r="N2684" s="2">
        <v>3.1E-2</v>
      </c>
      <c r="O2684">
        <v>0.3</v>
      </c>
      <c r="P2684" s="2">
        <v>0.13900000000000001</v>
      </c>
      <c r="Q2684">
        <v>69</v>
      </c>
      <c r="R2684">
        <v>63</v>
      </c>
      <c r="S2684">
        <v>0.7</v>
      </c>
      <c r="T2684" s="2">
        <v>0.36799999999999999</v>
      </c>
      <c r="U2684" s="2">
        <v>0.59899999999999998</v>
      </c>
      <c r="V2684" s="2">
        <v>3.3000000000000002E-2</v>
      </c>
      <c r="W2684" s="4">
        <v>795369</v>
      </c>
      <c r="X2684" s="2">
        <v>0.28299999999999997</v>
      </c>
      <c r="Y2684" s="3">
        <v>64000000</v>
      </c>
      <c r="Z2684" s="3">
        <v>82000000</v>
      </c>
      <c r="AA2684" t="str">
        <f>VLOOKUP($A2684,Mapping!$A:$D,2,FALSE)</f>
        <v>Guyana</v>
      </c>
      <c r="AB2684" t="str">
        <f>VLOOKUP($A2684,Mapping!$A:$D,3,FALSE)</f>
        <v>GUY</v>
      </c>
      <c r="AC2684">
        <f>VLOOKUP($A2684,Mapping!$A:$D,4,FALSE)</f>
        <v>328</v>
      </c>
    </row>
    <row r="2685" spans="1:29" x14ac:dyDescent="0.2">
      <c r="A2685" t="s">
        <v>219</v>
      </c>
      <c r="B2685" t="s">
        <v>195</v>
      </c>
      <c r="C2685" s="1">
        <v>41244</v>
      </c>
      <c r="D2685" s="2">
        <v>2.5999999999999999E-2</v>
      </c>
      <c r="E2685" s="2">
        <v>0.40400000000000003</v>
      </c>
      <c r="G2685">
        <v>105</v>
      </c>
      <c r="H2685">
        <v>177</v>
      </c>
      <c r="J2685" s="3">
        <v>7890216508</v>
      </c>
      <c r="K2685" s="2">
        <v>6.4000000000000001E-2</v>
      </c>
      <c r="L2685" s="3">
        <v>53</v>
      </c>
      <c r="M2685">
        <v>184</v>
      </c>
      <c r="N2685" s="2">
        <v>5.6000000000000001E-2</v>
      </c>
      <c r="O2685">
        <v>0.1</v>
      </c>
      <c r="P2685" s="2">
        <v>8.8999999999999996E-2</v>
      </c>
      <c r="Q2685">
        <v>65</v>
      </c>
      <c r="R2685">
        <v>61</v>
      </c>
      <c r="S2685">
        <v>0.6</v>
      </c>
      <c r="T2685" s="2">
        <v>0.35399999999999998</v>
      </c>
      <c r="U2685" s="2">
        <v>0.60099999999999998</v>
      </c>
      <c r="V2685" s="2">
        <v>4.4999999999999998E-2</v>
      </c>
      <c r="W2685" s="4">
        <v>10173775</v>
      </c>
      <c r="X2685" s="2">
        <v>0.54800000000000004</v>
      </c>
      <c r="Y2685" s="3">
        <v>170000000</v>
      </c>
      <c r="Z2685" s="3">
        <v>474000000</v>
      </c>
      <c r="AA2685" t="str">
        <f>VLOOKUP($A2685,Mapping!$A:$D,2,FALSE)</f>
        <v>Haiti</v>
      </c>
      <c r="AB2685" t="str">
        <f>VLOOKUP($A2685,Mapping!$A:$D,3,FALSE)</f>
        <v>HTI</v>
      </c>
      <c r="AC2685">
        <f>VLOOKUP($A2685,Mapping!$A:$D,4,FALSE)</f>
        <v>332</v>
      </c>
    </row>
    <row r="2686" spans="1:29" x14ac:dyDescent="0.2">
      <c r="A2686" t="s">
        <v>220</v>
      </c>
      <c r="B2686" t="s">
        <v>195</v>
      </c>
      <c r="C2686" s="1">
        <v>41244</v>
      </c>
      <c r="D2686" s="2">
        <v>2.5999999999999999E-2</v>
      </c>
      <c r="E2686" s="2">
        <v>0.4</v>
      </c>
      <c r="G2686">
        <v>14</v>
      </c>
      <c r="H2686">
        <v>125</v>
      </c>
      <c r="J2686" s="3">
        <v>18564264545</v>
      </c>
      <c r="K2686" s="2">
        <v>8.5999999999999993E-2</v>
      </c>
      <c r="L2686" s="3">
        <v>195</v>
      </c>
      <c r="M2686">
        <v>224</v>
      </c>
      <c r="N2686" s="2">
        <v>0.02</v>
      </c>
      <c r="O2686">
        <v>0.2</v>
      </c>
      <c r="P2686" s="2">
        <v>0.185</v>
      </c>
      <c r="Q2686">
        <v>76</v>
      </c>
      <c r="R2686">
        <v>71</v>
      </c>
      <c r="S2686">
        <v>0.9</v>
      </c>
      <c r="T2686" s="2">
        <v>0.35699999999999998</v>
      </c>
      <c r="U2686" s="2">
        <v>0.59899999999999998</v>
      </c>
      <c r="V2686" s="2">
        <v>4.3999999999999997E-2</v>
      </c>
      <c r="W2686" s="4">
        <v>7935846</v>
      </c>
      <c r="X2686" s="2">
        <v>0.52900000000000003</v>
      </c>
      <c r="Y2686" s="3">
        <v>666000000</v>
      </c>
      <c r="Z2686" s="3">
        <v>464000000</v>
      </c>
      <c r="AA2686" t="str">
        <f>VLOOKUP($A2686,Mapping!$A:$D,2,FALSE)</f>
        <v>Honduras</v>
      </c>
      <c r="AB2686" t="str">
        <f>VLOOKUP($A2686,Mapping!$A:$D,3,FALSE)</f>
        <v>HND</v>
      </c>
      <c r="AC2686">
        <f>VLOOKUP($A2686,Mapping!$A:$D,4,FALSE)</f>
        <v>340</v>
      </c>
    </row>
    <row r="2687" spans="1:29" x14ac:dyDescent="0.2">
      <c r="A2687" t="s">
        <v>221</v>
      </c>
      <c r="B2687" t="s">
        <v>195</v>
      </c>
      <c r="C2687" s="1">
        <v>41244</v>
      </c>
      <c r="D2687" s="2">
        <v>1.4999999999999999E-2</v>
      </c>
      <c r="E2687" s="2">
        <v>0.443</v>
      </c>
      <c r="G2687">
        <v>7</v>
      </c>
      <c r="H2687">
        <v>91</v>
      </c>
      <c r="J2687" s="3">
        <v>14794802081</v>
      </c>
      <c r="K2687" s="2">
        <v>5.8999999999999997E-2</v>
      </c>
      <c r="L2687" s="3">
        <v>318</v>
      </c>
      <c r="M2687">
        <v>368</v>
      </c>
      <c r="N2687" s="2">
        <v>1.4999999999999999E-2</v>
      </c>
      <c r="O2687">
        <v>0.3</v>
      </c>
      <c r="P2687" s="2">
        <v>0.17599999999999999</v>
      </c>
      <c r="Q2687">
        <v>76</v>
      </c>
      <c r="R2687">
        <v>71</v>
      </c>
      <c r="S2687">
        <v>1</v>
      </c>
      <c r="T2687" s="2">
        <v>0.27800000000000002</v>
      </c>
      <c r="U2687" s="2">
        <v>0.64300000000000002</v>
      </c>
      <c r="V2687" s="2">
        <v>7.9000000000000001E-2</v>
      </c>
      <c r="W2687" s="4">
        <v>2707805</v>
      </c>
      <c r="X2687" s="2">
        <v>0.54100000000000004</v>
      </c>
      <c r="Y2687" s="3">
        <v>2070000000</v>
      </c>
      <c r="Z2687" s="3">
        <v>165000000</v>
      </c>
      <c r="AA2687" t="str">
        <f>VLOOKUP($A2687,Mapping!$A:$D,2,FALSE)</f>
        <v>Jamaica</v>
      </c>
      <c r="AB2687" t="str">
        <f>VLOOKUP($A2687,Mapping!$A:$D,3,FALSE)</f>
        <v>JAM</v>
      </c>
      <c r="AC2687">
        <f>VLOOKUP($A2687,Mapping!$A:$D,4,FALSE)</f>
        <v>388</v>
      </c>
    </row>
    <row r="2688" spans="1:29" x14ac:dyDescent="0.2">
      <c r="A2688" t="s">
        <v>222</v>
      </c>
      <c r="B2688" t="s">
        <v>195</v>
      </c>
      <c r="C2688" s="1">
        <v>41244</v>
      </c>
      <c r="D2688" s="2">
        <v>1.9E-2</v>
      </c>
      <c r="E2688" s="2">
        <v>0.52500000000000002</v>
      </c>
      <c r="G2688">
        <v>6</v>
      </c>
      <c r="H2688">
        <v>51</v>
      </c>
      <c r="I2688" s="4">
        <v>191924</v>
      </c>
      <c r="J2688" s="3">
        <v>1186460890130</v>
      </c>
      <c r="K2688" s="2">
        <v>6.0999999999999999E-2</v>
      </c>
      <c r="L2688" s="3">
        <v>618</v>
      </c>
      <c r="M2688">
        <v>337</v>
      </c>
      <c r="N2688" s="2">
        <v>1.2999999999999999E-2</v>
      </c>
      <c r="O2688">
        <v>0.4</v>
      </c>
      <c r="P2688" s="2">
        <v>4.7E-2</v>
      </c>
      <c r="Q2688">
        <v>80</v>
      </c>
      <c r="R2688">
        <v>75</v>
      </c>
      <c r="S2688">
        <v>0.8</v>
      </c>
      <c r="T2688" s="2">
        <v>0.28999999999999998</v>
      </c>
      <c r="U2688" s="2">
        <v>0.64700000000000002</v>
      </c>
      <c r="V2688" s="2">
        <v>6.3E-2</v>
      </c>
      <c r="W2688" s="4">
        <v>120847477</v>
      </c>
      <c r="X2688" s="2">
        <v>0.78400000000000003</v>
      </c>
      <c r="Y2688" s="3">
        <v>13320000000</v>
      </c>
      <c r="Z2688" s="3">
        <v>10735000000</v>
      </c>
      <c r="AA2688" t="str">
        <f>VLOOKUP($A2688,Mapping!$A:$D,2,FALSE)</f>
        <v>Mexico</v>
      </c>
      <c r="AB2688" t="str">
        <f>VLOOKUP($A2688,Mapping!$A:$D,3,FALSE)</f>
        <v>MEX</v>
      </c>
      <c r="AC2688">
        <f>VLOOKUP($A2688,Mapping!$A:$D,4,FALSE)</f>
        <v>484</v>
      </c>
    </row>
    <row r="2689" spans="1:29" x14ac:dyDescent="0.2">
      <c r="A2689" t="s">
        <v>223</v>
      </c>
      <c r="B2689" t="s">
        <v>195</v>
      </c>
      <c r="C2689" s="1">
        <v>41244</v>
      </c>
      <c r="D2689" s="2">
        <v>2.3E-2</v>
      </c>
      <c r="E2689" s="2">
        <v>0.64900000000000002</v>
      </c>
      <c r="G2689">
        <v>39</v>
      </c>
      <c r="H2689">
        <v>123</v>
      </c>
      <c r="J2689" s="3">
        <v>10644973606</v>
      </c>
      <c r="K2689" s="2">
        <v>8.2000000000000003E-2</v>
      </c>
      <c r="L2689" s="3">
        <v>144</v>
      </c>
      <c r="M2689">
        <v>207</v>
      </c>
      <c r="N2689" s="2">
        <v>2.1000000000000001E-2</v>
      </c>
      <c r="O2689">
        <v>0.1</v>
      </c>
      <c r="P2689" s="2">
        <v>0.12</v>
      </c>
      <c r="Q2689">
        <v>78</v>
      </c>
      <c r="R2689">
        <v>71</v>
      </c>
      <c r="S2689">
        <v>1</v>
      </c>
      <c r="T2689" s="2">
        <v>0.33400000000000002</v>
      </c>
      <c r="U2689" s="2">
        <v>0.62</v>
      </c>
      <c r="V2689" s="2">
        <v>4.5999999999999999E-2</v>
      </c>
      <c r="W2689" s="4">
        <v>5991733</v>
      </c>
      <c r="X2689" s="2">
        <v>0.57799999999999996</v>
      </c>
      <c r="Y2689" s="3">
        <v>422000000</v>
      </c>
      <c r="Z2689" s="3">
        <v>372000000</v>
      </c>
      <c r="AA2689" t="str">
        <f>VLOOKUP($A2689,Mapping!$A:$D,2,FALSE)</f>
        <v>Nicaragua</v>
      </c>
      <c r="AB2689" t="str">
        <f>VLOOKUP($A2689,Mapping!$A:$D,3,FALSE)</f>
        <v>NIC</v>
      </c>
      <c r="AC2689">
        <f>VLOOKUP($A2689,Mapping!$A:$D,4,FALSE)</f>
        <v>558</v>
      </c>
    </row>
    <row r="2690" spans="1:29" x14ac:dyDescent="0.2">
      <c r="A2690" t="s">
        <v>224</v>
      </c>
      <c r="B2690" t="s">
        <v>195</v>
      </c>
      <c r="C2690" s="1">
        <v>41244</v>
      </c>
      <c r="D2690" s="2">
        <v>0.02</v>
      </c>
      <c r="E2690" s="2">
        <v>0.40500000000000003</v>
      </c>
      <c r="G2690">
        <v>7</v>
      </c>
      <c r="H2690">
        <v>61</v>
      </c>
      <c r="J2690" s="3">
        <v>37956200000</v>
      </c>
      <c r="K2690" s="2">
        <v>7.5999999999999998E-2</v>
      </c>
      <c r="L2690" s="3">
        <v>723</v>
      </c>
      <c r="M2690">
        <v>431</v>
      </c>
      <c r="N2690" s="2">
        <v>1.6E-2</v>
      </c>
      <c r="O2690">
        <v>0.4</v>
      </c>
      <c r="P2690" s="2">
        <v>6.9000000000000006E-2</v>
      </c>
      <c r="Q2690">
        <v>80</v>
      </c>
      <c r="R2690">
        <v>75</v>
      </c>
      <c r="S2690">
        <v>1.6</v>
      </c>
      <c r="T2690" s="2">
        <v>0.28599999999999998</v>
      </c>
      <c r="U2690" s="2">
        <v>0.64300000000000002</v>
      </c>
      <c r="V2690" s="2">
        <v>7.0999999999999994E-2</v>
      </c>
      <c r="W2690" s="4">
        <v>3802281</v>
      </c>
      <c r="X2690" s="2">
        <v>0.65700000000000003</v>
      </c>
      <c r="Y2690" s="3">
        <v>3784000000</v>
      </c>
      <c r="Z2690" s="3">
        <v>605000000</v>
      </c>
      <c r="AA2690" t="str">
        <f>VLOOKUP($A2690,Mapping!$A:$D,2,FALSE)</f>
        <v>Panama</v>
      </c>
      <c r="AB2690" t="str">
        <f>VLOOKUP($A2690,Mapping!$A:$D,3,FALSE)</f>
        <v>PAN</v>
      </c>
      <c r="AC2690">
        <f>VLOOKUP($A2690,Mapping!$A:$D,4,FALSE)</f>
        <v>591</v>
      </c>
    </row>
    <row r="2691" spans="1:29" x14ac:dyDescent="0.2">
      <c r="A2691" t="s">
        <v>225</v>
      </c>
      <c r="B2691" t="s">
        <v>195</v>
      </c>
      <c r="C2691" s="1">
        <v>41244</v>
      </c>
      <c r="D2691" s="2">
        <v>2.4E-2</v>
      </c>
      <c r="E2691" s="2">
        <v>0.35</v>
      </c>
      <c r="G2691">
        <v>35</v>
      </c>
      <c r="H2691">
        <v>107</v>
      </c>
      <c r="J2691" s="3">
        <v>24611040343</v>
      </c>
      <c r="K2691" s="2">
        <v>0.10299999999999999</v>
      </c>
      <c r="L2691" s="3">
        <v>392</v>
      </c>
      <c r="M2691">
        <v>387</v>
      </c>
      <c r="N2691" s="2">
        <v>1.9E-2</v>
      </c>
      <c r="O2691">
        <v>0.3</v>
      </c>
      <c r="P2691" s="2">
        <v>0.17199999999999999</v>
      </c>
      <c r="Q2691">
        <v>74</v>
      </c>
      <c r="R2691">
        <v>70</v>
      </c>
      <c r="S2691">
        <v>1</v>
      </c>
      <c r="T2691" s="2">
        <v>0.32800000000000001</v>
      </c>
      <c r="U2691" s="2">
        <v>0.61899999999999999</v>
      </c>
      <c r="V2691" s="2">
        <v>5.3999999999999999E-2</v>
      </c>
      <c r="W2691" s="4">
        <v>6687361</v>
      </c>
      <c r="X2691" s="2">
        <v>0.58899999999999997</v>
      </c>
      <c r="Y2691" s="3">
        <v>265000000</v>
      </c>
      <c r="Z2691" s="3">
        <v>341000000</v>
      </c>
      <c r="AA2691" t="str">
        <f>VLOOKUP($A2691,Mapping!$A:$D,2,FALSE)</f>
        <v>Paraguay</v>
      </c>
      <c r="AB2691" t="str">
        <f>VLOOKUP($A2691,Mapping!$A:$D,3,FALSE)</f>
        <v>PRY</v>
      </c>
      <c r="AC2691">
        <f>VLOOKUP($A2691,Mapping!$A:$D,4,FALSE)</f>
        <v>600</v>
      </c>
    </row>
    <row r="2692" spans="1:29" x14ac:dyDescent="0.2">
      <c r="A2692" t="s">
        <v>226</v>
      </c>
      <c r="B2692" t="s">
        <v>195</v>
      </c>
      <c r="C2692" s="1">
        <v>41244</v>
      </c>
      <c r="D2692" s="2">
        <v>0.02</v>
      </c>
      <c r="E2692" s="2">
        <v>0.36399999999999999</v>
      </c>
      <c r="G2692">
        <v>25</v>
      </c>
      <c r="H2692">
        <v>39</v>
      </c>
      <c r="J2692" s="3">
        <v>192636058714</v>
      </c>
      <c r="K2692" s="2">
        <v>5.0999999999999997E-2</v>
      </c>
      <c r="L2692" s="3">
        <v>337</v>
      </c>
      <c r="M2692">
        <v>293</v>
      </c>
      <c r="N2692" s="2">
        <v>1.4E-2</v>
      </c>
      <c r="O2692">
        <v>0.4</v>
      </c>
      <c r="P2692" s="2">
        <v>0.192</v>
      </c>
      <c r="Q2692">
        <v>77</v>
      </c>
      <c r="R2692">
        <v>72</v>
      </c>
      <c r="S2692">
        <v>1</v>
      </c>
      <c r="T2692" s="2">
        <v>0.29199999999999998</v>
      </c>
      <c r="U2692" s="2">
        <v>0.64600000000000002</v>
      </c>
      <c r="V2692" s="2">
        <v>6.3E-2</v>
      </c>
      <c r="W2692" s="4">
        <v>29987800</v>
      </c>
      <c r="X2692" s="2">
        <v>0.77600000000000002</v>
      </c>
      <c r="Y2692" s="3">
        <v>3288000000</v>
      </c>
      <c r="Z2692" s="3">
        <v>1950000000</v>
      </c>
      <c r="AA2692" t="str">
        <f>VLOOKUP($A2692,Mapping!$A:$D,2,FALSE)</f>
        <v>Peru</v>
      </c>
      <c r="AB2692" t="str">
        <f>VLOOKUP($A2692,Mapping!$A:$D,3,FALSE)</f>
        <v>PER</v>
      </c>
      <c r="AC2692">
        <f>VLOOKUP($A2692,Mapping!$A:$D,4,FALSE)</f>
        <v>604</v>
      </c>
    </row>
    <row r="2693" spans="1:29" x14ac:dyDescent="0.2">
      <c r="A2693" t="s">
        <v>227</v>
      </c>
      <c r="B2693" t="s">
        <v>195</v>
      </c>
      <c r="C2693" s="1">
        <v>41244</v>
      </c>
      <c r="D2693" s="2">
        <v>1.0999999999999999E-2</v>
      </c>
      <c r="E2693" s="2">
        <v>0.50700000000000001</v>
      </c>
      <c r="G2693">
        <v>6</v>
      </c>
      <c r="H2693">
        <v>37</v>
      </c>
      <c r="J2693" s="3">
        <v>101080738000</v>
      </c>
      <c r="M2693">
        <v>218</v>
      </c>
      <c r="O2693">
        <v>0.7</v>
      </c>
      <c r="Q2693">
        <v>82</v>
      </c>
      <c r="R2693">
        <v>75</v>
      </c>
      <c r="S2693">
        <v>0.8</v>
      </c>
      <c r="T2693" s="2">
        <v>0.19800000000000001</v>
      </c>
      <c r="U2693" s="2">
        <v>0.66700000000000004</v>
      </c>
      <c r="V2693" s="2">
        <v>0.13500000000000001</v>
      </c>
      <c r="W2693" s="4">
        <v>3651545</v>
      </c>
      <c r="X2693" s="2">
        <v>0.93700000000000006</v>
      </c>
      <c r="Y2693" s="3">
        <v>3193000000</v>
      </c>
      <c r="Z2693" s="3">
        <v>1156000000</v>
      </c>
      <c r="AA2693" t="str">
        <f>VLOOKUP($A2693,Mapping!$A:$D,2,FALSE)</f>
        <v>Puerto Rico</v>
      </c>
      <c r="AB2693" t="str">
        <f>VLOOKUP($A2693,Mapping!$A:$D,3,FALSE)</f>
        <v>PRI</v>
      </c>
      <c r="AC2693">
        <f>VLOOKUP($A2693,Mapping!$A:$D,4,FALSE)</f>
        <v>630</v>
      </c>
    </row>
    <row r="2694" spans="1:29" x14ac:dyDescent="0.2">
      <c r="A2694" t="s">
        <v>228</v>
      </c>
      <c r="B2694" t="s">
        <v>195</v>
      </c>
      <c r="C2694" s="1">
        <v>41244</v>
      </c>
      <c r="W2694" s="4">
        <v>39088</v>
      </c>
      <c r="X2694" s="2">
        <v>1</v>
      </c>
      <c r="Y2694" s="3">
        <v>854000000</v>
      </c>
      <c r="Z2694" s="3">
        <v>120000000</v>
      </c>
      <c r="AA2694" t="str">
        <f>VLOOKUP($A2694,Mapping!$A:$D,2,FALSE)</f>
        <v>Sint Maarten (Dutch part)</v>
      </c>
      <c r="AB2694" t="str">
        <f>VLOOKUP($A2694,Mapping!$A:$D,3,FALSE)</f>
        <v>SXM</v>
      </c>
      <c r="AC2694">
        <f>VLOOKUP($A2694,Mapping!$A:$D,4,FALSE)</f>
        <v>534</v>
      </c>
    </row>
    <row r="2695" spans="1:29" x14ac:dyDescent="0.2">
      <c r="A2695" t="s">
        <v>229</v>
      </c>
      <c r="B2695" t="s">
        <v>195</v>
      </c>
      <c r="C2695" s="1">
        <v>41244</v>
      </c>
      <c r="E2695" s="2">
        <v>0.51900000000000002</v>
      </c>
      <c r="G2695">
        <v>19</v>
      </c>
      <c r="H2695">
        <v>97</v>
      </c>
      <c r="J2695" s="3">
        <v>731851852</v>
      </c>
      <c r="K2695" s="2">
        <v>5.8999999999999997E-2</v>
      </c>
      <c r="L2695" s="3">
        <v>825</v>
      </c>
      <c r="M2695">
        <v>203</v>
      </c>
      <c r="N2695" s="2">
        <v>8.0000000000000002E-3</v>
      </c>
      <c r="O2695">
        <v>0.8</v>
      </c>
      <c r="P2695" s="2">
        <v>8.6999999999999994E-2</v>
      </c>
      <c r="S2695">
        <v>1.4</v>
      </c>
      <c r="W2695" s="4">
        <v>53584</v>
      </c>
      <c r="X2695" s="2">
        <v>0.318</v>
      </c>
      <c r="Y2695" s="3">
        <v>94000000</v>
      </c>
      <c r="Z2695" s="3">
        <v>14000000</v>
      </c>
      <c r="AA2695" t="str">
        <f>VLOOKUP($A2695,Mapping!$A:$D,2,FALSE)</f>
        <v>Saint Kitts and Nevis</v>
      </c>
      <c r="AB2695" t="str">
        <f>VLOOKUP($A2695,Mapping!$A:$D,3,FALSE)</f>
        <v>KNA</v>
      </c>
      <c r="AC2695">
        <f>VLOOKUP($A2695,Mapping!$A:$D,4,FALSE)</f>
        <v>659</v>
      </c>
    </row>
    <row r="2696" spans="1:29" x14ac:dyDescent="0.2">
      <c r="A2696" t="s">
        <v>230</v>
      </c>
      <c r="B2696" t="s">
        <v>195</v>
      </c>
      <c r="C2696" s="1">
        <v>41244</v>
      </c>
      <c r="D2696" s="2">
        <v>1.6E-2</v>
      </c>
      <c r="E2696" s="2">
        <v>0.34599999999999997</v>
      </c>
      <c r="G2696">
        <v>15</v>
      </c>
      <c r="H2696">
        <v>59</v>
      </c>
      <c r="J2696" s="3">
        <v>1318148148</v>
      </c>
      <c r="K2696" s="2">
        <v>8.5000000000000006E-2</v>
      </c>
      <c r="L2696" s="3">
        <v>556</v>
      </c>
      <c r="M2696">
        <v>92</v>
      </c>
      <c r="N2696" s="2">
        <v>1.2999999999999999E-2</v>
      </c>
      <c r="O2696">
        <v>0.3</v>
      </c>
      <c r="P2696" s="2">
        <v>9.5000000000000001E-2</v>
      </c>
      <c r="Q2696">
        <v>77</v>
      </c>
      <c r="R2696">
        <v>72</v>
      </c>
      <c r="S2696">
        <v>1.2</v>
      </c>
      <c r="T2696" s="2">
        <v>0.24299999999999999</v>
      </c>
      <c r="U2696" s="2">
        <v>0.67</v>
      </c>
      <c r="V2696" s="2">
        <v>8.6999999999999994E-2</v>
      </c>
      <c r="W2696" s="4">
        <v>180870</v>
      </c>
      <c r="X2696" s="2">
        <v>0.185</v>
      </c>
      <c r="Y2696" s="3">
        <v>335000000</v>
      </c>
      <c r="Z2696" s="3">
        <v>49000000</v>
      </c>
      <c r="AA2696" t="str">
        <f>VLOOKUP($A2696,Mapping!$A:$D,2,FALSE)</f>
        <v>Saint Lucia</v>
      </c>
      <c r="AB2696" t="str">
        <f>VLOOKUP($A2696,Mapping!$A:$D,3,FALSE)</f>
        <v>LCA</v>
      </c>
      <c r="AC2696">
        <f>VLOOKUP($A2696,Mapping!$A:$D,4,FALSE)</f>
        <v>662</v>
      </c>
    </row>
    <row r="2697" spans="1:29" x14ac:dyDescent="0.2">
      <c r="A2697" t="s">
        <v>231</v>
      </c>
      <c r="B2697" t="s">
        <v>195</v>
      </c>
      <c r="C2697" s="1">
        <v>41244</v>
      </c>
      <c r="D2697" s="2">
        <v>1.6E-2</v>
      </c>
      <c r="Q2697">
        <v>82</v>
      </c>
      <c r="R2697">
        <v>76</v>
      </c>
      <c r="W2697" s="4">
        <v>30959</v>
      </c>
      <c r="AA2697" t="str">
        <f>VLOOKUP($A2697,Mapping!$A:$D,2,FALSE)</f>
        <v>Saint Martin (French part)</v>
      </c>
      <c r="AB2697" t="str">
        <f>VLOOKUP($A2697,Mapping!$A:$D,3,FALSE)</f>
        <v>MAF</v>
      </c>
      <c r="AC2697">
        <f>VLOOKUP($A2697,Mapping!$A:$D,4,FALSE)</f>
        <v>663</v>
      </c>
    </row>
    <row r="2698" spans="1:29" x14ac:dyDescent="0.2">
      <c r="A2698" t="s">
        <v>232</v>
      </c>
      <c r="B2698" t="s">
        <v>195</v>
      </c>
      <c r="C2698" s="1">
        <v>41244</v>
      </c>
      <c r="D2698" s="2">
        <v>1.7000000000000001E-2</v>
      </c>
      <c r="E2698" s="2">
        <v>0.38700000000000001</v>
      </c>
      <c r="G2698">
        <v>10</v>
      </c>
      <c r="H2698">
        <v>75</v>
      </c>
      <c r="J2698" s="3">
        <v>694444444</v>
      </c>
      <c r="K2698" s="2">
        <v>5.1999999999999998E-2</v>
      </c>
      <c r="L2698" s="3">
        <v>340</v>
      </c>
      <c r="M2698">
        <v>111</v>
      </c>
      <c r="N2698" s="2">
        <v>1.7999999999999999E-2</v>
      </c>
      <c r="O2698">
        <v>0.5</v>
      </c>
      <c r="P2698" s="2">
        <v>9.4E-2</v>
      </c>
      <c r="Q2698">
        <v>75</v>
      </c>
      <c r="R2698">
        <v>70</v>
      </c>
      <c r="S2698">
        <v>1.2</v>
      </c>
      <c r="T2698" s="2">
        <v>0.25700000000000001</v>
      </c>
      <c r="U2698" s="2">
        <v>0.67500000000000004</v>
      </c>
      <c r="V2698" s="2">
        <v>6.8000000000000005E-2</v>
      </c>
      <c r="W2698" s="4">
        <v>109373</v>
      </c>
      <c r="X2698" s="2">
        <v>0.495</v>
      </c>
      <c r="Y2698" s="3">
        <v>93000000</v>
      </c>
      <c r="Z2698" s="3">
        <v>14000000</v>
      </c>
      <c r="AA2698" t="str">
        <f>VLOOKUP($A2698,Mapping!$A:$D,2,FALSE)</f>
        <v>Saint Vincent and the Grenadines</v>
      </c>
      <c r="AB2698" t="str">
        <f>VLOOKUP($A2698,Mapping!$A:$D,3,FALSE)</f>
        <v>VCT</v>
      </c>
      <c r="AC2698">
        <f>VLOOKUP($A2698,Mapping!$A:$D,4,FALSE)</f>
        <v>670</v>
      </c>
    </row>
    <row r="2699" spans="1:29" x14ac:dyDescent="0.2">
      <c r="A2699" t="s">
        <v>233</v>
      </c>
      <c r="B2699" t="s">
        <v>195</v>
      </c>
      <c r="C2699" s="1">
        <v>41244</v>
      </c>
      <c r="D2699" s="2">
        <v>1.7999999999999999E-2</v>
      </c>
      <c r="E2699" s="2">
        <v>0.27900000000000003</v>
      </c>
      <c r="G2699">
        <v>694</v>
      </c>
      <c r="H2699">
        <v>165</v>
      </c>
      <c r="J2699" s="3">
        <v>5012121212</v>
      </c>
      <c r="K2699" s="2">
        <v>5.8999999999999997E-2</v>
      </c>
      <c r="L2699" s="3">
        <v>521</v>
      </c>
      <c r="M2699">
        <v>199</v>
      </c>
      <c r="N2699" s="2">
        <v>2.1000000000000001E-2</v>
      </c>
      <c r="O2699">
        <v>0.3</v>
      </c>
      <c r="P2699" s="2">
        <v>0.11700000000000001</v>
      </c>
      <c r="Q2699">
        <v>74</v>
      </c>
      <c r="R2699">
        <v>68</v>
      </c>
      <c r="S2699">
        <v>1.1000000000000001</v>
      </c>
      <c r="T2699" s="2">
        <v>0.27800000000000002</v>
      </c>
      <c r="U2699" s="2">
        <v>0.65600000000000003</v>
      </c>
      <c r="V2699" s="2">
        <v>6.6000000000000003E-2</v>
      </c>
      <c r="W2699" s="4">
        <v>534541</v>
      </c>
      <c r="X2699" s="2">
        <v>0.66200000000000003</v>
      </c>
      <c r="Y2699" s="3">
        <v>79000000</v>
      </c>
      <c r="Z2699" s="3">
        <v>58000000</v>
      </c>
      <c r="AA2699" t="str">
        <f>VLOOKUP($A2699,Mapping!$A:$D,2,FALSE)</f>
        <v>Suriname</v>
      </c>
      <c r="AB2699" t="str">
        <f>VLOOKUP($A2699,Mapping!$A:$D,3,FALSE)</f>
        <v>SUR</v>
      </c>
      <c r="AC2699">
        <f>VLOOKUP($A2699,Mapping!$A:$D,4,FALSE)</f>
        <v>740</v>
      </c>
    </row>
    <row r="2700" spans="1:29" x14ac:dyDescent="0.2">
      <c r="A2700" t="s">
        <v>234</v>
      </c>
      <c r="B2700" t="s">
        <v>195</v>
      </c>
      <c r="C2700" s="1">
        <v>41244</v>
      </c>
      <c r="D2700" s="2">
        <v>1.4999999999999999E-2</v>
      </c>
      <c r="E2700" s="2">
        <v>0.29099999999999998</v>
      </c>
      <c r="G2700">
        <v>41</v>
      </c>
      <c r="H2700">
        <v>63</v>
      </c>
      <c r="J2700" s="3">
        <v>23436342520</v>
      </c>
      <c r="K2700" s="2">
        <v>5.3999999999999999E-2</v>
      </c>
      <c r="L2700" s="3">
        <v>972</v>
      </c>
      <c r="M2700">
        <v>210</v>
      </c>
      <c r="N2700" s="2">
        <v>0.02</v>
      </c>
      <c r="O2700">
        <v>0.6</v>
      </c>
      <c r="P2700" s="2">
        <v>7.6999999999999999E-2</v>
      </c>
      <c r="Q2700">
        <v>74</v>
      </c>
      <c r="R2700">
        <v>66</v>
      </c>
      <c r="S2700">
        <v>1.4</v>
      </c>
      <c r="T2700" s="2">
        <v>0.20699999999999999</v>
      </c>
      <c r="U2700" s="2">
        <v>0.70499999999999996</v>
      </c>
      <c r="V2700" s="2">
        <v>8.7999999999999995E-2</v>
      </c>
      <c r="W2700" s="4">
        <v>1337439</v>
      </c>
      <c r="X2700" s="2">
        <v>8.7999999999999995E-2</v>
      </c>
      <c r="AA2700" t="str">
        <f>VLOOKUP($A2700,Mapping!$A:$D,2,FALSE)</f>
        <v>Trinidad and Tobago</v>
      </c>
      <c r="AB2700" t="str">
        <f>VLOOKUP($A2700,Mapping!$A:$D,3,FALSE)</f>
        <v>TTO</v>
      </c>
      <c r="AC2700">
        <f>VLOOKUP($A2700,Mapping!$A:$D,4,FALSE)</f>
        <v>780</v>
      </c>
    </row>
    <row r="2701" spans="1:29" x14ac:dyDescent="0.2">
      <c r="A2701" t="s">
        <v>235</v>
      </c>
      <c r="B2701" t="s">
        <v>195</v>
      </c>
      <c r="C2701" s="1">
        <v>41244</v>
      </c>
      <c r="W2701" s="4">
        <v>32427</v>
      </c>
      <c r="X2701" s="2">
        <v>0.91100000000000003</v>
      </c>
      <c r="AA2701" t="str">
        <f>VLOOKUP($A2701,Mapping!$A:$D,2,FALSE)</f>
        <v>Turks and Caicos Islands</v>
      </c>
      <c r="AB2701" t="str">
        <f>VLOOKUP($A2701,Mapping!$A:$D,3,FALSE)</f>
        <v>TCA</v>
      </c>
      <c r="AC2701">
        <f>VLOOKUP($A2701,Mapping!$A:$D,4,FALSE)</f>
        <v>796</v>
      </c>
    </row>
    <row r="2702" spans="1:29" x14ac:dyDescent="0.2">
      <c r="A2702" t="s">
        <v>236</v>
      </c>
      <c r="B2702" t="s">
        <v>195</v>
      </c>
      <c r="C2702" s="1">
        <v>41244</v>
      </c>
      <c r="D2702" s="2">
        <v>1.2999999999999999E-2</v>
      </c>
      <c r="E2702" s="2">
        <v>0.46400000000000002</v>
      </c>
      <c r="G2702">
        <v>5</v>
      </c>
      <c r="H2702">
        <v>4</v>
      </c>
      <c r="I2702" s="4">
        <v>2132446</v>
      </c>
      <c r="J2702" s="3">
        <v>16244600000000</v>
      </c>
      <c r="K2702" s="2">
        <v>0.17899999999999999</v>
      </c>
      <c r="L2702" s="3">
        <v>8895</v>
      </c>
      <c r="M2702">
        <v>175</v>
      </c>
      <c r="N2702" s="2">
        <v>6.0000000000000001E-3</v>
      </c>
      <c r="O2702">
        <v>0.8</v>
      </c>
      <c r="P2702" s="2">
        <v>3.3000000000000002E-2</v>
      </c>
      <c r="Q2702">
        <v>81</v>
      </c>
      <c r="R2702">
        <v>76</v>
      </c>
      <c r="S2702">
        <v>1</v>
      </c>
      <c r="T2702" s="2">
        <v>0.19600000000000001</v>
      </c>
      <c r="U2702" s="2">
        <v>0.66700000000000004</v>
      </c>
      <c r="V2702" s="2">
        <v>0.13600000000000001</v>
      </c>
      <c r="W2702" s="4">
        <v>313873685</v>
      </c>
      <c r="X2702" s="2">
        <v>0.81100000000000005</v>
      </c>
      <c r="Y2702" s="3">
        <v>200092000000</v>
      </c>
      <c r="Z2702" s="3">
        <v>126573000000</v>
      </c>
      <c r="AA2702" t="str">
        <f>VLOOKUP($A2702,Mapping!$A:$D,2,FALSE)</f>
        <v>United States of America</v>
      </c>
      <c r="AB2702" t="str">
        <f>VLOOKUP($A2702,Mapping!$A:$D,3,FALSE)</f>
        <v>USA</v>
      </c>
      <c r="AC2702">
        <f>VLOOKUP($A2702,Mapping!$A:$D,4,FALSE)</f>
        <v>840</v>
      </c>
    </row>
    <row r="2703" spans="1:29" x14ac:dyDescent="0.2">
      <c r="A2703" t="s">
        <v>237</v>
      </c>
      <c r="B2703" t="s">
        <v>195</v>
      </c>
      <c r="C2703" s="1">
        <v>41244</v>
      </c>
      <c r="D2703" s="2">
        <v>1.4999999999999999E-2</v>
      </c>
      <c r="E2703" s="2">
        <v>0.41899999999999998</v>
      </c>
      <c r="G2703">
        <v>7</v>
      </c>
      <c r="H2703">
        <v>85</v>
      </c>
      <c r="J2703" s="3">
        <v>50004354667</v>
      </c>
      <c r="K2703" s="2">
        <v>8.8999999999999996E-2</v>
      </c>
      <c r="L2703" s="3">
        <v>1308</v>
      </c>
      <c r="M2703">
        <v>310</v>
      </c>
      <c r="N2703" s="2">
        <v>0.01</v>
      </c>
      <c r="O2703">
        <v>0.5</v>
      </c>
      <c r="P2703" s="2">
        <v>0.112</v>
      </c>
      <c r="Q2703">
        <v>80</v>
      </c>
      <c r="R2703">
        <v>74</v>
      </c>
      <c r="S2703">
        <v>1.5</v>
      </c>
      <c r="T2703" s="2">
        <v>0.22</v>
      </c>
      <c r="U2703" s="2">
        <v>0.63900000000000001</v>
      </c>
      <c r="V2703" s="2">
        <v>0.14000000000000001</v>
      </c>
      <c r="W2703" s="4">
        <v>3395253</v>
      </c>
      <c r="X2703" s="2">
        <v>0.94799999999999995</v>
      </c>
      <c r="Y2703" s="3">
        <v>2222000000</v>
      </c>
      <c r="Z2703" s="3">
        <v>1028000000</v>
      </c>
      <c r="AA2703" t="str">
        <f>VLOOKUP($A2703,Mapping!$A:$D,2,FALSE)</f>
        <v>Uruguay</v>
      </c>
      <c r="AB2703" t="str">
        <f>VLOOKUP($A2703,Mapping!$A:$D,3,FALSE)</f>
        <v>URY</v>
      </c>
      <c r="AC2703">
        <f>VLOOKUP($A2703,Mapping!$A:$D,4,FALSE)</f>
        <v>858</v>
      </c>
    </row>
    <row r="2704" spans="1:29" x14ac:dyDescent="0.2">
      <c r="A2704" t="s">
        <v>238</v>
      </c>
      <c r="B2704" t="s">
        <v>195</v>
      </c>
      <c r="C2704" s="1">
        <v>41244</v>
      </c>
      <c r="D2704" s="2">
        <v>0.02</v>
      </c>
      <c r="E2704" s="2">
        <v>0.61899999999999999</v>
      </c>
      <c r="G2704">
        <v>144</v>
      </c>
      <c r="H2704">
        <v>180</v>
      </c>
      <c r="J2704" s="3">
        <v>381286223859</v>
      </c>
      <c r="K2704" s="2">
        <v>4.5999999999999999E-2</v>
      </c>
      <c r="L2704" s="3">
        <v>593</v>
      </c>
      <c r="M2704">
        <v>792</v>
      </c>
      <c r="N2704" s="2">
        <v>1.2999999999999999E-2</v>
      </c>
      <c r="O2704">
        <v>0.5</v>
      </c>
      <c r="P2704" s="2">
        <v>0.16400000000000001</v>
      </c>
      <c r="Q2704">
        <v>78</v>
      </c>
      <c r="R2704">
        <v>72</v>
      </c>
      <c r="S2704">
        <v>1</v>
      </c>
      <c r="T2704" s="2">
        <v>0.28799999999999998</v>
      </c>
      <c r="U2704" s="2">
        <v>0.65200000000000002</v>
      </c>
      <c r="V2704" s="2">
        <v>0.06</v>
      </c>
      <c r="W2704" s="4">
        <v>29954782</v>
      </c>
      <c r="X2704" s="2">
        <v>0.88900000000000001</v>
      </c>
      <c r="Y2704" s="3">
        <v>904000000</v>
      </c>
      <c r="Z2704" s="3">
        <v>3202000000</v>
      </c>
      <c r="AA2704" t="str">
        <f>VLOOKUP($A2704,Mapping!$A:$D,2,FALSE)</f>
        <v>Venezuela (Bolivarian Republic of)</v>
      </c>
      <c r="AB2704" t="str">
        <f>VLOOKUP($A2704,Mapping!$A:$D,3,FALSE)</f>
        <v>VEN</v>
      </c>
      <c r="AC2704">
        <f>VLOOKUP($A2704,Mapping!$A:$D,4,FALSE)</f>
        <v>862</v>
      </c>
    </row>
    <row r="2705" spans="1:29" x14ac:dyDescent="0.2">
      <c r="A2705" t="s">
        <v>239</v>
      </c>
      <c r="B2705" t="s">
        <v>195</v>
      </c>
      <c r="C2705" s="1">
        <v>41244</v>
      </c>
      <c r="D2705" s="2">
        <v>1.0999999999999999E-2</v>
      </c>
      <c r="O2705">
        <v>0.4</v>
      </c>
      <c r="Q2705">
        <v>83</v>
      </c>
      <c r="R2705">
        <v>76</v>
      </c>
      <c r="T2705" s="2">
        <v>0.20599999999999999</v>
      </c>
      <c r="U2705" s="2">
        <v>0.64100000000000001</v>
      </c>
      <c r="V2705" s="2">
        <v>0.152</v>
      </c>
      <c r="W2705" s="4">
        <v>105275</v>
      </c>
      <c r="X2705" s="2">
        <v>0.94899999999999995</v>
      </c>
      <c r="AA2705" t="str">
        <f>VLOOKUP($A2705,Mapping!$A:$D,2,FALSE)</f>
        <v>Virgin Islands (U.S.)</v>
      </c>
      <c r="AB2705" t="str">
        <f>VLOOKUP($A2705,Mapping!$A:$D,3,FALSE)</f>
        <v>VIR</v>
      </c>
      <c r="AC2705">
        <f>VLOOKUP($A2705,Mapping!$A:$D,4,FALSE)</f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workbookViewId="0">
      <selection activeCell="D2" sqref="D2"/>
    </sheetView>
  </sheetViews>
  <sheetFormatPr baseColWidth="10" defaultRowHeight="16" x14ac:dyDescent="0.2"/>
  <cols>
    <col min="1" max="2" width="28.5" customWidth="1"/>
  </cols>
  <sheetData>
    <row r="1" spans="1:4" x14ac:dyDescent="0.2">
      <c r="A1" t="s">
        <v>0</v>
      </c>
      <c r="B1" t="s">
        <v>240</v>
      </c>
      <c r="C1" t="s">
        <v>242</v>
      </c>
      <c r="D1" t="s">
        <v>243</v>
      </c>
    </row>
    <row r="2" spans="1:4" x14ac:dyDescent="0.2">
      <c r="A2" t="s">
        <v>26</v>
      </c>
      <c r="B2" t="str">
        <f>VLOOKUP(A2,'ISO3166'!A:D,1,FALSE)</f>
        <v>Algeria</v>
      </c>
      <c r="C2" t="str">
        <f>IFERROR(VLOOKUP(A2,'ISO3166'!A:D,3,FALSE),VLOOKUP(B2,'ISO3166'!A:D,3,FALSE))</f>
        <v>DZA</v>
      </c>
      <c r="D2">
        <f>IFERROR(VLOOKUP(A2,'ISO3166'!A:D,4,FALSE),VLOOKUP(B2,'ISO3166'!A:D,4,FALSE))</f>
        <v>12</v>
      </c>
    </row>
    <row r="3" spans="1:4" x14ac:dyDescent="0.2">
      <c r="A3" t="s">
        <v>28</v>
      </c>
      <c r="B3" t="str">
        <f>VLOOKUP(A3,'ISO3166'!A:D,1,FALSE)</f>
        <v>Angola</v>
      </c>
      <c r="C3" t="str">
        <f>IFERROR(VLOOKUP(A3,'ISO3166'!A:D,3,FALSE),VLOOKUP(B3,'ISO3166'!A:D,3,FALSE))</f>
        <v>AGO</v>
      </c>
      <c r="D3">
        <f>IFERROR(VLOOKUP(A3,'ISO3166'!A:D,4,FALSE),VLOOKUP(B3,'ISO3166'!A:D,4,FALSE))</f>
        <v>24</v>
      </c>
    </row>
    <row r="4" spans="1:4" x14ac:dyDescent="0.2">
      <c r="A4" t="s">
        <v>29</v>
      </c>
      <c r="B4" t="str">
        <f>VLOOKUP(A4,'ISO3166'!A:D,1,FALSE)</f>
        <v>Benin</v>
      </c>
      <c r="C4" t="str">
        <f>IFERROR(VLOOKUP(A4,'ISO3166'!A:D,3,FALSE),VLOOKUP(B4,'ISO3166'!A:D,3,FALSE))</f>
        <v>BEN</v>
      </c>
      <c r="D4">
        <f>IFERROR(VLOOKUP(A4,'ISO3166'!A:D,4,FALSE),VLOOKUP(B4,'ISO3166'!A:D,4,FALSE))</f>
        <v>204</v>
      </c>
    </row>
    <row r="5" spans="1:4" x14ac:dyDescent="0.2">
      <c r="A5" t="s">
        <v>30</v>
      </c>
      <c r="B5" t="str">
        <f>VLOOKUP(A5,'ISO3166'!A:D,1,FALSE)</f>
        <v>Botswana</v>
      </c>
      <c r="C5" t="str">
        <f>IFERROR(VLOOKUP(A5,'ISO3166'!A:D,3,FALSE),VLOOKUP(B5,'ISO3166'!A:D,3,FALSE))</f>
        <v>BWA</v>
      </c>
      <c r="D5">
        <f>IFERROR(VLOOKUP(A5,'ISO3166'!A:D,4,FALSE),VLOOKUP(B5,'ISO3166'!A:D,4,FALSE))</f>
        <v>72</v>
      </c>
    </row>
    <row r="6" spans="1:4" x14ac:dyDescent="0.2">
      <c r="A6" t="s">
        <v>31</v>
      </c>
      <c r="B6" t="str">
        <f>VLOOKUP(A6,'ISO3166'!A:D,1,FALSE)</f>
        <v>Burkina Faso</v>
      </c>
      <c r="C6" t="str">
        <f>IFERROR(VLOOKUP(A6,'ISO3166'!A:D,3,FALSE),VLOOKUP(B6,'ISO3166'!A:D,3,FALSE))</f>
        <v>BFA</v>
      </c>
      <c r="D6">
        <f>IFERROR(VLOOKUP(A6,'ISO3166'!A:D,4,FALSE),VLOOKUP(B6,'ISO3166'!A:D,4,FALSE))</f>
        <v>854</v>
      </c>
    </row>
    <row r="7" spans="1:4" x14ac:dyDescent="0.2">
      <c r="A7" t="s">
        <v>32</v>
      </c>
      <c r="B7" t="str">
        <f>VLOOKUP(A7,'ISO3166'!A:D,1,FALSE)</f>
        <v>Burundi</v>
      </c>
      <c r="C7" t="str">
        <f>IFERROR(VLOOKUP(A7,'ISO3166'!A:D,3,FALSE),VLOOKUP(B7,'ISO3166'!A:D,3,FALSE))</f>
        <v>BDI</v>
      </c>
      <c r="D7">
        <f>IFERROR(VLOOKUP(A7,'ISO3166'!A:D,4,FALSE),VLOOKUP(B7,'ISO3166'!A:D,4,FALSE))</f>
        <v>108</v>
      </c>
    </row>
    <row r="8" spans="1:4" x14ac:dyDescent="0.2">
      <c r="A8" t="s">
        <v>33</v>
      </c>
      <c r="B8" t="str">
        <f>VLOOKUP(A8,'ISO3166'!A:D,1,FALSE)</f>
        <v>Cameroon</v>
      </c>
      <c r="C8" t="str">
        <f>IFERROR(VLOOKUP(A8,'ISO3166'!A:D,3,FALSE),VLOOKUP(B8,'ISO3166'!A:D,3,FALSE))</f>
        <v>CMR</v>
      </c>
      <c r="D8">
        <f>IFERROR(VLOOKUP(A8,'ISO3166'!A:D,4,FALSE),VLOOKUP(B8,'ISO3166'!A:D,4,FALSE))</f>
        <v>120</v>
      </c>
    </row>
    <row r="9" spans="1:4" x14ac:dyDescent="0.2">
      <c r="A9" t="s">
        <v>34</v>
      </c>
      <c r="B9" t="str">
        <f>VLOOKUP(A9,'ISO3166'!A:D,1,FALSE)</f>
        <v>Central African Republic</v>
      </c>
      <c r="C9" t="str">
        <f>IFERROR(VLOOKUP(A9,'ISO3166'!A:D,3,FALSE),VLOOKUP(B9,'ISO3166'!A:D,3,FALSE))</f>
        <v>CAF</v>
      </c>
      <c r="D9">
        <f>IFERROR(VLOOKUP(A9,'ISO3166'!A:D,4,FALSE),VLOOKUP(B9,'ISO3166'!A:D,4,FALSE))</f>
        <v>140</v>
      </c>
    </row>
    <row r="10" spans="1:4" x14ac:dyDescent="0.2">
      <c r="A10" t="s">
        <v>35</v>
      </c>
      <c r="B10" t="str">
        <f>VLOOKUP(A10,'ISO3166'!A:D,1,FALSE)</f>
        <v>Chad</v>
      </c>
      <c r="C10" t="str">
        <f>IFERROR(VLOOKUP(A10,'ISO3166'!A:D,3,FALSE),VLOOKUP(B10,'ISO3166'!A:D,3,FALSE))</f>
        <v>TCD</v>
      </c>
      <c r="D10">
        <f>IFERROR(VLOOKUP(A10,'ISO3166'!A:D,4,FALSE),VLOOKUP(B10,'ISO3166'!A:D,4,FALSE))</f>
        <v>148</v>
      </c>
    </row>
    <row r="11" spans="1:4" x14ac:dyDescent="0.2">
      <c r="A11" t="s">
        <v>36</v>
      </c>
      <c r="B11" t="str">
        <f>VLOOKUP(A11,'ISO3166'!A:D,1,FALSE)</f>
        <v>Comoros</v>
      </c>
      <c r="C11" t="str">
        <f>IFERROR(VLOOKUP(A11,'ISO3166'!A:D,3,FALSE),VLOOKUP(B11,'ISO3166'!A:D,3,FALSE))</f>
        <v>COM</v>
      </c>
      <c r="D11">
        <f>IFERROR(VLOOKUP(A11,'ISO3166'!A:D,4,FALSE),VLOOKUP(B11,'ISO3166'!A:D,4,FALSE))</f>
        <v>174</v>
      </c>
    </row>
    <row r="12" spans="1:4" x14ac:dyDescent="0.2">
      <c r="A12" t="s">
        <v>37</v>
      </c>
      <c r="B12" t="s">
        <v>433</v>
      </c>
      <c r="C12" t="str">
        <f>IFERROR(VLOOKUP(A12,'ISO3166'!A:D,3,FALSE),VLOOKUP(B12,'ISO3166'!A:D,3,FALSE))</f>
        <v>COD</v>
      </c>
      <c r="D12">
        <f>IFERROR(VLOOKUP(A12,'ISO3166'!A:D,4,FALSE),VLOOKUP(B12,'ISO3166'!A:D,4,FALSE))</f>
        <v>180</v>
      </c>
    </row>
    <row r="13" spans="1:4" x14ac:dyDescent="0.2">
      <c r="A13" t="s">
        <v>38</v>
      </c>
      <c r="B13" t="s">
        <v>429</v>
      </c>
      <c r="C13" t="str">
        <f>IFERROR(VLOOKUP(A13,'ISO3166'!A:D,3,FALSE),VLOOKUP(B13,'ISO3166'!A:D,3,FALSE))</f>
        <v>COG</v>
      </c>
      <c r="D13">
        <f>IFERROR(VLOOKUP(A13,'ISO3166'!A:D,4,FALSE),VLOOKUP(B13,'ISO3166'!A:D,4,FALSE))</f>
        <v>178</v>
      </c>
    </row>
    <row r="14" spans="1:4" x14ac:dyDescent="0.2">
      <c r="A14" t="s">
        <v>39</v>
      </c>
      <c r="B14" t="s">
        <v>444</v>
      </c>
      <c r="C14" t="str">
        <f>IFERROR(VLOOKUP(A14,'ISO3166'!A:D,3,FALSE),VLOOKUP(B14,'ISO3166'!A:D,3,FALSE))</f>
        <v>CIV</v>
      </c>
      <c r="D14">
        <f>IFERROR(VLOOKUP(A14,'ISO3166'!A:D,4,FALSE),VLOOKUP(B14,'ISO3166'!A:D,4,FALSE))</f>
        <v>384</v>
      </c>
    </row>
    <row r="15" spans="1:4" x14ac:dyDescent="0.2">
      <c r="A15" t="s">
        <v>40</v>
      </c>
      <c r="B15" t="str">
        <f>VLOOKUP(A15,'ISO3166'!A:D,1,FALSE)</f>
        <v>Djibouti</v>
      </c>
      <c r="C15" t="str">
        <f>IFERROR(VLOOKUP(A15,'ISO3166'!A:D,3,FALSE),VLOOKUP(B15,'ISO3166'!A:D,3,FALSE))</f>
        <v>DJI</v>
      </c>
      <c r="D15">
        <f>IFERROR(VLOOKUP(A15,'ISO3166'!A:D,4,FALSE),VLOOKUP(B15,'ISO3166'!A:D,4,FALSE))</f>
        <v>262</v>
      </c>
    </row>
    <row r="16" spans="1:4" x14ac:dyDescent="0.2">
      <c r="A16" t="s">
        <v>41</v>
      </c>
      <c r="B16" t="s">
        <v>479</v>
      </c>
      <c r="C16" t="str">
        <f>IFERROR(VLOOKUP(A16,'ISO3166'!A:D,3,FALSE),VLOOKUP(B16,'ISO3166'!A:D,3,FALSE))</f>
        <v>EGY</v>
      </c>
      <c r="D16">
        <f>IFERROR(VLOOKUP(A16,'ISO3166'!A:D,4,FALSE),VLOOKUP(B16,'ISO3166'!A:D,4,FALSE))</f>
        <v>818</v>
      </c>
    </row>
    <row r="17" spans="1:4" x14ac:dyDescent="0.2">
      <c r="A17" t="s">
        <v>42</v>
      </c>
      <c r="B17" t="str">
        <f>VLOOKUP(A17,'ISO3166'!A:D,1,FALSE)</f>
        <v>Equatorial Guinea</v>
      </c>
      <c r="C17" t="str">
        <f>IFERROR(VLOOKUP(A17,'ISO3166'!A:D,3,FALSE),VLOOKUP(B17,'ISO3166'!A:D,3,FALSE))</f>
        <v>GNQ</v>
      </c>
      <c r="D17">
        <f>IFERROR(VLOOKUP(A17,'ISO3166'!A:D,4,FALSE),VLOOKUP(B17,'ISO3166'!A:D,4,FALSE))</f>
        <v>226</v>
      </c>
    </row>
    <row r="18" spans="1:4" x14ac:dyDescent="0.2">
      <c r="A18" t="s">
        <v>43</v>
      </c>
      <c r="B18" t="str">
        <f>VLOOKUP(A18,'ISO3166'!A:D,1,FALSE)</f>
        <v>Eritrea</v>
      </c>
      <c r="C18" t="str">
        <f>IFERROR(VLOOKUP(A18,'ISO3166'!A:D,3,FALSE),VLOOKUP(B18,'ISO3166'!A:D,3,FALSE))</f>
        <v>ERI</v>
      </c>
      <c r="D18">
        <f>IFERROR(VLOOKUP(A18,'ISO3166'!A:D,4,FALSE),VLOOKUP(B18,'ISO3166'!A:D,4,FALSE))</f>
        <v>232</v>
      </c>
    </row>
    <row r="19" spans="1:4" x14ac:dyDescent="0.2">
      <c r="A19" t="s">
        <v>44</v>
      </c>
      <c r="B19" t="str">
        <f>VLOOKUP(A19,'ISO3166'!A:D,1,FALSE)</f>
        <v>Ethiopia</v>
      </c>
      <c r="C19" t="str">
        <f>IFERROR(VLOOKUP(A19,'ISO3166'!A:D,3,FALSE),VLOOKUP(B19,'ISO3166'!A:D,3,FALSE))</f>
        <v>ETH</v>
      </c>
      <c r="D19">
        <f>IFERROR(VLOOKUP(A19,'ISO3166'!A:D,4,FALSE),VLOOKUP(B19,'ISO3166'!A:D,4,FALSE))</f>
        <v>231</v>
      </c>
    </row>
    <row r="20" spans="1:4" x14ac:dyDescent="0.2">
      <c r="A20" t="s">
        <v>45</v>
      </c>
      <c r="B20" t="str">
        <f>VLOOKUP(A20,'ISO3166'!A:D,1,FALSE)</f>
        <v>Gabon</v>
      </c>
      <c r="C20" t="str">
        <f>IFERROR(VLOOKUP(A20,'ISO3166'!A:D,3,FALSE),VLOOKUP(B20,'ISO3166'!A:D,3,FALSE))</f>
        <v>GAB</v>
      </c>
      <c r="D20">
        <f>IFERROR(VLOOKUP(A20,'ISO3166'!A:D,4,FALSE),VLOOKUP(B20,'ISO3166'!A:D,4,FALSE))</f>
        <v>266</v>
      </c>
    </row>
    <row r="21" spans="1:4" x14ac:dyDescent="0.2">
      <c r="A21" t="s">
        <v>46</v>
      </c>
      <c r="B21" t="s">
        <v>530</v>
      </c>
      <c r="C21" t="str">
        <f>IFERROR(VLOOKUP(A21,'ISO3166'!A:D,3,FALSE),VLOOKUP(B21,'ISO3166'!A:D,3,FALSE))</f>
        <v>GMB</v>
      </c>
      <c r="D21">
        <f>IFERROR(VLOOKUP(A21,'ISO3166'!A:D,4,FALSE),VLOOKUP(B21,'ISO3166'!A:D,4,FALSE))</f>
        <v>270</v>
      </c>
    </row>
    <row r="22" spans="1:4" x14ac:dyDescent="0.2">
      <c r="A22" t="s">
        <v>47</v>
      </c>
      <c r="B22" t="str">
        <f>VLOOKUP(A22,'ISO3166'!A:D,1,FALSE)</f>
        <v>Ghana</v>
      </c>
      <c r="C22" t="str">
        <f>IFERROR(VLOOKUP(A22,'ISO3166'!A:D,3,FALSE),VLOOKUP(B22,'ISO3166'!A:D,3,FALSE))</f>
        <v>GHA</v>
      </c>
      <c r="D22">
        <f>IFERROR(VLOOKUP(A22,'ISO3166'!A:D,4,FALSE),VLOOKUP(B22,'ISO3166'!A:D,4,FALSE))</f>
        <v>288</v>
      </c>
    </row>
    <row r="23" spans="1:4" x14ac:dyDescent="0.2">
      <c r="A23" t="s">
        <v>48</v>
      </c>
      <c r="B23" t="str">
        <f>VLOOKUP(A23,'ISO3166'!A:D,1,FALSE)</f>
        <v>Guinea</v>
      </c>
      <c r="C23" t="str">
        <f>IFERROR(VLOOKUP(A23,'ISO3166'!A:D,3,FALSE),VLOOKUP(B23,'ISO3166'!A:D,3,FALSE))</f>
        <v>GIN</v>
      </c>
      <c r="D23">
        <f>IFERROR(VLOOKUP(A23,'ISO3166'!A:D,4,FALSE),VLOOKUP(B23,'ISO3166'!A:D,4,FALSE))</f>
        <v>324</v>
      </c>
    </row>
    <row r="24" spans="1:4" x14ac:dyDescent="0.2">
      <c r="A24" t="s">
        <v>49</v>
      </c>
      <c r="B24" t="str">
        <f>VLOOKUP(A24,'ISO3166'!A:D,1,FALSE)</f>
        <v>Guinea-Bissau</v>
      </c>
      <c r="C24" t="str">
        <f>IFERROR(VLOOKUP(A24,'ISO3166'!A:D,3,FALSE),VLOOKUP(B24,'ISO3166'!A:D,3,FALSE))</f>
        <v>GNB</v>
      </c>
      <c r="D24">
        <f>IFERROR(VLOOKUP(A24,'ISO3166'!A:D,4,FALSE),VLOOKUP(B24,'ISO3166'!A:D,4,FALSE))</f>
        <v>624</v>
      </c>
    </row>
    <row r="25" spans="1:4" x14ac:dyDescent="0.2">
      <c r="A25" t="s">
        <v>50</v>
      </c>
      <c r="B25" t="str">
        <f>VLOOKUP(A25,'ISO3166'!A:D,1,FALSE)</f>
        <v>Kenya</v>
      </c>
      <c r="C25" t="str">
        <f>IFERROR(VLOOKUP(A25,'ISO3166'!A:D,3,FALSE),VLOOKUP(B25,'ISO3166'!A:D,3,FALSE))</f>
        <v>KEN</v>
      </c>
      <c r="D25">
        <f>IFERROR(VLOOKUP(A25,'ISO3166'!A:D,4,FALSE),VLOOKUP(B25,'ISO3166'!A:D,4,FALSE))</f>
        <v>404</v>
      </c>
    </row>
    <row r="26" spans="1:4" x14ac:dyDescent="0.2">
      <c r="A26" t="s">
        <v>51</v>
      </c>
      <c r="B26" t="str">
        <f>VLOOKUP(A26,'ISO3166'!A:D,1,FALSE)</f>
        <v>Lesotho</v>
      </c>
      <c r="C26" t="str">
        <f>IFERROR(VLOOKUP(A26,'ISO3166'!A:D,3,FALSE),VLOOKUP(B26,'ISO3166'!A:D,3,FALSE))</f>
        <v>LSO</v>
      </c>
      <c r="D26">
        <f>IFERROR(VLOOKUP(A26,'ISO3166'!A:D,4,FALSE),VLOOKUP(B26,'ISO3166'!A:D,4,FALSE))</f>
        <v>426</v>
      </c>
    </row>
    <row r="27" spans="1:4" x14ac:dyDescent="0.2">
      <c r="A27" t="s">
        <v>52</v>
      </c>
      <c r="B27" t="str">
        <f>VLOOKUP(A27,'ISO3166'!A:D,1,FALSE)</f>
        <v>Liberia</v>
      </c>
      <c r="C27" t="str">
        <f>IFERROR(VLOOKUP(A27,'ISO3166'!A:D,3,FALSE),VLOOKUP(B27,'ISO3166'!A:D,3,FALSE))</f>
        <v>LBR</v>
      </c>
      <c r="D27">
        <f>IFERROR(VLOOKUP(A27,'ISO3166'!A:D,4,FALSE),VLOOKUP(B27,'ISO3166'!A:D,4,FALSE))</f>
        <v>430</v>
      </c>
    </row>
    <row r="28" spans="1:4" x14ac:dyDescent="0.2">
      <c r="A28" t="s">
        <v>53</v>
      </c>
      <c r="B28" t="str">
        <f>VLOOKUP(A28,'ISO3166'!A:D,1,FALSE)</f>
        <v>Libya</v>
      </c>
      <c r="C28" t="str">
        <f>IFERROR(VLOOKUP(A28,'ISO3166'!A:D,3,FALSE),VLOOKUP(B28,'ISO3166'!A:D,3,FALSE))</f>
        <v>LBY</v>
      </c>
      <c r="D28">
        <f>IFERROR(VLOOKUP(A28,'ISO3166'!A:D,4,FALSE),VLOOKUP(B28,'ISO3166'!A:D,4,FALSE))</f>
        <v>434</v>
      </c>
    </row>
    <row r="29" spans="1:4" x14ac:dyDescent="0.2">
      <c r="A29" t="s">
        <v>54</v>
      </c>
      <c r="B29" t="str">
        <f>VLOOKUP(A29,'ISO3166'!A:D,1,FALSE)</f>
        <v>Madagascar</v>
      </c>
      <c r="C29" t="str">
        <f>IFERROR(VLOOKUP(A29,'ISO3166'!A:D,3,FALSE),VLOOKUP(B29,'ISO3166'!A:D,3,FALSE))</f>
        <v>MDG</v>
      </c>
      <c r="D29">
        <f>IFERROR(VLOOKUP(A29,'ISO3166'!A:D,4,FALSE),VLOOKUP(B29,'ISO3166'!A:D,4,FALSE))</f>
        <v>450</v>
      </c>
    </row>
    <row r="30" spans="1:4" x14ac:dyDescent="0.2">
      <c r="A30" t="s">
        <v>55</v>
      </c>
      <c r="B30" t="str">
        <f>VLOOKUP(A30,'ISO3166'!A:D,1,FALSE)</f>
        <v>Malawi</v>
      </c>
      <c r="C30" t="str">
        <f>IFERROR(VLOOKUP(A30,'ISO3166'!A:D,3,FALSE),VLOOKUP(B30,'ISO3166'!A:D,3,FALSE))</f>
        <v>MWI</v>
      </c>
      <c r="D30">
        <f>IFERROR(VLOOKUP(A30,'ISO3166'!A:D,4,FALSE),VLOOKUP(B30,'ISO3166'!A:D,4,FALSE))</f>
        <v>454</v>
      </c>
    </row>
    <row r="31" spans="1:4" x14ac:dyDescent="0.2">
      <c r="A31" t="s">
        <v>56</v>
      </c>
      <c r="B31" t="str">
        <f>VLOOKUP(A31,'ISO3166'!A:D,1,FALSE)</f>
        <v>Mali</v>
      </c>
      <c r="C31" t="str">
        <f>IFERROR(VLOOKUP(A31,'ISO3166'!A:D,3,FALSE),VLOOKUP(B31,'ISO3166'!A:D,3,FALSE))</f>
        <v>MLI</v>
      </c>
      <c r="D31">
        <f>IFERROR(VLOOKUP(A31,'ISO3166'!A:D,4,FALSE),VLOOKUP(B31,'ISO3166'!A:D,4,FALSE))</f>
        <v>466</v>
      </c>
    </row>
    <row r="32" spans="1:4" x14ac:dyDescent="0.2">
      <c r="A32" t="s">
        <v>57</v>
      </c>
      <c r="B32" t="str">
        <f>VLOOKUP(A32,'ISO3166'!A:D,1,FALSE)</f>
        <v>Mauritania</v>
      </c>
      <c r="C32" t="str">
        <f>IFERROR(VLOOKUP(A32,'ISO3166'!A:D,3,FALSE),VLOOKUP(B32,'ISO3166'!A:D,3,FALSE))</f>
        <v>MRT</v>
      </c>
      <c r="D32">
        <f>IFERROR(VLOOKUP(A32,'ISO3166'!A:D,4,FALSE),VLOOKUP(B32,'ISO3166'!A:D,4,FALSE))</f>
        <v>478</v>
      </c>
    </row>
    <row r="33" spans="1:4" x14ac:dyDescent="0.2">
      <c r="A33" t="s">
        <v>58</v>
      </c>
      <c r="B33" t="str">
        <f>VLOOKUP(A33,'ISO3166'!A:D,1,FALSE)</f>
        <v>Mauritius</v>
      </c>
      <c r="C33" t="str">
        <f>IFERROR(VLOOKUP(A33,'ISO3166'!A:D,3,FALSE),VLOOKUP(B33,'ISO3166'!A:D,3,FALSE))</f>
        <v>MUS</v>
      </c>
      <c r="D33">
        <f>IFERROR(VLOOKUP(A33,'ISO3166'!A:D,4,FALSE),VLOOKUP(B33,'ISO3166'!A:D,4,FALSE))</f>
        <v>480</v>
      </c>
    </row>
    <row r="34" spans="1:4" x14ac:dyDescent="0.2">
      <c r="A34" t="s">
        <v>59</v>
      </c>
      <c r="B34" t="str">
        <f>VLOOKUP(A34,'ISO3166'!A:D,1,FALSE)</f>
        <v>Morocco</v>
      </c>
      <c r="C34" t="str">
        <f>IFERROR(VLOOKUP(A34,'ISO3166'!A:D,3,FALSE),VLOOKUP(B34,'ISO3166'!A:D,3,FALSE))</f>
        <v>MAR</v>
      </c>
      <c r="D34">
        <f>IFERROR(VLOOKUP(A34,'ISO3166'!A:D,4,FALSE),VLOOKUP(B34,'ISO3166'!A:D,4,FALSE))</f>
        <v>504</v>
      </c>
    </row>
    <row r="35" spans="1:4" x14ac:dyDescent="0.2">
      <c r="A35" t="s">
        <v>60</v>
      </c>
      <c r="B35" t="str">
        <f>VLOOKUP(A35,'ISO3166'!A:D,1,FALSE)</f>
        <v>Mozambique</v>
      </c>
      <c r="C35" t="str">
        <f>IFERROR(VLOOKUP(A35,'ISO3166'!A:D,3,FALSE),VLOOKUP(B35,'ISO3166'!A:D,3,FALSE))</f>
        <v>MOZ</v>
      </c>
      <c r="D35">
        <f>IFERROR(VLOOKUP(A35,'ISO3166'!A:D,4,FALSE),VLOOKUP(B35,'ISO3166'!A:D,4,FALSE))</f>
        <v>508</v>
      </c>
    </row>
    <row r="36" spans="1:4" x14ac:dyDescent="0.2">
      <c r="A36" t="s">
        <v>61</v>
      </c>
      <c r="B36" t="str">
        <f>VLOOKUP(A36,'ISO3166'!A:D,1,FALSE)</f>
        <v>Namibia</v>
      </c>
      <c r="C36" t="str">
        <f>IFERROR(VLOOKUP(A36,'ISO3166'!A:D,3,FALSE),VLOOKUP(B36,'ISO3166'!A:D,3,FALSE))</f>
        <v>NAM</v>
      </c>
      <c r="D36">
        <f>IFERROR(VLOOKUP(A36,'ISO3166'!A:D,4,FALSE),VLOOKUP(B36,'ISO3166'!A:D,4,FALSE))</f>
        <v>516</v>
      </c>
    </row>
    <row r="37" spans="1:4" x14ac:dyDescent="0.2">
      <c r="A37" t="s">
        <v>62</v>
      </c>
      <c r="B37" t="str">
        <f>VLOOKUP(A37,'ISO3166'!A:D,1,FALSE)</f>
        <v>Niger</v>
      </c>
      <c r="C37" t="str">
        <f>IFERROR(VLOOKUP(A37,'ISO3166'!A:D,3,FALSE),VLOOKUP(B37,'ISO3166'!A:D,3,FALSE))</f>
        <v>NER</v>
      </c>
      <c r="D37">
        <f>IFERROR(VLOOKUP(A37,'ISO3166'!A:D,4,FALSE),VLOOKUP(B37,'ISO3166'!A:D,4,FALSE))</f>
        <v>562</v>
      </c>
    </row>
    <row r="38" spans="1:4" x14ac:dyDescent="0.2">
      <c r="A38" t="s">
        <v>63</v>
      </c>
      <c r="B38" t="str">
        <f>VLOOKUP(A38,'ISO3166'!A:D,1,FALSE)</f>
        <v>Nigeria</v>
      </c>
      <c r="C38" t="str">
        <f>IFERROR(VLOOKUP(A38,'ISO3166'!A:D,3,FALSE),VLOOKUP(B38,'ISO3166'!A:D,3,FALSE))</f>
        <v>NGA</v>
      </c>
      <c r="D38">
        <f>IFERROR(VLOOKUP(A38,'ISO3166'!A:D,4,FALSE),VLOOKUP(B38,'ISO3166'!A:D,4,FALSE))</f>
        <v>566</v>
      </c>
    </row>
    <row r="39" spans="1:4" x14ac:dyDescent="0.2">
      <c r="A39" t="s">
        <v>64</v>
      </c>
      <c r="B39" t="str">
        <f>VLOOKUP(A39,'ISO3166'!A:D,1,FALSE)</f>
        <v>Rwanda</v>
      </c>
      <c r="C39" t="str">
        <f>IFERROR(VLOOKUP(A39,'ISO3166'!A:D,3,FALSE),VLOOKUP(B39,'ISO3166'!A:D,3,FALSE))</f>
        <v>RWA</v>
      </c>
      <c r="D39">
        <f>IFERROR(VLOOKUP(A39,'ISO3166'!A:D,4,FALSE),VLOOKUP(B39,'ISO3166'!A:D,4,FALSE))</f>
        <v>646</v>
      </c>
    </row>
    <row r="40" spans="1:4" x14ac:dyDescent="0.2">
      <c r="A40" t="s">
        <v>65</v>
      </c>
      <c r="B40" t="str">
        <f>VLOOKUP(A40,'ISO3166'!A:D,1,FALSE)</f>
        <v>Sao Tome and Principe</v>
      </c>
      <c r="C40" t="str">
        <f>IFERROR(VLOOKUP(A40,'ISO3166'!A:D,3,FALSE),VLOOKUP(B40,'ISO3166'!A:D,3,FALSE))</f>
        <v>STP</v>
      </c>
      <c r="D40">
        <f>IFERROR(VLOOKUP(A40,'ISO3166'!A:D,4,FALSE),VLOOKUP(B40,'ISO3166'!A:D,4,FALSE))</f>
        <v>678</v>
      </c>
    </row>
    <row r="41" spans="1:4" x14ac:dyDescent="0.2">
      <c r="A41" t="s">
        <v>66</v>
      </c>
      <c r="B41" t="str">
        <f>VLOOKUP(A41,'ISO3166'!A:D,1,FALSE)</f>
        <v>Senegal</v>
      </c>
      <c r="C41" t="str">
        <f>IFERROR(VLOOKUP(A41,'ISO3166'!A:D,3,FALSE),VLOOKUP(B41,'ISO3166'!A:D,3,FALSE))</f>
        <v>SEN</v>
      </c>
      <c r="D41">
        <f>IFERROR(VLOOKUP(A41,'ISO3166'!A:D,4,FALSE),VLOOKUP(B41,'ISO3166'!A:D,4,FALSE))</f>
        <v>686</v>
      </c>
    </row>
    <row r="42" spans="1:4" x14ac:dyDescent="0.2">
      <c r="A42" t="s">
        <v>67</v>
      </c>
      <c r="B42" t="str">
        <f>VLOOKUP(A42,'ISO3166'!A:D,1,FALSE)</f>
        <v>Seychelles</v>
      </c>
      <c r="C42" t="str">
        <f>IFERROR(VLOOKUP(A42,'ISO3166'!A:D,3,FALSE),VLOOKUP(B42,'ISO3166'!A:D,3,FALSE))</f>
        <v>SYC</v>
      </c>
      <c r="D42">
        <f>IFERROR(VLOOKUP(A42,'ISO3166'!A:D,4,FALSE),VLOOKUP(B42,'ISO3166'!A:D,4,FALSE))</f>
        <v>690</v>
      </c>
    </row>
    <row r="43" spans="1:4" x14ac:dyDescent="0.2">
      <c r="A43" t="s">
        <v>68</v>
      </c>
      <c r="B43" t="str">
        <f>VLOOKUP(A43,'ISO3166'!A:D,1,FALSE)</f>
        <v>Sierra Leone</v>
      </c>
      <c r="C43" t="str">
        <f>IFERROR(VLOOKUP(A43,'ISO3166'!A:D,3,FALSE),VLOOKUP(B43,'ISO3166'!A:D,3,FALSE))</f>
        <v>SLE</v>
      </c>
      <c r="D43">
        <f>IFERROR(VLOOKUP(A43,'ISO3166'!A:D,4,FALSE),VLOOKUP(B43,'ISO3166'!A:D,4,FALSE))</f>
        <v>694</v>
      </c>
    </row>
    <row r="44" spans="1:4" x14ac:dyDescent="0.2">
      <c r="A44" t="s">
        <v>69</v>
      </c>
      <c r="B44" t="str">
        <f>VLOOKUP(A44,'ISO3166'!A:D,1,FALSE)</f>
        <v>Somalia</v>
      </c>
      <c r="C44" t="str">
        <f>IFERROR(VLOOKUP(A44,'ISO3166'!A:D,3,FALSE),VLOOKUP(B44,'ISO3166'!A:D,3,FALSE))</f>
        <v>SOM</v>
      </c>
      <c r="D44">
        <f>IFERROR(VLOOKUP(A44,'ISO3166'!A:D,4,FALSE),VLOOKUP(B44,'ISO3166'!A:D,4,FALSE))</f>
        <v>706</v>
      </c>
    </row>
    <row r="45" spans="1:4" x14ac:dyDescent="0.2">
      <c r="A45" t="s">
        <v>70</v>
      </c>
      <c r="B45" t="str">
        <f>VLOOKUP(A45,'ISO3166'!A:D,1,FALSE)</f>
        <v>South Africa</v>
      </c>
      <c r="C45" t="str">
        <f>IFERROR(VLOOKUP(A45,'ISO3166'!A:D,3,FALSE),VLOOKUP(B45,'ISO3166'!A:D,3,FALSE))</f>
        <v>ZAF</v>
      </c>
      <c r="D45">
        <f>IFERROR(VLOOKUP(A45,'ISO3166'!A:D,4,FALSE),VLOOKUP(B45,'ISO3166'!A:D,4,FALSE))</f>
        <v>710</v>
      </c>
    </row>
    <row r="46" spans="1:4" x14ac:dyDescent="0.2">
      <c r="A46" t="s">
        <v>71</v>
      </c>
      <c r="B46" t="str">
        <f>VLOOKUP(A46,'ISO3166'!A:D,1,FALSE)</f>
        <v>South Sudan</v>
      </c>
      <c r="C46" t="str">
        <f>IFERROR(VLOOKUP(A46,'ISO3166'!A:D,3,FALSE),VLOOKUP(B46,'ISO3166'!A:D,3,FALSE))</f>
        <v>SSD</v>
      </c>
      <c r="D46">
        <f>IFERROR(VLOOKUP(A46,'ISO3166'!A:D,4,FALSE),VLOOKUP(B46,'ISO3166'!A:D,4,FALSE))</f>
        <v>728</v>
      </c>
    </row>
    <row r="47" spans="1:4" x14ac:dyDescent="0.2">
      <c r="A47" t="s">
        <v>72</v>
      </c>
      <c r="B47" t="str">
        <f>VLOOKUP(A47,'ISO3166'!A:D,1,FALSE)</f>
        <v>Sudan</v>
      </c>
      <c r="C47" t="str">
        <f>IFERROR(VLOOKUP(A47,'ISO3166'!A:D,3,FALSE),VLOOKUP(B47,'ISO3166'!A:D,3,FALSE))</f>
        <v>SDN</v>
      </c>
      <c r="D47">
        <f>IFERROR(VLOOKUP(A47,'ISO3166'!A:D,4,FALSE),VLOOKUP(B47,'ISO3166'!A:D,4,FALSE))</f>
        <v>729</v>
      </c>
    </row>
    <row r="48" spans="1:4" x14ac:dyDescent="0.2">
      <c r="A48" t="s">
        <v>73</v>
      </c>
      <c r="B48" t="str">
        <f>VLOOKUP(A48,'ISO3166'!A:D,1,FALSE)</f>
        <v>Swaziland</v>
      </c>
      <c r="C48" t="str">
        <f>IFERROR(VLOOKUP(A48,'ISO3166'!A:D,3,FALSE),VLOOKUP(B48,'ISO3166'!A:D,3,FALSE))</f>
        <v>SWZ</v>
      </c>
      <c r="D48">
        <f>IFERROR(VLOOKUP(A48,'ISO3166'!A:D,4,FALSE),VLOOKUP(B48,'ISO3166'!A:D,4,FALSE))</f>
        <v>748</v>
      </c>
    </row>
    <row r="49" spans="1:4" x14ac:dyDescent="0.2">
      <c r="A49" t="s">
        <v>74</v>
      </c>
      <c r="B49" t="s">
        <v>1090</v>
      </c>
      <c r="C49" t="str">
        <f>IFERROR(VLOOKUP(A49,'ISO3166'!A:D,3,FALSE),VLOOKUP(B49,'ISO3166'!A:D,3,FALSE))</f>
        <v>TZA</v>
      </c>
      <c r="D49">
        <f>IFERROR(VLOOKUP(A49,'ISO3166'!A:D,4,FALSE),VLOOKUP(B49,'ISO3166'!A:D,4,FALSE))</f>
        <v>834</v>
      </c>
    </row>
    <row r="50" spans="1:4" x14ac:dyDescent="0.2">
      <c r="A50" t="s">
        <v>75</v>
      </c>
      <c r="B50" t="str">
        <f>VLOOKUP(A50,'ISO3166'!A:D,1,FALSE)</f>
        <v>Togo</v>
      </c>
      <c r="C50" t="str">
        <f>IFERROR(VLOOKUP(A50,'ISO3166'!A:D,3,FALSE),VLOOKUP(B50,'ISO3166'!A:D,3,FALSE))</f>
        <v>TGO</v>
      </c>
      <c r="D50">
        <f>IFERROR(VLOOKUP(A50,'ISO3166'!A:D,4,FALSE),VLOOKUP(B50,'ISO3166'!A:D,4,FALSE))</f>
        <v>768</v>
      </c>
    </row>
    <row r="51" spans="1:4" x14ac:dyDescent="0.2">
      <c r="A51" t="s">
        <v>76</v>
      </c>
      <c r="B51" t="str">
        <f>VLOOKUP(A51,'ISO3166'!A:D,1,FALSE)</f>
        <v>Tunisia</v>
      </c>
      <c r="C51" t="str">
        <f>IFERROR(VLOOKUP(A51,'ISO3166'!A:D,3,FALSE),VLOOKUP(B51,'ISO3166'!A:D,3,FALSE))</f>
        <v>TUN</v>
      </c>
      <c r="D51">
        <f>IFERROR(VLOOKUP(A51,'ISO3166'!A:D,4,FALSE),VLOOKUP(B51,'ISO3166'!A:D,4,FALSE))</f>
        <v>788</v>
      </c>
    </row>
    <row r="52" spans="1:4" x14ac:dyDescent="0.2">
      <c r="A52" t="s">
        <v>77</v>
      </c>
      <c r="B52" t="str">
        <f>VLOOKUP(A52,'ISO3166'!A:D,1,FALSE)</f>
        <v>Uganda</v>
      </c>
      <c r="C52" t="str">
        <f>IFERROR(VLOOKUP(A52,'ISO3166'!A:D,3,FALSE),VLOOKUP(B52,'ISO3166'!A:D,3,FALSE))</f>
        <v>UGA</v>
      </c>
      <c r="D52">
        <f>IFERROR(VLOOKUP(A52,'ISO3166'!A:D,4,FALSE),VLOOKUP(B52,'ISO3166'!A:D,4,FALSE))</f>
        <v>800</v>
      </c>
    </row>
    <row r="53" spans="1:4" x14ac:dyDescent="0.2">
      <c r="A53" t="s">
        <v>78</v>
      </c>
      <c r="B53" t="str">
        <f>VLOOKUP(A53,'ISO3166'!A:D,1,FALSE)</f>
        <v>Zambia</v>
      </c>
      <c r="C53" t="str">
        <f>IFERROR(VLOOKUP(A53,'ISO3166'!A:D,3,FALSE),VLOOKUP(B53,'ISO3166'!A:D,3,FALSE))</f>
        <v>ZMB</v>
      </c>
      <c r="D53">
        <f>IFERROR(VLOOKUP(A53,'ISO3166'!A:D,4,FALSE),VLOOKUP(B53,'ISO3166'!A:D,4,FALSE))</f>
        <v>894</v>
      </c>
    </row>
    <row r="54" spans="1:4" x14ac:dyDescent="0.2">
      <c r="A54" t="s">
        <v>79</v>
      </c>
      <c r="B54" t="str">
        <f>VLOOKUP(A54,'ISO3166'!A:D,1,FALSE)</f>
        <v>Zimbabwe</v>
      </c>
      <c r="C54" t="str">
        <f>IFERROR(VLOOKUP(A54,'ISO3166'!A:D,3,FALSE),VLOOKUP(B54,'ISO3166'!A:D,3,FALSE))</f>
        <v>ZWE</v>
      </c>
      <c r="D54">
        <f>IFERROR(VLOOKUP(A54,'ISO3166'!A:D,4,FALSE),VLOOKUP(B54,'ISO3166'!A:D,4,FALSE))</f>
        <v>716</v>
      </c>
    </row>
    <row r="55" spans="1:4" x14ac:dyDescent="0.2">
      <c r="A55" t="s">
        <v>80</v>
      </c>
      <c r="B55" t="str">
        <f>VLOOKUP(A55,'ISO3166'!A:D,1,FALSE)</f>
        <v>Afghanistan</v>
      </c>
      <c r="C55" t="str">
        <f>IFERROR(VLOOKUP(A55,'ISO3166'!A:D,3,FALSE),VLOOKUP(B55,'ISO3166'!A:D,3,FALSE))</f>
        <v>AFG</v>
      </c>
      <c r="D55">
        <f>IFERROR(VLOOKUP(A55,'ISO3166'!A:D,4,FALSE),VLOOKUP(B55,'ISO3166'!A:D,4,FALSE))</f>
        <v>4</v>
      </c>
    </row>
    <row r="56" spans="1:4" x14ac:dyDescent="0.2">
      <c r="A56" t="s">
        <v>82</v>
      </c>
      <c r="B56" t="str">
        <f>VLOOKUP(A56,'ISO3166'!A:D,1,FALSE)</f>
        <v>Armenia</v>
      </c>
      <c r="C56" t="str">
        <f>IFERROR(VLOOKUP(A56,'ISO3166'!A:D,3,FALSE),VLOOKUP(B56,'ISO3166'!A:D,3,FALSE))</f>
        <v>ARM</v>
      </c>
      <c r="D56">
        <f>IFERROR(VLOOKUP(A56,'ISO3166'!A:D,4,FALSE),VLOOKUP(B56,'ISO3166'!A:D,4,FALSE))</f>
        <v>51</v>
      </c>
    </row>
    <row r="57" spans="1:4" x14ac:dyDescent="0.2">
      <c r="A57" t="s">
        <v>83</v>
      </c>
      <c r="B57" t="str">
        <f>VLOOKUP(A57,'ISO3166'!A:D,1,FALSE)</f>
        <v>Azerbaijan</v>
      </c>
      <c r="C57" t="str">
        <f>IFERROR(VLOOKUP(A57,'ISO3166'!A:D,3,FALSE),VLOOKUP(B57,'ISO3166'!A:D,3,FALSE))</f>
        <v>AZE</v>
      </c>
      <c r="D57">
        <f>IFERROR(VLOOKUP(A57,'ISO3166'!A:D,4,FALSE),VLOOKUP(B57,'ISO3166'!A:D,4,FALSE))</f>
        <v>31</v>
      </c>
    </row>
    <row r="58" spans="1:4" x14ac:dyDescent="0.2">
      <c r="A58" t="s">
        <v>84</v>
      </c>
      <c r="B58" t="str">
        <f>VLOOKUP(A58,'ISO3166'!A:D,1,FALSE)</f>
        <v>Bangladesh</v>
      </c>
      <c r="C58" t="str">
        <f>IFERROR(VLOOKUP(A58,'ISO3166'!A:D,3,FALSE),VLOOKUP(B58,'ISO3166'!A:D,3,FALSE))</f>
        <v>BGD</v>
      </c>
      <c r="D58">
        <f>IFERROR(VLOOKUP(A58,'ISO3166'!A:D,4,FALSE),VLOOKUP(B58,'ISO3166'!A:D,4,FALSE))</f>
        <v>50</v>
      </c>
    </row>
    <row r="59" spans="1:4" x14ac:dyDescent="0.2">
      <c r="A59" t="s">
        <v>85</v>
      </c>
      <c r="B59" t="str">
        <f>VLOOKUP(A59,'ISO3166'!A:D,1,FALSE)</f>
        <v>Bhutan</v>
      </c>
      <c r="C59" t="str">
        <f>IFERROR(VLOOKUP(A59,'ISO3166'!A:D,3,FALSE),VLOOKUP(B59,'ISO3166'!A:D,3,FALSE))</f>
        <v>BTN</v>
      </c>
      <c r="D59">
        <f>IFERROR(VLOOKUP(A59,'ISO3166'!A:D,4,FALSE),VLOOKUP(B59,'ISO3166'!A:D,4,FALSE))</f>
        <v>64</v>
      </c>
    </row>
    <row r="60" spans="1:4" x14ac:dyDescent="0.2">
      <c r="A60" t="s">
        <v>86</v>
      </c>
      <c r="B60" t="str">
        <f>VLOOKUP(A60,'ISO3166'!A:D,1,FALSE)</f>
        <v>Brunei Darussalam</v>
      </c>
      <c r="C60" t="str">
        <f>IFERROR(VLOOKUP(A60,'ISO3166'!A:D,3,FALSE),VLOOKUP(B60,'ISO3166'!A:D,3,FALSE))</f>
        <v>BRN</v>
      </c>
      <c r="D60">
        <f>IFERROR(VLOOKUP(A60,'ISO3166'!A:D,4,FALSE),VLOOKUP(B60,'ISO3166'!A:D,4,FALSE))</f>
        <v>96</v>
      </c>
    </row>
    <row r="61" spans="1:4" x14ac:dyDescent="0.2">
      <c r="A61" t="s">
        <v>87</v>
      </c>
      <c r="B61" t="str">
        <f>VLOOKUP(A61,'ISO3166'!A:D,1,FALSE)</f>
        <v>Cambodia</v>
      </c>
      <c r="C61" t="str">
        <f>IFERROR(VLOOKUP(A61,'ISO3166'!A:D,3,FALSE),VLOOKUP(B61,'ISO3166'!A:D,3,FALSE))</f>
        <v>KHM</v>
      </c>
      <c r="D61">
        <f>IFERROR(VLOOKUP(A61,'ISO3166'!A:D,4,FALSE),VLOOKUP(B61,'ISO3166'!A:D,4,FALSE))</f>
        <v>116</v>
      </c>
    </row>
    <row r="62" spans="1:4" x14ac:dyDescent="0.2">
      <c r="A62" t="s">
        <v>88</v>
      </c>
      <c r="B62" t="str">
        <f>VLOOKUP(A62,'ISO3166'!A:D,1,FALSE)</f>
        <v>China</v>
      </c>
      <c r="C62" t="str">
        <f>IFERROR(VLOOKUP(A62,'ISO3166'!A:D,3,FALSE),VLOOKUP(B62,'ISO3166'!A:D,3,FALSE))</f>
        <v>CHN</v>
      </c>
      <c r="D62">
        <f>IFERROR(VLOOKUP(A62,'ISO3166'!A:D,4,FALSE),VLOOKUP(B62,'ISO3166'!A:D,4,FALSE))</f>
        <v>156</v>
      </c>
    </row>
    <row r="63" spans="1:4" x14ac:dyDescent="0.2">
      <c r="A63" t="s">
        <v>89</v>
      </c>
      <c r="B63" t="str">
        <f>VLOOKUP(A63,'ISO3166'!A:D,1,FALSE)</f>
        <v>Georgia</v>
      </c>
      <c r="C63" t="str">
        <f>IFERROR(VLOOKUP(A63,'ISO3166'!A:D,3,FALSE),VLOOKUP(B63,'ISO3166'!A:D,3,FALSE))</f>
        <v>GEO</v>
      </c>
      <c r="D63">
        <f>IFERROR(VLOOKUP(A63,'ISO3166'!A:D,4,FALSE),VLOOKUP(B63,'ISO3166'!A:D,4,FALSE))</f>
        <v>268</v>
      </c>
    </row>
    <row r="64" spans="1:4" x14ac:dyDescent="0.2">
      <c r="A64" t="s">
        <v>90</v>
      </c>
      <c r="B64" t="s">
        <v>594</v>
      </c>
      <c r="C64" t="str">
        <f>IFERROR(VLOOKUP(A64,'ISO3166'!A:D,3,FALSE),VLOOKUP(B64,'ISO3166'!A:D,3,FALSE))</f>
        <v>HKG</v>
      </c>
      <c r="D64">
        <f>IFERROR(VLOOKUP(A64,'ISO3166'!A:D,4,FALSE),VLOOKUP(B64,'ISO3166'!A:D,4,FALSE))</f>
        <v>344</v>
      </c>
    </row>
    <row r="65" spans="1:4" x14ac:dyDescent="0.2">
      <c r="A65" t="s">
        <v>91</v>
      </c>
      <c r="B65" t="str">
        <f>VLOOKUP(A65,'ISO3166'!A:D,1,FALSE)</f>
        <v>India</v>
      </c>
      <c r="C65" t="str">
        <f>IFERROR(VLOOKUP(A65,'ISO3166'!A:D,3,FALSE),VLOOKUP(B65,'ISO3166'!A:D,3,FALSE))</f>
        <v>IND</v>
      </c>
      <c r="D65">
        <f>IFERROR(VLOOKUP(A65,'ISO3166'!A:D,4,FALSE),VLOOKUP(B65,'ISO3166'!A:D,4,FALSE))</f>
        <v>356</v>
      </c>
    </row>
    <row r="66" spans="1:4" x14ac:dyDescent="0.2">
      <c r="A66" t="s">
        <v>92</v>
      </c>
      <c r="B66" t="str">
        <f>VLOOKUP(A66,'ISO3166'!A:D,1,FALSE)</f>
        <v>Indonesia</v>
      </c>
      <c r="C66" t="str">
        <f>IFERROR(VLOOKUP(A66,'ISO3166'!A:D,3,FALSE),VLOOKUP(B66,'ISO3166'!A:D,3,FALSE))</f>
        <v>IDN</v>
      </c>
      <c r="D66">
        <f>IFERROR(VLOOKUP(A66,'ISO3166'!A:D,4,FALSE),VLOOKUP(B66,'ISO3166'!A:D,4,FALSE))</f>
        <v>360</v>
      </c>
    </row>
    <row r="67" spans="1:4" x14ac:dyDescent="0.2">
      <c r="A67" t="s">
        <v>93</v>
      </c>
      <c r="B67" t="str">
        <f>VLOOKUP(A67,'ISO3166'!A:D,1,FALSE)</f>
        <v>Japan</v>
      </c>
      <c r="C67" t="str">
        <f>IFERROR(VLOOKUP(A67,'ISO3166'!A:D,3,FALSE),VLOOKUP(B67,'ISO3166'!A:D,3,FALSE))</f>
        <v>JPN</v>
      </c>
      <c r="D67">
        <f>IFERROR(VLOOKUP(A67,'ISO3166'!A:D,4,FALSE),VLOOKUP(B67,'ISO3166'!A:D,4,FALSE))</f>
        <v>392</v>
      </c>
    </row>
    <row r="68" spans="1:4" x14ac:dyDescent="0.2">
      <c r="A68" t="s">
        <v>94</v>
      </c>
      <c r="B68" t="str">
        <f>VLOOKUP(A68,'ISO3166'!A:D,1,FALSE)</f>
        <v>Kazakhstan</v>
      </c>
      <c r="C68" t="str">
        <f>IFERROR(VLOOKUP(A68,'ISO3166'!A:D,3,FALSE),VLOOKUP(B68,'ISO3166'!A:D,3,FALSE))</f>
        <v>KAZ</v>
      </c>
      <c r="D68">
        <f>IFERROR(VLOOKUP(A68,'ISO3166'!A:D,4,FALSE),VLOOKUP(B68,'ISO3166'!A:D,4,FALSE))</f>
        <v>398</v>
      </c>
    </row>
    <row r="69" spans="1:4" x14ac:dyDescent="0.2">
      <c r="A69" t="s">
        <v>95</v>
      </c>
      <c r="B69" t="s">
        <v>652</v>
      </c>
      <c r="C69" t="str">
        <f>IFERROR(VLOOKUP(A69,'ISO3166'!A:D,3,FALSE),VLOOKUP(B69,'ISO3166'!A:D,3,FALSE))</f>
        <v>PRK</v>
      </c>
      <c r="D69">
        <f>IFERROR(VLOOKUP(A69,'ISO3166'!A:D,4,FALSE),VLOOKUP(B69,'ISO3166'!A:D,4,FALSE))</f>
        <v>408</v>
      </c>
    </row>
    <row r="70" spans="1:4" x14ac:dyDescent="0.2">
      <c r="A70" t="s">
        <v>96</v>
      </c>
      <c r="B70" t="s">
        <v>656</v>
      </c>
      <c r="C70" t="str">
        <f>IFERROR(VLOOKUP(A70,'ISO3166'!A:D,3,FALSE),VLOOKUP(B70,'ISO3166'!A:D,3,FALSE))</f>
        <v>KOR</v>
      </c>
      <c r="D70">
        <f>IFERROR(VLOOKUP(A70,'ISO3166'!A:D,4,FALSE),VLOOKUP(B70,'ISO3166'!A:D,4,FALSE))</f>
        <v>410</v>
      </c>
    </row>
    <row r="71" spans="1:4" x14ac:dyDescent="0.2">
      <c r="A71" t="s">
        <v>97</v>
      </c>
      <c r="B71" t="s">
        <v>663</v>
      </c>
      <c r="C71" t="str">
        <f>IFERROR(VLOOKUP(A71,'ISO3166'!A:D,3,FALSE),VLOOKUP(B71,'ISO3166'!A:D,3,FALSE))</f>
        <v>KGZ</v>
      </c>
      <c r="D71">
        <f>IFERROR(VLOOKUP(A71,'ISO3166'!A:D,4,FALSE),VLOOKUP(B71,'ISO3166'!A:D,4,FALSE))</f>
        <v>417</v>
      </c>
    </row>
    <row r="72" spans="1:4" x14ac:dyDescent="0.2">
      <c r="A72" t="s">
        <v>98</v>
      </c>
      <c r="B72" t="s">
        <v>667</v>
      </c>
      <c r="C72" t="str">
        <f>IFERROR(VLOOKUP(A72,'ISO3166'!A:D,3,FALSE),VLOOKUP(B72,'ISO3166'!A:D,3,FALSE))</f>
        <v>LAO</v>
      </c>
      <c r="D72">
        <f>IFERROR(VLOOKUP(A72,'ISO3166'!A:D,4,FALSE),VLOOKUP(B72,'ISO3166'!A:D,4,FALSE))</f>
        <v>418</v>
      </c>
    </row>
    <row r="73" spans="1:4" x14ac:dyDescent="0.2">
      <c r="A73" t="s">
        <v>99</v>
      </c>
      <c r="B73" t="s">
        <v>695</v>
      </c>
      <c r="C73" t="str">
        <f>IFERROR(VLOOKUP(A73,'ISO3166'!A:D,3,FALSE),VLOOKUP(B73,'ISO3166'!A:D,3,FALSE))</f>
        <v>MAC</v>
      </c>
      <c r="D73">
        <f>IFERROR(VLOOKUP(A73,'ISO3166'!A:D,4,FALSE),VLOOKUP(B73,'ISO3166'!A:D,4,FALSE))</f>
        <v>446</v>
      </c>
    </row>
    <row r="74" spans="1:4" x14ac:dyDescent="0.2">
      <c r="A74" t="s">
        <v>100</v>
      </c>
      <c r="B74" t="str">
        <f>VLOOKUP(A74,'ISO3166'!A:D,1,FALSE)</f>
        <v>Malaysia</v>
      </c>
      <c r="C74" t="str">
        <f>IFERROR(VLOOKUP(A74,'ISO3166'!A:D,3,FALSE),VLOOKUP(B74,'ISO3166'!A:D,3,FALSE))</f>
        <v>MYS</v>
      </c>
      <c r="D74">
        <f>IFERROR(VLOOKUP(A74,'ISO3166'!A:D,4,FALSE),VLOOKUP(B74,'ISO3166'!A:D,4,FALSE))</f>
        <v>458</v>
      </c>
    </row>
    <row r="75" spans="1:4" x14ac:dyDescent="0.2">
      <c r="A75" t="s">
        <v>101</v>
      </c>
      <c r="B75" t="str">
        <f>VLOOKUP(A75,'ISO3166'!A:D,1,FALSE)</f>
        <v>Maldives</v>
      </c>
      <c r="C75" t="str">
        <f>IFERROR(VLOOKUP(A75,'ISO3166'!A:D,3,FALSE),VLOOKUP(B75,'ISO3166'!A:D,3,FALSE))</f>
        <v>MDV</v>
      </c>
      <c r="D75">
        <f>IFERROR(VLOOKUP(A75,'ISO3166'!A:D,4,FALSE),VLOOKUP(B75,'ISO3166'!A:D,4,FALSE))</f>
        <v>462</v>
      </c>
    </row>
    <row r="76" spans="1:4" x14ac:dyDescent="0.2">
      <c r="A76" t="s">
        <v>102</v>
      </c>
      <c r="B76" t="str">
        <f>VLOOKUP(A76,'ISO3166'!A:D,1,FALSE)</f>
        <v>Mongolia</v>
      </c>
      <c r="C76" t="str">
        <f>IFERROR(VLOOKUP(A76,'ISO3166'!A:D,3,FALSE),VLOOKUP(B76,'ISO3166'!A:D,3,FALSE))</f>
        <v>MNG</v>
      </c>
      <c r="D76">
        <f>IFERROR(VLOOKUP(A76,'ISO3166'!A:D,4,FALSE),VLOOKUP(B76,'ISO3166'!A:D,4,FALSE))</f>
        <v>496</v>
      </c>
    </row>
    <row r="77" spans="1:4" x14ac:dyDescent="0.2">
      <c r="A77" t="s">
        <v>103</v>
      </c>
      <c r="B77" t="str">
        <f>VLOOKUP(A77,'ISO3166'!A:D,1,FALSE)</f>
        <v>Myanmar</v>
      </c>
      <c r="C77" t="str">
        <f>IFERROR(VLOOKUP(A77,'ISO3166'!A:D,3,FALSE),VLOOKUP(B77,'ISO3166'!A:D,3,FALSE))</f>
        <v>MMR</v>
      </c>
      <c r="D77">
        <f>IFERROR(VLOOKUP(A77,'ISO3166'!A:D,4,FALSE),VLOOKUP(B77,'ISO3166'!A:D,4,FALSE))</f>
        <v>104</v>
      </c>
    </row>
    <row r="78" spans="1:4" x14ac:dyDescent="0.2">
      <c r="A78" t="s">
        <v>104</v>
      </c>
      <c r="B78" t="str">
        <f>VLOOKUP(A78,'ISO3166'!A:D,1,FALSE)</f>
        <v>Nepal</v>
      </c>
      <c r="C78" t="str">
        <f>IFERROR(VLOOKUP(A78,'ISO3166'!A:D,3,FALSE),VLOOKUP(B78,'ISO3166'!A:D,3,FALSE))</f>
        <v>NPL</v>
      </c>
      <c r="D78">
        <f>IFERROR(VLOOKUP(A78,'ISO3166'!A:D,4,FALSE),VLOOKUP(B78,'ISO3166'!A:D,4,FALSE))</f>
        <v>524</v>
      </c>
    </row>
    <row r="79" spans="1:4" x14ac:dyDescent="0.2">
      <c r="A79" t="s">
        <v>105</v>
      </c>
      <c r="B79" t="str">
        <f>VLOOKUP(A79,'ISO3166'!A:D,1,FALSE)</f>
        <v>Pakistan</v>
      </c>
      <c r="C79" t="str">
        <f>IFERROR(VLOOKUP(A79,'ISO3166'!A:D,3,FALSE),VLOOKUP(B79,'ISO3166'!A:D,3,FALSE))</f>
        <v>PAK</v>
      </c>
      <c r="D79">
        <f>IFERROR(VLOOKUP(A79,'ISO3166'!A:D,4,FALSE),VLOOKUP(B79,'ISO3166'!A:D,4,FALSE))</f>
        <v>586</v>
      </c>
    </row>
    <row r="80" spans="1:4" x14ac:dyDescent="0.2">
      <c r="A80" t="s">
        <v>106</v>
      </c>
      <c r="B80" t="str">
        <f>VLOOKUP(A80,'ISO3166'!A:D,1,FALSE)</f>
        <v>Philippines</v>
      </c>
      <c r="C80" t="str">
        <f>IFERROR(VLOOKUP(A80,'ISO3166'!A:D,3,FALSE),VLOOKUP(B80,'ISO3166'!A:D,3,FALSE))</f>
        <v>PHL</v>
      </c>
      <c r="D80">
        <f>IFERROR(VLOOKUP(A80,'ISO3166'!A:D,4,FALSE),VLOOKUP(B80,'ISO3166'!A:D,4,FALSE))</f>
        <v>608</v>
      </c>
    </row>
    <row r="81" spans="1:4" x14ac:dyDescent="0.2">
      <c r="A81" t="s">
        <v>107</v>
      </c>
      <c r="B81" t="str">
        <f>VLOOKUP(A81,'ISO3166'!A:D,1,FALSE)</f>
        <v>Singapore</v>
      </c>
      <c r="C81" t="str">
        <f>IFERROR(VLOOKUP(A81,'ISO3166'!A:D,3,FALSE),VLOOKUP(B81,'ISO3166'!A:D,3,FALSE))</f>
        <v>SGP</v>
      </c>
      <c r="D81">
        <f>IFERROR(VLOOKUP(A81,'ISO3166'!A:D,4,FALSE),VLOOKUP(B81,'ISO3166'!A:D,4,FALSE))</f>
        <v>702</v>
      </c>
    </row>
    <row r="82" spans="1:4" x14ac:dyDescent="0.2">
      <c r="A82" t="s">
        <v>108</v>
      </c>
      <c r="B82" t="str">
        <f>VLOOKUP(A82,'ISO3166'!A:D,1,FALSE)</f>
        <v>Sri Lanka</v>
      </c>
      <c r="C82" t="str">
        <f>IFERROR(VLOOKUP(A82,'ISO3166'!A:D,3,FALSE),VLOOKUP(B82,'ISO3166'!A:D,3,FALSE))</f>
        <v>LKA</v>
      </c>
      <c r="D82">
        <f>IFERROR(VLOOKUP(A82,'ISO3166'!A:D,4,FALSE),VLOOKUP(B82,'ISO3166'!A:D,4,FALSE))</f>
        <v>144</v>
      </c>
    </row>
    <row r="83" spans="1:4" x14ac:dyDescent="0.2">
      <c r="A83" t="s">
        <v>109</v>
      </c>
      <c r="B83" t="str">
        <f>VLOOKUP(A83,'ISO3166'!A:D,1,FALSE)</f>
        <v>Tajikistan</v>
      </c>
      <c r="C83" t="str">
        <f>IFERROR(VLOOKUP(A83,'ISO3166'!A:D,3,FALSE),VLOOKUP(B83,'ISO3166'!A:D,3,FALSE))</f>
        <v>TJK</v>
      </c>
      <c r="D83">
        <f>IFERROR(VLOOKUP(A83,'ISO3166'!A:D,4,FALSE),VLOOKUP(B83,'ISO3166'!A:D,4,FALSE))</f>
        <v>762</v>
      </c>
    </row>
    <row r="84" spans="1:4" x14ac:dyDescent="0.2">
      <c r="A84" t="s">
        <v>110</v>
      </c>
      <c r="B84" t="str">
        <f>VLOOKUP(A84,'ISO3166'!A:D,1,FALSE)</f>
        <v>Thailand</v>
      </c>
      <c r="C84" t="str">
        <f>IFERROR(VLOOKUP(A84,'ISO3166'!A:D,3,FALSE),VLOOKUP(B84,'ISO3166'!A:D,3,FALSE))</f>
        <v>THA</v>
      </c>
      <c r="D84">
        <f>IFERROR(VLOOKUP(A84,'ISO3166'!A:D,4,FALSE),VLOOKUP(B84,'ISO3166'!A:D,4,FALSE))</f>
        <v>764</v>
      </c>
    </row>
    <row r="85" spans="1:4" x14ac:dyDescent="0.2">
      <c r="A85" t="s">
        <v>111</v>
      </c>
      <c r="B85" t="str">
        <f>VLOOKUP(A85,'ISO3166'!A:D,1,FALSE)</f>
        <v>Timor-Leste</v>
      </c>
      <c r="C85" t="str">
        <f>IFERROR(VLOOKUP(A85,'ISO3166'!A:D,3,FALSE),VLOOKUP(B85,'ISO3166'!A:D,3,FALSE))</f>
        <v>TLS</v>
      </c>
      <c r="D85">
        <f>IFERROR(VLOOKUP(A85,'ISO3166'!A:D,4,FALSE),VLOOKUP(B85,'ISO3166'!A:D,4,FALSE))</f>
        <v>626</v>
      </c>
    </row>
    <row r="86" spans="1:4" x14ac:dyDescent="0.2">
      <c r="A86" t="s">
        <v>112</v>
      </c>
      <c r="B86" t="str">
        <f>VLOOKUP(A86,'ISO3166'!A:D,1,FALSE)</f>
        <v>Turkmenistan</v>
      </c>
      <c r="C86" t="str">
        <f>IFERROR(VLOOKUP(A86,'ISO3166'!A:D,3,FALSE),VLOOKUP(B86,'ISO3166'!A:D,3,FALSE))</f>
        <v>TKM</v>
      </c>
      <c r="D86">
        <f>IFERROR(VLOOKUP(A86,'ISO3166'!A:D,4,FALSE),VLOOKUP(B86,'ISO3166'!A:D,4,FALSE))</f>
        <v>795</v>
      </c>
    </row>
    <row r="87" spans="1:4" x14ac:dyDescent="0.2">
      <c r="A87" t="s">
        <v>113</v>
      </c>
      <c r="B87" t="str">
        <f>VLOOKUP(A87,'ISO3166'!A:D,1,FALSE)</f>
        <v>Uzbekistan</v>
      </c>
      <c r="C87" t="str">
        <f>IFERROR(VLOOKUP(A87,'ISO3166'!A:D,3,FALSE),VLOOKUP(B87,'ISO3166'!A:D,3,FALSE))</f>
        <v>UZB</v>
      </c>
      <c r="D87">
        <f>IFERROR(VLOOKUP(A87,'ISO3166'!A:D,4,FALSE),VLOOKUP(B87,'ISO3166'!A:D,4,FALSE))</f>
        <v>860</v>
      </c>
    </row>
    <row r="88" spans="1:4" x14ac:dyDescent="0.2">
      <c r="A88" t="s">
        <v>114</v>
      </c>
      <c r="B88" t="s">
        <v>1057</v>
      </c>
      <c r="C88" t="str">
        <f>IFERROR(VLOOKUP(A88,'ISO3166'!A:D,3,FALSE),VLOOKUP(B88,'ISO3166'!A:D,3,FALSE))</f>
        <v>VNM</v>
      </c>
      <c r="D88">
        <f>IFERROR(VLOOKUP(A88,'ISO3166'!A:D,4,FALSE),VLOOKUP(B88,'ISO3166'!A:D,4,FALSE))</f>
        <v>704</v>
      </c>
    </row>
    <row r="89" spans="1:4" x14ac:dyDescent="0.2">
      <c r="A89" t="s">
        <v>115</v>
      </c>
      <c r="B89" t="str">
        <f>VLOOKUP(A89,'ISO3166'!A:D,1,FALSE)</f>
        <v>Albania</v>
      </c>
      <c r="C89" t="str">
        <f>IFERROR(VLOOKUP(A89,'ISO3166'!A:D,3,FALSE),VLOOKUP(B89,'ISO3166'!A:D,3,FALSE))</f>
        <v>ALB</v>
      </c>
      <c r="D89">
        <f>IFERROR(VLOOKUP(A89,'ISO3166'!A:D,4,FALSE),VLOOKUP(B89,'ISO3166'!A:D,4,FALSE))</f>
        <v>8</v>
      </c>
    </row>
    <row r="90" spans="1:4" x14ac:dyDescent="0.2">
      <c r="A90" t="s">
        <v>117</v>
      </c>
      <c r="B90" t="str">
        <f>VLOOKUP(A90,'ISO3166'!A:D,1,FALSE)</f>
        <v>Andorra</v>
      </c>
      <c r="C90" t="str">
        <f>IFERROR(VLOOKUP(A90,'ISO3166'!A:D,3,FALSE),VLOOKUP(B90,'ISO3166'!A:D,3,FALSE))</f>
        <v>AND</v>
      </c>
      <c r="D90">
        <f>IFERROR(VLOOKUP(A90,'ISO3166'!A:D,4,FALSE),VLOOKUP(B90,'ISO3166'!A:D,4,FALSE))</f>
        <v>20</v>
      </c>
    </row>
    <row r="91" spans="1:4" x14ac:dyDescent="0.2">
      <c r="A91" t="s">
        <v>118</v>
      </c>
      <c r="B91" t="str">
        <f>VLOOKUP(A91,'ISO3166'!A:D,1,FALSE)</f>
        <v>Austria</v>
      </c>
      <c r="C91" t="str">
        <f>IFERROR(VLOOKUP(A91,'ISO3166'!A:D,3,FALSE),VLOOKUP(B91,'ISO3166'!A:D,3,FALSE))</f>
        <v>AUT</v>
      </c>
      <c r="D91">
        <f>IFERROR(VLOOKUP(A91,'ISO3166'!A:D,4,FALSE),VLOOKUP(B91,'ISO3166'!A:D,4,FALSE))</f>
        <v>40</v>
      </c>
    </row>
    <row r="92" spans="1:4" x14ac:dyDescent="0.2">
      <c r="A92" t="s">
        <v>119</v>
      </c>
      <c r="B92" t="str">
        <f>VLOOKUP(A92,'ISO3166'!A:D,1,FALSE)</f>
        <v>Belarus</v>
      </c>
      <c r="C92" t="str">
        <f>IFERROR(VLOOKUP(A92,'ISO3166'!A:D,3,FALSE),VLOOKUP(B92,'ISO3166'!A:D,3,FALSE))</f>
        <v>BLR</v>
      </c>
      <c r="D92">
        <f>IFERROR(VLOOKUP(A92,'ISO3166'!A:D,4,FALSE),VLOOKUP(B92,'ISO3166'!A:D,4,FALSE))</f>
        <v>112</v>
      </c>
    </row>
    <row r="93" spans="1:4" x14ac:dyDescent="0.2">
      <c r="A93" t="s">
        <v>120</v>
      </c>
      <c r="B93" t="str">
        <f>VLOOKUP(A93,'ISO3166'!A:D,1,FALSE)</f>
        <v>Belgium</v>
      </c>
      <c r="C93" t="str">
        <f>IFERROR(VLOOKUP(A93,'ISO3166'!A:D,3,FALSE),VLOOKUP(B93,'ISO3166'!A:D,3,FALSE))</f>
        <v>BEL</v>
      </c>
      <c r="D93">
        <f>IFERROR(VLOOKUP(A93,'ISO3166'!A:D,4,FALSE),VLOOKUP(B93,'ISO3166'!A:D,4,FALSE))</f>
        <v>56</v>
      </c>
    </row>
    <row r="94" spans="1:4" x14ac:dyDescent="0.2">
      <c r="A94" t="s">
        <v>121</v>
      </c>
      <c r="B94" t="str">
        <f>VLOOKUP(A94,'ISO3166'!A:D,1,FALSE)</f>
        <v>Bosnia and Herzegovina</v>
      </c>
      <c r="C94" t="str">
        <f>IFERROR(VLOOKUP(A94,'ISO3166'!A:D,3,FALSE),VLOOKUP(B94,'ISO3166'!A:D,3,FALSE))</f>
        <v>BIH</v>
      </c>
      <c r="D94">
        <f>IFERROR(VLOOKUP(A94,'ISO3166'!A:D,4,FALSE),VLOOKUP(B94,'ISO3166'!A:D,4,FALSE))</f>
        <v>70</v>
      </c>
    </row>
    <row r="95" spans="1:4" x14ac:dyDescent="0.2">
      <c r="A95" t="s">
        <v>122</v>
      </c>
      <c r="B95" t="str">
        <f>VLOOKUP(A95,'ISO3166'!A:D,1,FALSE)</f>
        <v>Bulgaria</v>
      </c>
      <c r="C95" t="str">
        <f>IFERROR(VLOOKUP(A95,'ISO3166'!A:D,3,FALSE),VLOOKUP(B95,'ISO3166'!A:D,3,FALSE))</f>
        <v>BGR</v>
      </c>
      <c r="D95">
        <f>IFERROR(VLOOKUP(A95,'ISO3166'!A:D,4,FALSE),VLOOKUP(B95,'ISO3166'!A:D,4,FALSE))</f>
        <v>100</v>
      </c>
    </row>
    <row r="96" spans="1:4" x14ac:dyDescent="0.2">
      <c r="A96" t="s">
        <v>123</v>
      </c>
      <c r="B96" t="str">
        <f>VLOOKUP(A96,'ISO3166'!A:D,1,FALSE)</f>
        <v>Croatia</v>
      </c>
      <c r="C96" t="str">
        <f>IFERROR(VLOOKUP(A96,'ISO3166'!A:D,3,FALSE),VLOOKUP(B96,'ISO3166'!A:D,3,FALSE))</f>
        <v>HRV</v>
      </c>
      <c r="D96">
        <f>IFERROR(VLOOKUP(A96,'ISO3166'!A:D,4,FALSE),VLOOKUP(B96,'ISO3166'!A:D,4,FALSE))</f>
        <v>191</v>
      </c>
    </row>
    <row r="97" spans="1:4" x14ac:dyDescent="0.2">
      <c r="A97" t="s">
        <v>124</v>
      </c>
      <c r="B97" t="str">
        <f>VLOOKUP(A97,'ISO3166'!A:D,1,FALSE)</f>
        <v>Cyprus</v>
      </c>
      <c r="C97" t="str">
        <f>IFERROR(VLOOKUP(A97,'ISO3166'!A:D,3,FALSE),VLOOKUP(B97,'ISO3166'!A:D,3,FALSE))</f>
        <v>CYP</v>
      </c>
      <c r="D97">
        <f>IFERROR(VLOOKUP(A97,'ISO3166'!A:D,4,FALSE),VLOOKUP(B97,'ISO3166'!A:D,4,FALSE))</f>
        <v>196</v>
      </c>
    </row>
    <row r="98" spans="1:4" x14ac:dyDescent="0.2">
      <c r="A98" t="s">
        <v>125</v>
      </c>
      <c r="B98" t="str">
        <f>VLOOKUP(A98,'ISO3166'!A:D,1,FALSE)</f>
        <v>Czech Republic</v>
      </c>
      <c r="C98" t="str">
        <f>IFERROR(VLOOKUP(A98,'ISO3166'!A:D,3,FALSE),VLOOKUP(B98,'ISO3166'!A:D,3,FALSE))</f>
        <v>CZE</v>
      </c>
      <c r="D98">
        <f>IFERROR(VLOOKUP(A98,'ISO3166'!A:D,4,FALSE),VLOOKUP(B98,'ISO3166'!A:D,4,FALSE))</f>
        <v>203</v>
      </c>
    </row>
    <row r="99" spans="1:4" x14ac:dyDescent="0.2">
      <c r="A99" t="s">
        <v>126</v>
      </c>
      <c r="B99" t="str">
        <f>VLOOKUP(A99,'ISO3166'!A:D,1,FALSE)</f>
        <v>Denmark</v>
      </c>
      <c r="C99" t="str">
        <f>IFERROR(VLOOKUP(A99,'ISO3166'!A:D,3,FALSE),VLOOKUP(B99,'ISO3166'!A:D,3,FALSE))</f>
        <v>DNK</v>
      </c>
      <c r="D99">
        <f>IFERROR(VLOOKUP(A99,'ISO3166'!A:D,4,FALSE),VLOOKUP(B99,'ISO3166'!A:D,4,FALSE))</f>
        <v>208</v>
      </c>
    </row>
    <row r="100" spans="1:4" x14ac:dyDescent="0.2">
      <c r="A100" t="s">
        <v>127</v>
      </c>
      <c r="B100" t="str">
        <f>VLOOKUP(A100,'ISO3166'!A:D,1,FALSE)</f>
        <v>Estonia</v>
      </c>
      <c r="C100" t="str">
        <f>IFERROR(VLOOKUP(A100,'ISO3166'!A:D,3,FALSE),VLOOKUP(B100,'ISO3166'!A:D,3,FALSE))</f>
        <v>EST</v>
      </c>
      <c r="D100">
        <f>IFERROR(VLOOKUP(A100,'ISO3166'!A:D,4,FALSE),VLOOKUP(B100,'ISO3166'!A:D,4,FALSE))</f>
        <v>233</v>
      </c>
    </row>
    <row r="101" spans="1:4" x14ac:dyDescent="0.2">
      <c r="A101" t="s">
        <v>128</v>
      </c>
      <c r="B101" t="s">
        <v>502</v>
      </c>
      <c r="C101" t="str">
        <f>IFERROR(VLOOKUP(A101,'ISO3166'!A:D,3,FALSE),VLOOKUP(B101,'ISO3166'!A:D,3,FALSE))</f>
        <v>FRO</v>
      </c>
      <c r="D101">
        <f>IFERROR(VLOOKUP(A101,'ISO3166'!A:D,4,FALSE),VLOOKUP(B101,'ISO3166'!A:D,4,FALSE))</f>
        <v>234</v>
      </c>
    </row>
    <row r="102" spans="1:4" x14ac:dyDescent="0.2">
      <c r="A102" t="s">
        <v>129</v>
      </c>
      <c r="B102" t="str">
        <f>VLOOKUP(A102,'ISO3166'!A:D,1,FALSE)</f>
        <v>Finland</v>
      </c>
      <c r="C102" t="str">
        <f>IFERROR(VLOOKUP(A102,'ISO3166'!A:D,3,FALSE),VLOOKUP(B102,'ISO3166'!A:D,3,FALSE))</f>
        <v>FIN</v>
      </c>
      <c r="D102">
        <f>IFERROR(VLOOKUP(A102,'ISO3166'!A:D,4,FALSE),VLOOKUP(B102,'ISO3166'!A:D,4,FALSE))</f>
        <v>246</v>
      </c>
    </row>
    <row r="103" spans="1:4" x14ac:dyDescent="0.2">
      <c r="A103" t="s">
        <v>130</v>
      </c>
      <c r="B103" t="str">
        <f>VLOOKUP(A103,'ISO3166'!A:D,1,FALSE)</f>
        <v>France</v>
      </c>
      <c r="C103" t="str">
        <f>IFERROR(VLOOKUP(A103,'ISO3166'!A:D,3,FALSE),VLOOKUP(B103,'ISO3166'!A:D,3,FALSE))</f>
        <v>FRA</v>
      </c>
      <c r="D103">
        <f>IFERROR(VLOOKUP(A103,'ISO3166'!A:D,4,FALSE),VLOOKUP(B103,'ISO3166'!A:D,4,FALSE))</f>
        <v>250</v>
      </c>
    </row>
    <row r="104" spans="1:4" x14ac:dyDescent="0.2">
      <c r="A104" t="s">
        <v>131</v>
      </c>
      <c r="B104" t="str">
        <f>VLOOKUP(A104,'ISO3166'!A:D,1,FALSE)</f>
        <v>Germany</v>
      </c>
      <c r="C104" t="str">
        <f>IFERROR(VLOOKUP(A104,'ISO3166'!A:D,3,FALSE),VLOOKUP(B104,'ISO3166'!A:D,3,FALSE))</f>
        <v>DEU</v>
      </c>
      <c r="D104">
        <f>IFERROR(VLOOKUP(A104,'ISO3166'!A:D,4,FALSE),VLOOKUP(B104,'ISO3166'!A:D,4,FALSE))</f>
        <v>276</v>
      </c>
    </row>
    <row r="105" spans="1:4" x14ac:dyDescent="0.2">
      <c r="A105" t="s">
        <v>132</v>
      </c>
      <c r="B105" t="str">
        <f>VLOOKUP(A105,'ISO3166'!A:D,1,FALSE)</f>
        <v>Greece</v>
      </c>
      <c r="C105" t="str">
        <f>IFERROR(VLOOKUP(A105,'ISO3166'!A:D,3,FALSE),VLOOKUP(B105,'ISO3166'!A:D,3,FALSE))</f>
        <v>GRC</v>
      </c>
      <c r="D105">
        <f>IFERROR(VLOOKUP(A105,'ISO3166'!A:D,4,FALSE),VLOOKUP(B105,'ISO3166'!A:D,4,FALSE))</f>
        <v>300</v>
      </c>
    </row>
    <row r="106" spans="1:4" x14ac:dyDescent="0.2">
      <c r="A106" t="s">
        <v>133</v>
      </c>
      <c r="B106" t="str">
        <f>VLOOKUP(A106,'ISO3166'!A:D,1,FALSE)</f>
        <v>Hungary</v>
      </c>
      <c r="C106" t="str">
        <f>IFERROR(VLOOKUP(A106,'ISO3166'!A:D,3,FALSE),VLOOKUP(B106,'ISO3166'!A:D,3,FALSE))</f>
        <v>HUN</v>
      </c>
      <c r="D106">
        <f>IFERROR(VLOOKUP(A106,'ISO3166'!A:D,4,FALSE),VLOOKUP(B106,'ISO3166'!A:D,4,FALSE))</f>
        <v>348</v>
      </c>
    </row>
    <row r="107" spans="1:4" x14ac:dyDescent="0.2">
      <c r="A107" t="s">
        <v>134</v>
      </c>
      <c r="B107" t="str">
        <f>VLOOKUP(A107,'ISO3166'!A:D,1,FALSE)</f>
        <v>Iceland</v>
      </c>
      <c r="C107" t="str">
        <f>IFERROR(VLOOKUP(A107,'ISO3166'!A:D,3,FALSE),VLOOKUP(B107,'ISO3166'!A:D,3,FALSE))</f>
        <v>ISL</v>
      </c>
      <c r="D107">
        <f>IFERROR(VLOOKUP(A107,'ISO3166'!A:D,4,FALSE),VLOOKUP(B107,'ISO3166'!A:D,4,FALSE))</f>
        <v>352</v>
      </c>
    </row>
    <row r="108" spans="1:4" x14ac:dyDescent="0.2">
      <c r="A108" t="s">
        <v>135</v>
      </c>
      <c r="B108" t="str">
        <f>VLOOKUP(A108,'ISO3166'!A:D,1,FALSE)</f>
        <v>Ireland</v>
      </c>
      <c r="C108" t="str">
        <f>IFERROR(VLOOKUP(A108,'ISO3166'!A:D,3,FALSE),VLOOKUP(B108,'ISO3166'!A:D,3,FALSE))</f>
        <v>IRL</v>
      </c>
      <c r="D108">
        <f>IFERROR(VLOOKUP(A108,'ISO3166'!A:D,4,FALSE),VLOOKUP(B108,'ISO3166'!A:D,4,FALSE))</f>
        <v>372</v>
      </c>
    </row>
    <row r="109" spans="1:4" x14ac:dyDescent="0.2">
      <c r="A109" t="s">
        <v>136</v>
      </c>
      <c r="B109" t="str">
        <f>VLOOKUP(A109,'ISO3166'!A:D,1,FALSE)</f>
        <v>Isle of Man</v>
      </c>
      <c r="C109" t="str">
        <f>IFERROR(VLOOKUP(A109,'ISO3166'!A:D,3,FALSE),VLOOKUP(B109,'ISO3166'!A:D,3,FALSE))</f>
        <v>IMN</v>
      </c>
      <c r="D109">
        <f>IFERROR(VLOOKUP(A109,'ISO3166'!A:D,4,FALSE),VLOOKUP(B109,'ISO3166'!A:D,4,FALSE))</f>
        <v>833</v>
      </c>
    </row>
    <row r="110" spans="1:4" x14ac:dyDescent="0.2">
      <c r="A110" t="s">
        <v>137</v>
      </c>
      <c r="B110" t="str">
        <f>VLOOKUP(A110,'ISO3166'!A:D,1,FALSE)</f>
        <v>Italy</v>
      </c>
      <c r="C110" t="str">
        <f>IFERROR(VLOOKUP(A110,'ISO3166'!A:D,3,FALSE),VLOOKUP(B110,'ISO3166'!A:D,3,FALSE))</f>
        <v>ITA</v>
      </c>
      <c r="D110">
        <f>IFERROR(VLOOKUP(A110,'ISO3166'!A:D,4,FALSE),VLOOKUP(B110,'ISO3166'!A:D,4,FALSE))</f>
        <v>380</v>
      </c>
    </row>
    <row r="111" spans="1:4" x14ac:dyDescent="0.2">
      <c r="A111" t="s">
        <v>138</v>
      </c>
      <c r="B111" t="e">
        <f>VLOOKUP(A111,'ISO3166'!A:D,1,FALSE)</f>
        <v>#N/A</v>
      </c>
      <c r="C111" t="e">
        <f>IFERROR(VLOOKUP(A111,'ISO3166'!A:D,3,FALSE),VLOOKUP(B111,'ISO3166'!A:D,3,FALSE))</f>
        <v>#N/A</v>
      </c>
      <c r="D111" t="e">
        <f>IFERROR(VLOOKUP(A111,'ISO3166'!A:D,4,FALSE),VLOOKUP(B111,'ISO3166'!A:D,4,FALSE))</f>
        <v>#N/A</v>
      </c>
    </row>
    <row r="112" spans="1:4" x14ac:dyDescent="0.2">
      <c r="A112" t="s">
        <v>139</v>
      </c>
      <c r="B112" t="str">
        <f>VLOOKUP(A112,'ISO3166'!A:D,1,FALSE)</f>
        <v>Latvia</v>
      </c>
      <c r="C112" t="str">
        <f>IFERROR(VLOOKUP(A112,'ISO3166'!A:D,3,FALSE),VLOOKUP(B112,'ISO3166'!A:D,3,FALSE))</f>
        <v>LVA</v>
      </c>
      <c r="D112">
        <f>IFERROR(VLOOKUP(A112,'ISO3166'!A:D,4,FALSE),VLOOKUP(B112,'ISO3166'!A:D,4,FALSE))</f>
        <v>428</v>
      </c>
    </row>
    <row r="113" spans="1:4" x14ac:dyDescent="0.2">
      <c r="A113" t="s">
        <v>140</v>
      </c>
      <c r="B113" t="str">
        <f>VLOOKUP(A113,'ISO3166'!A:D,1,FALSE)</f>
        <v>Liechtenstein</v>
      </c>
      <c r="C113" t="str">
        <f>IFERROR(VLOOKUP(A113,'ISO3166'!A:D,3,FALSE),VLOOKUP(B113,'ISO3166'!A:D,3,FALSE))</f>
        <v>LIE</v>
      </c>
      <c r="D113">
        <f>IFERROR(VLOOKUP(A113,'ISO3166'!A:D,4,FALSE),VLOOKUP(B113,'ISO3166'!A:D,4,FALSE))</f>
        <v>438</v>
      </c>
    </row>
    <row r="114" spans="1:4" x14ac:dyDescent="0.2">
      <c r="A114" t="s">
        <v>141</v>
      </c>
      <c r="B114" t="str">
        <f>VLOOKUP(A114,'ISO3166'!A:D,1,FALSE)</f>
        <v>Lithuania</v>
      </c>
      <c r="C114" t="str">
        <f>IFERROR(VLOOKUP(A114,'ISO3166'!A:D,3,FALSE),VLOOKUP(B114,'ISO3166'!A:D,3,FALSE))</f>
        <v>LTU</v>
      </c>
      <c r="D114">
        <f>IFERROR(VLOOKUP(A114,'ISO3166'!A:D,4,FALSE),VLOOKUP(B114,'ISO3166'!A:D,4,FALSE))</f>
        <v>440</v>
      </c>
    </row>
    <row r="115" spans="1:4" x14ac:dyDescent="0.2">
      <c r="A115" t="s">
        <v>142</v>
      </c>
      <c r="B115" t="str">
        <f>VLOOKUP(A115,'ISO3166'!A:D,1,FALSE)</f>
        <v>Luxembourg</v>
      </c>
      <c r="C115" t="str">
        <f>IFERROR(VLOOKUP(A115,'ISO3166'!A:D,3,FALSE),VLOOKUP(B115,'ISO3166'!A:D,3,FALSE))</f>
        <v>LUX</v>
      </c>
      <c r="D115">
        <f>IFERROR(VLOOKUP(A115,'ISO3166'!A:D,4,FALSE),VLOOKUP(B115,'ISO3166'!A:D,4,FALSE))</f>
        <v>442</v>
      </c>
    </row>
    <row r="116" spans="1:4" x14ac:dyDescent="0.2">
      <c r="A116" t="s">
        <v>143</v>
      </c>
      <c r="B116" t="s">
        <v>699</v>
      </c>
      <c r="C116" t="str">
        <f>IFERROR(VLOOKUP(A116,'ISO3166'!A:D,3,FALSE),VLOOKUP(B116,'ISO3166'!A:D,3,FALSE))</f>
        <v>MKD</v>
      </c>
      <c r="D116">
        <f>IFERROR(VLOOKUP(A116,'ISO3166'!A:D,4,FALSE),VLOOKUP(B116,'ISO3166'!A:D,4,FALSE))</f>
        <v>807</v>
      </c>
    </row>
    <row r="117" spans="1:4" x14ac:dyDescent="0.2">
      <c r="A117" t="s">
        <v>144</v>
      </c>
      <c r="B117" t="str">
        <f>VLOOKUP(A117,'ISO3166'!A:D,1,FALSE)</f>
        <v>Malta</v>
      </c>
      <c r="C117" t="str">
        <f>IFERROR(VLOOKUP(A117,'ISO3166'!A:D,3,FALSE),VLOOKUP(B117,'ISO3166'!A:D,3,FALSE))</f>
        <v>MLT</v>
      </c>
      <c r="D117">
        <f>IFERROR(VLOOKUP(A117,'ISO3166'!A:D,4,FALSE),VLOOKUP(B117,'ISO3166'!A:D,4,FALSE))</f>
        <v>470</v>
      </c>
    </row>
    <row r="118" spans="1:4" x14ac:dyDescent="0.2">
      <c r="A118" t="s">
        <v>145</v>
      </c>
      <c r="B118" t="s">
        <v>745</v>
      </c>
      <c r="C118" t="str">
        <f>IFERROR(VLOOKUP(A118,'ISO3166'!A:D,3,FALSE),VLOOKUP(B118,'ISO3166'!A:D,3,FALSE))</f>
        <v>MDA</v>
      </c>
      <c r="D118">
        <f>IFERROR(VLOOKUP(A118,'ISO3166'!A:D,4,FALSE),VLOOKUP(B118,'ISO3166'!A:D,4,FALSE))</f>
        <v>498</v>
      </c>
    </row>
    <row r="119" spans="1:4" x14ac:dyDescent="0.2">
      <c r="A119" t="s">
        <v>146</v>
      </c>
      <c r="B119" t="str">
        <f>VLOOKUP(A119,'ISO3166'!A:D,1,FALSE)</f>
        <v>Monaco</v>
      </c>
      <c r="C119" t="str">
        <f>IFERROR(VLOOKUP(A119,'ISO3166'!A:D,3,FALSE),VLOOKUP(B119,'ISO3166'!A:D,3,FALSE))</f>
        <v>MCO</v>
      </c>
      <c r="D119">
        <f>IFERROR(VLOOKUP(A119,'ISO3166'!A:D,4,FALSE),VLOOKUP(B119,'ISO3166'!A:D,4,FALSE))</f>
        <v>492</v>
      </c>
    </row>
    <row r="120" spans="1:4" x14ac:dyDescent="0.2">
      <c r="A120" t="s">
        <v>147</v>
      </c>
      <c r="B120" t="str">
        <f>VLOOKUP(A120,'ISO3166'!A:D,1,FALSE)</f>
        <v>Montenegro</v>
      </c>
      <c r="C120" t="str">
        <f>IFERROR(VLOOKUP(A120,'ISO3166'!A:D,3,FALSE),VLOOKUP(B120,'ISO3166'!A:D,3,FALSE))</f>
        <v>MNE</v>
      </c>
      <c r="D120">
        <f>IFERROR(VLOOKUP(A120,'ISO3166'!A:D,4,FALSE),VLOOKUP(B120,'ISO3166'!A:D,4,FALSE))</f>
        <v>499</v>
      </c>
    </row>
    <row r="121" spans="1:4" x14ac:dyDescent="0.2">
      <c r="A121" t="s">
        <v>148</v>
      </c>
      <c r="B121" t="str">
        <f>VLOOKUP(A121,'ISO3166'!A:D,1,FALSE)</f>
        <v>Netherlands</v>
      </c>
      <c r="C121" t="str">
        <f>IFERROR(VLOOKUP(A121,'ISO3166'!A:D,3,FALSE),VLOOKUP(B121,'ISO3166'!A:D,3,FALSE))</f>
        <v>NLD</v>
      </c>
      <c r="D121">
        <f>IFERROR(VLOOKUP(A121,'ISO3166'!A:D,4,FALSE),VLOOKUP(B121,'ISO3166'!A:D,4,FALSE))</f>
        <v>528</v>
      </c>
    </row>
    <row r="122" spans="1:4" x14ac:dyDescent="0.2">
      <c r="A122" t="s">
        <v>149</v>
      </c>
      <c r="B122" t="str">
        <f>VLOOKUP(A122,'ISO3166'!A:D,1,FALSE)</f>
        <v>Norway</v>
      </c>
      <c r="C122" t="str">
        <f>IFERROR(VLOOKUP(A122,'ISO3166'!A:D,3,FALSE),VLOOKUP(B122,'ISO3166'!A:D,3,FALSE))</f>
        <v>NOR</v>
      </c>
      <c r="D122">
        <f>IFERROR(VLOOKUP(A122,'ISO3166'!A:D,4,FALSE),VLOOKUP(B122,'ISO3166'!A:D,4,FALSE))</f>
        <v>578</v>
      </c>
    </row>
    <row r="123" spans="1:4" x14ac:dyDescent="0.2">
      <c r="A123" t="s">
        <v>150</v>
      </c>
      <c r="B123" t="str">
        <f>VLOOKUP(A123,'ISO3166'!A:D,1,FALSE)</f>
        <v>Poland</v>
      </c>
      <c r="C123" t="str">
        <f>IFERROR(VLOOKUP(A123,'ISO3166'!A:D,3,FALSE),VLOOKUP(B123,'ISO3166'!A:D,3,FALSE))</f>
        <v>POL</v>
      </c>
      <c r="D123">
        <f>IFERROR(VLOOKUP(A123,'ISO3166'!A:D,4,FALSE),VLOOKUP(B123,'ISO3166'!A:D,4,FALSE))</f>
        <v>616</v>
      </c>
    </row>
    <row r="124" spans="1:4" x14ac:dyDescent="0.2">
      <c r="A124" t="s">
        <v>151</v>
      </c>
      <c r="B124" t="str">
        <f>VLOOKUP(A124,'ISO3166'!A:D,1,FALSE)</f>
        <v>Portugal</v>
      </c>
      <c r="C124" t="str">
        <f>IFERROR(VLOOKUP(A124,'ISO3166'!A:D,3,FALSE),VLOOKUP(B124,'ISO3166'!A:D,3,FALSE))</f>
        <v>PRT</v>
      </c>
      <c r="D124">
        <f>IFERROR(VLOOKUP(A124,'ISO3166'!A:D,4,FALSE),VLOOKUP(B124,'ISO3166'!A:D,4,FALSE))</f>
        <v>620</v>
      </c>
    </row>
    <row r="125" spans="1:4" x14ac:dyDescent="0.2">
      <c r="A125" t="s">
        <v>152</v>
      </c>
      <c r="B125" t="str">
        <f>VLOOKUP(A125,'ISO3166'!A:D,1,FALSE)</f>
        <v>Romania</v>
      </c>
      <c r="C125" t="str">
        <f>IFERROR(VLOOKUP(A125,'ISO3166'!A:D,3,FALSE),VLOOKUP(B125,'ISO3166'!A:D,3,FALSE))</f>
        <v>ROU</v>
      </c>
      <c r="D125">
        <f>IFERROR(VLOOKUP(A125,'ISO3166'!A:D,4,FALSE),VLOOKUP(B125,'ISO3166'!A:D,4,FALSE))</f>
        <v>642</v>
      </c>
    </row>
    <row r="126" spans="1:4" x14ac:dyDescent="0.2">
      <c r="A126" t="s">
        <v>153</v>
      </c>
      <c r="B126" t="str">
        <f>VLOOKUP(A126,'ISO3166'!A:D,1,FALSE)</f>
        <v>Russian Federation</v>
      </c>
      <c r="C126" t="str">
        <f>IFERROR(VLOOKUP(A126,'ISO3166'!A:D,3,FALSE),VLOOKUP(B126,'ISO3166'!A:D,3,FALSE))</f>
        <v>RUS</v>
      </c>
      <c r="D126">
        <f>IFERROR(VLOOKUP(A126,'ISO3166'!A:D,4,FALSE),VLOOKUP(B126,'ISO3166'!A:D,4,FALSE))</f>
        <v>643</v>
      </c>
    </row>
    <row r="127" spans="1:4" x14ac:dyDescent="0.2">
      <c r="A127" t="s">
        <v>154</v>
      </c>
      <c r="B127" t="str">
        <f>VLOOKUP(A127,'ISO3166'!A:D,1,FALSE)</f>
        <v>San Marino</v>
      </c>
      <c r="C127" t="str">
        <f>IFERROR(VLOOKUP(A127,'ISO3166'!A:D,3,FALSE),VLOOKUP(B127,'ISO3166'!A:D,3,FALSE))</f>
        <v>SMR</v>
      </c>
      <c r="D127">
        <f>IFERROR(VLOOKUP(A127,'ISO3166'!A:D,4,FALSE),VLOOKUP(B127,'ISO3166'!A:D,4,FALSE))</f>
        <v>674</v>
      </c>
    </row>
    <row r="128" spans="1:4" x14ac:dyDescent="0.2">
      <c r="A128" t="s">
        <v>155</v>
      </c>
      <c r="B128" t="str">
        <f>VLOOKUP(A128,'ISO3166'!A:D,1,FALSE)</f>
        <v>Serbia</v>
      </c>
      <c r="C128" t="str">
        <f>IFERROR(VLOOKUP(A128,'ISO3166'!A:D,3,FALSE),VLOOKUP(B128,'ISO3166'!A:D,3,FALSE))</f>
        <v>SRB</v>
      </c>
      <c r="D128">
        <f>IFERROR(VLOOKUP(A128,'ISO3166'!A:D,4,FALSE),VLOOKUP(B128,'ISO3166'!A:D,4,FALSE))</f>
        <v>688</v>
      </c>
    </row>
    <row r="129" spans="1:4" x14ac:dyDescent="0.2">
      <c r="A129" t="s">
        <v>156</v>
      </c>
      <c r="B129" t="s">
        <v>928</v>
      </c>
      <c r="C129" t="str">
        <f>IFERROR(VLOOKUP(A129,'ISO3166'!A:D,3,FALSE),VLOOKUP(B129,'ISO3166'!A:D,3,FALSE))</f>
        <v>SVK</v>
      </c>
      <c r="D129">
        <f>IFERROR(VLOOKUP(A129,'ISO3166'!A:D,4,FALSE),VLOOKUP(B129,'ISO3166'!A:D,4,FALSE))</f>
        <v>703</v>
      </c>
    </row>
    <row r="130" spans="1:4" x14ac:dyDescent="0.2">
      <c r="A130" t="s">
        <v>157</v>
      </c>
      <c r="B130" t="str">
        <f>VLOOKUP(A130,'ISO3166'!A:D,1,FALSE)</f>
        <v>Slovenia</v>
      </c>
      <c r="C130" t="str">
        <f>IFERROR(VLOOKUP(A130,'ISO3166'!A:D,3,FALSE),VLOOKUP(B130,'ISO3166'!A:D,3,FALSE))</f>
        <v>SVN</v>
      </c>
      <c r="D130">
        <f>IFERROR(VLOOKUP(A130,'ISO3166'!A:D,4,FALSE),VLOOKUP(B130,'ISO3166'!A:D,4,FALSE))</f>
        <v>705</v>
      </c>
    </row>
    <row r="131" spans="1:4" x14ac:dyDescent="0.2">
      <c r="A131" t="s">
        <v>158</v>
      </c>
      <c r="B131" t="str">
        <f>VLOOKUP(A131,'ISO3166'!A:D,1,FALSE)</f>
        <v>Spain</v>
      </c>
      <c r="C131" t="str">
        <f>IFERROR(VLOOKUP(A131,'ISO3166'!A:D,3,FALSE),VLOOKUP(B131,'ISO3166'!A:D,3,FALSE))</f>
        <v>ESP</v>
      </c>
      <c r="D131">
        <f>IFERROR(VLOOKUP(A131,'ISO3166'!A:D,4,FALSE),VLOOKUP(B131,'ISO3166'!A:D,4,FALSE))</f>
        <v>724</v>
      </c>
    </row>
    <row r="132" spans="1:4" x14ac:dyDescent="0.2">
      <c r="A132" t="s">
        <v>159</v>
      </c>
      <c r="B132" t="str">
        <f>VLOOKUP(A132,'ISO3166'!A:D,1,FALSE)</f>
        <v>Sweden</v>
      </c>
      <c r="C132" t="str">
        <f>IFERROR(VLOOKUP(A132,'ISO3166'!A:D,3,FALSE),VLOOKUP(B132,'ISO3166'!A:D,3,FALSE))</f>
        <v>SWE</v>
      </c>
      <c r="D132">
        <f>IFERROR(VLOOKUP(A132,'ISO3166'!A:D,4,FALSE),VLOOKUP(B132,'ISO3166'!A:D,4,FALSE))</f>
        <v>752</v>
      </c>
    </row>
    <row r="133" spans="1:4" x14ac:dyDescent="0.2">
      <c r="A133" t="s">
        <v>160</v>
      </c>
      <c r="B133" t="str">
        <f>VLOOKUP(A133,'ISO3166'!A:D,1,FALSE)</f>
        <v>Switzerland</v>
      </c>
      <c r="C133" t="str">
        <f>IFERROR(VLOOKUP(A133,'ISO3166'!A:D,3,FALSE),VLOOKUP(B133,'ISO3166'!A:D,3,FALSE))</f>
        <v>CHE</v>
      </c>
      <c r="D133">
        <f>IFERROR(VLOOKUP(A133,'ISO3166'!A:D,4,FALSE),VLOOKUP(B133,'ISO3166'!A:D,4,FALSE))</f>
        <v>756</v>
      </c>
    </row>
    <row r="134" spans="1:4" x14ac:dyDescent="0.2">
      <c r="A134" t="s">
        <v>161</v>
      </c>
      <c r="B134" t="str">
        <f>VLOOKUP(A134,'ISO3166'!A:D,1,FALSE)</f>
        <v>Turkey</v>
      </c>
      <c r="C134" t="str">
        <f>IFERROR(VLOOKUP(A134,'ISO3166'!A:D,3,FALSE),VLOOKUP(B134,'ISO3166'!A:D,3,FALSE))</f>
        <v>TUR</v>
      </c>
      <c r="D134">
        <f>IFERROR(VLOOKUP(A134,'ISO3166'!A:D,4,FALSE),VLOOKUP(B134,'ISO3166'!A:D,4,FALSE))</f>
        <v>792</v>
      </c>
    </row>
    <row r="135" spans="1:4" x14ac:dyDescent="0.2">
      <c r="A135" t="s">
        <v>162</v>
      </c>
      <c r="B135" t="str">
        <f>VLOOKUP(A135,'ISO3166'!A:D,1,FALSE)</f>
        <v>Ukraine</v>
      </c>
      <c r="C135" t="str">
        <f>IFERROR(VLOOKUP(A135,'ISO3166'!A:D,3,FALSE),VLOOKUP(B135,'ISO3166'!A:D,3,FALSE))</f>
        <v>UKR</v>
      </c>
      <c r="D135">
        <f>IFERROR(VLOOKUP(A135,'ISO3166'!A:D,4,FALSE),VLOOKUP(B135,'ISO3166'!A:D,4,FALSE))</f>
        <v>804</v>
      </c>
    </row>
    <row r="136" spans="1:4" x14ac:dyDescent="0.2">
      <c r="A136" t="s">
        <v>163</v>
      </c>
      <c r="B136" t="s">
        <v>1032</v>
      </c>
      <c r="C136" t="str">
        <f>IFERROR(VLOOKUP(A136,'ISO3166'!A:D,3,FALSE),VLOOKUP(B136,'ISO3166'!A:D,3,FALSE))</f>
        <v>GBR</v>
      </c>
      <c r="D136">
        <f>IFERROR(VLOOKUP(A136,'ISO3166'!A:D,4,FALSE),VLOOKUP(B136,'ISO3166'!A:D,4,FALSE))</f>
        <v>826</v>
      </c>
    </row>
    <row r="137" spans="1:4" x14ac:dyDescent="0.2">
      <c r="A137" t="s">
        <v>164</v>
      </c>
      <c r="B137" t="str">
        <f>VLOOKUP(A137,'ISO3166'!A:D,1,FALSE)</f>
        <v>Bahrain</v>
      </c>
      <c r="C137" t="str">
        <f>IFERROR(VLOOKUP(A137,'ISO3166'!A:D,3,FALSE),VLOOKUP(B137,'ISO3166'!A:D,3,FALSE))</f>
        <v>BHR</v>
      </c>
      <c r="D137">
        <f>IFERROR(VLOOKUP(A137,'ISO3166'!A:D,4,FALSE),VLOOKUP(B137,'ISO3166'!A:D,4,FALSE))</f>
        <v>48</v>
      </c>
    </row>
    <row r="138" spans="1:4" x14ac:dyDescent="0.2">
      <c r="A138" t="s">
        <v>166</v>
      </c>
      <c r="B138" t="s">
        <v>610</v>
      </c>
      <c r="C138" t="str">
        <f>IFERROR(VLOOKUP(A138,'ISO3166'!A:D,3,FALSE),VLOOKUP(B138,'ISO3166'!A:D,3,FALSE))</f>
        <v>IRN</v>
      </c>
      <c r="D138">
        <f>IFERROR(VLOOKUP(A138,'ISO3166'!A:D,4,FALSE),VLOOKUP(B138,'ISO3166'!A:D,4,FALSE))</f>
        <v>364</v>
      </c>
    </row>
    <row r="139" spans="1:4" x14ac:dyDescent="0.2">
      <c r="A139" t="s">
        <v>167</v>
      </c>
      <c r="B139" t="str">
        <f>VLOOKUP(A139,'ISO3166'!A:D,1,FALSE)</f>
        <v>Iraq</v>
      </c>
      <c r="C139" t="str">
        <f>IFERROR(VLOOKUP(A139,'ISO3166'!A:D,3,FALSE),VLOOKUP(B139,'ISO3166'!A:D,3,FALSE))</f>
        <v>IRQ</v>
      </c>
      <c r="D139">
        <f>IFERROR(VLOOKUP(A139,'ISO3166'!A:D,4,FALSE),VLOOKUP(B139,'ISO3166'!A:D,4,FALSE))</f>
        <v>368</v>
      </c>
    </row>
    <row r="140" spans="1:4" x14ac:dyDescent="0.2">
      <c r="A140" t="s">
        <v>168</v>
      </c>
      <c r="B140" t="str">
        <f>VLOOKUP(A140,'ISO3166'!A:D,1,FALSE)</f>
        <v>Israel</v>
      </c>
      <c r="C140" t="str">
        <f>IFERROR(VLOOKUP(A140,'ISO3166'!A:D,3,FALSE),VLOOKUP(B140,'ISO3166'!A:D,3,FALSE))</f>
        <v>ISR</v>
      </c>
      <c r="D140">
        <f>IFERROR(VLOOKUP(A140,'ISO3166'!A:D,4,FALSE),VLOOKUP(B140,'ISO3166'!A:D,4,FALSE))</f>
        <v>376</v>
      </c>
    </row>
    <row r="141" spans="1:4" x14ac:dyDescent="0.2">
      <c r="A141" t="s">
        <v>169</v>
      </c>
      <c r="B141" t="str">
        <f>VLOOKUP(A141,'ISO3166'!A:D,1,FALSE)</f>
        <v>Jordan</v>
      </c>
      <c r="C141" t="str">
        <f>IFERROR(VLOOKUP(A141,'ISO3166'!A:D,3,FALSE),VLOOKUP(B141,'ISO3166'!A:D,3,FALSE))</f>
        <v>JOR</v>
      </c>
      <c r="D141">
        <f>IFERROR(VLOOKUP(A141,'ISO3166'!A:D,4,FALSE),VLOOKUP(B141,'ISO3166'!A:D,4,FALSE))</f>
        <v>400</v>
      </c>
    </row>
    <row r="142" spans="1:4" x14ac:dyDescent="0.2">
      <c r="A142" t="s">
        <v>170</v>
      </c>
      <c r="B142" t="str">
        <f>VLOOKUP(A142,'ISO3166'!A:D,1,FALSE)</f>
        <v>Kuwait</v>
      </c>
      <c r="C142" t="str">
        <f>IFERROR(VLOOKUP(A142,'ISO3166'!A:D,3,FALSE),VLOOKUP(B142,'ISO3166'!A:D,3,FALSE))</f>
        <v>KWT</v>
      </c>
      <c r="D142">
        <f>IFERROR(VLOOKUP(A142,'ISO3166'!A:D,4,FALSE),VLOOKUP(B142,'ISO3166'!A:D,4,FALSE))</f>
        <v>414</v>
      </c>
    </row>
    <row r="143" spans="1:4" x14ac:dyDescent="0.2">
      <c r="A143" t="s">
        <v>171</v>
      </c>
      <c r="B143" t="str">
        <f>VLOOKUP(A143,'ISO3166'!A:D,1,FALSE)</f>
        <v>Lebanon</v>
      </c>
      <c r="C143" t="str">
        <f>IFERROR(VLOOKUP(A143,'ISO3166'!A:D,3,FALSE),VLOOKUP(B143,'ISO3166'!A:D,3,FALSE))</f>
        <v>LBN</v>
      </c>
      <c r="D143">
        <f>IFERROR(VLOOKUP(A143,'ISO3166'!A:D,4,FALSE),VLOOKUP(B143,'ISO3166'!A:D,4,FALSE))</f>
        <v>422</v>
      </c>
    </row>
    <row r="144" spans="1:4" x14ac:dyDescent="0.2">
      <c r="A144" t="s">
        <v>172</v>
      </c>
      <c r="B144" t="str">
        <f>VLOOKUP(A144,'ISO3166'!A:D,1,FALSE)</f>
        <v>Oman</v>
      </c>
      <c r="C144" t="str">
        <f>IFERROR(VLOOKUP(A144,'ISO3166'!A:D,3,FALSE),VLOOKUP(B144,'ISO3166'!A:D,3,FALSE))</f>
        <v>OMN</v>
      </c>
      <c r="D144">
        <f>IFERROR(VLOOKUP(A144,'ISO3166'!A:D,4,FALSE),VLOOKUP(B144,'ISO3166'!A:D,4,FALSE))</f>
        <v>512</v>
      </c>
    </row>
    <row r="145" spans="1:4" x14ac:dyDescent="0.2">
      <c r="A145" t="s">
        <v>173</v>
      </c>
      <c r="B145" t="str">
        <f>VLOOKUP(A145,'ISO3166'!A:D,1,FALSE)</f>
        <v>Qatar</v>
      </c>
      <c r="C145" t="str">
        <f>IFERROR(VLOOKUP(A145,'ISO3166'!A:D,3,FALSE),VLOOKUP(B145,'ISO3166'!A:D,3,FALSE))</f>
        <v>QAT</v>
      </c>
      <c r="D145">
        <f>IFERROR(VLOOKUP(A145,'ISO3166'!A:D,4,FALSE),VLOOKUP(B145,'ISO3166'!A:D,4,FALSE))</f>
        <v>634</v>
      </c>
    </row>
    <row r="146" spans="1:4" x14ac:dyDescent="0.2">
      <c r="A146" t="s">
        <v>174</v>
      </c>
      <c r="B146" t="str">
        <f>VLOOKUP(A146,'ISO3166'!A:D,1,FALSE)</f>
        <v>Saudi Arabia</v>
      </c>
      <c r="C146" t="str">
        <f>IFERROR(VLOOKUP(A146,'ISO3166'!A:D,3,FALSE),VLOOKUP(B146,'ISO3166'!A:D,3,FALSE))</f>
        <v>SAU</v>
      </c>
      <c r="D146">
        <f>IFERROR(VLOOKUP(A146,'ISO3166'!A:D,4,FALSE),VLOOKUP(B146,'ISO3166'!A:D,4,FALSE))</f>
        <v>682</v>
      </c>
    </row>
    <row r="147" spans="1:4" x14ac:dyDescent="0.2">
      <c r="A147" t="s">
        <v>175</v>
      </c>
      <c r="B147" t="str">
        <f>VLOOKUP(A147,'ISO3166'!A:D,1,FALSE)</f>
        <v>Syrian Arab Republic</v>
      </c>
      <c r="C147" t="str">
        <f>IFERROR(VLOOKUP(A147,'ISO3166'!A:D,3,FALSE),VLOOKUP(B147,'ISO3166'!A:D,3,FALSE))</f>
        <v>SYR</v>
      </c>
      <c r="D147">
        <f>IFERROR(VLOOKUP(A147,'ISO3166'!A:D,4,FALSE),VLOOKUP(B147,'ISO3166'!A:D,4,FALSE))</f>
        <v>760</v>
      </c>
    </row>
    <row r="148" spans="1:4" x14ac:dyDescent="0.2">
      <c r="A148" t="s">
        <v>176</v>
      </c>
      <c r="B148" t="str">
        <f>VLOOKUP(A148,'ISO3166'!A:D,1,FALSE)</f>
        <v>United Arab Emirates</v>
      </c>
      <c r="C148" t="str">
        <f>IFERROR(VLOOKUP(A148,'ISO3166'!A:D,3,FALSE),VLOOKUP(B148,'ISO3166'!A:D,3,FALSE))</f>
        <v>ARE</v>
      </c>
      <c r="D148">
        <f>IFERROR(VLOOKUP(A148,'ISO3166'!A:D,4,FALSE),VLOOKUP(B148,'ISO3166'!A:D,4,FALSE))</f>
        <v>784</v>
      </c>
    </row>
    <row r="149" spans="1:4" x14ac:dyDescent="0.2">
      <c r="A149" t="s">
        <v>177</v>
      </c>
      <c r="B149" t="s">
        <v>1076</v>
      </c>
      <c r="C149" t="str">
        <f>IFERROR(VLOOKUP(A149,'ISO3166'!A:D,3,FALSE),VLOOKUP(B149,'ISO3166'!A:D,3,FALSE))</f>
        <v>YEM</v>
      </c>
      <c r="D149">
        <f>IFERROR(VLOOKUP(A149,'ISO3166'!A:D,4,FALSE),VLOOKUP(B149,'ISO3166'!A:D,4,FALSE))</f>
        <v>887</v>
      </c>
    </row>
    <row r="150" spans="1:4" x14ac:dyDescent="0.2">
      <c r="A150" t="s">
        <v>178</v>
      </c>
      <c r="B150" t="str">
        <f>VLOOKUP(A150,'ISO3166'!A:D,1,FALSE)</f>
        <v>American Samoa</v>
      </c>
      <c r="C150" t="str">
        <f>IFERROR(VLOOKUP(A150,'ISO3166'!A:D,3,FALSE),VLOOKUP(B150,'ISO3166'!A:D,3,FALSE))</f>
        <v>ASM</v>
      </c>
      <c r="D150">
        <f>IFERROR(VLOOKUP(A150,'ISO3166'!A:D,4,FALSE),VLOOKUP(B150,'ISO3166'!A:D,4,FALSE))</f>
        <v>16</v>
      </c>
    </row>
    <row r="151" spans="1:4" x14ac:dyDescent="0.2">
      <c r="A151" t="s">
        <v>180</v>
      </c>
      <c r="B151" t="str">
        <f>VLOOKUP(A151,'ISO3166'!A:D,1,FALSE)</f>
        <v>Australia</v>
      </c>
      <c r="C151" t="str">
        <f>IFERROR(VLOOKUP(A151,'ISO3166'!A:D,3,FALSE),VLOOKUP(B151,'ISO3166'!A:D,3,FALSE))</f>
        <v>AUS</v>
      </c>
      <c r="D151">
        <f>IFERROR(VLOOKUP(A151,'ISO3166'!A:D,4,FALSE),VLOOKUP(B151,'ISO3166'!A:D,4,FALSE))</f>
        <v>36</v>
      </c>
    </row>
    <row r="152" spans="1:4" x14ac:dyDescent="0.2">
      <c r="A152" t="s">
        <v>181</v>
      </c>
      <c r="B152" t="str">
        <f>VLOOKUP(A152,'ISO3166'!A:D,1,FALSE)</f>
        <v>Fiji</v>
      </c>
      <c r="C152" t="str">
        <f>IFERROR(VLOOKUP(A152,'ISO3166'!A:D,3,FALSE),VLOOKUP(B152,'ISO3166'!A:D,3,FALSE))</f>
        <v>FJI</v>
      </c>
      <c r="D152">
        <f>IFERROR(VLOOKUP(A152,'ISO3166'!A:D,4,FALSE),VLOOKUP(B152,'ISO3166'!A:D,4,FALSE))</f>
        <v>242</v>
      </c>
    </row>
    <row r="153" spans="1:4" x14ac:dyDescent="0.2">
      <c r="A153" t="s">
        <v>182</v>
      </c>
      <c r="B153" t="str">
        <f>VLOOKUP(A153,'ISO3166'!A:D,1,FALSE)</f>
        <v>French Polynesia</v>
      </c>
      <c r="C153" t="str">
        <f>IFERROR(VLOOKUP(A153,'ISO3166'!A:D,3,FALSE),VLOOKUP(B153,'ISO3166'!A:D,3,FALSE))</f>
        <v>PYF</v>
      </c>
      <c r="D153">
        <f>IFERROR(VLOOKUP(A153,'ISO3166'!A:D,4,FALSE),VLOOKUP(B153,'ISO3166'!A:D,4,FALSE))</f>
        <v>258</v>
      </c>
    </row>
    <row r="154" spans="1:4" x14ac:dyDescent="0.2">
      <c r="A154" t="s">
        <v>183</v>
      </c>
      <c r="B154" t="str">
        <f>VLOOKUP(A154,'ISO3166'!A:D,1,FALSE)</f>
        <v>Guam</v>
      </c>
      <c r="C154" t="str">
        <f>IFERROR(VLOOKUP(A154,'ISO3166'!A:D,3,FALSE),VLOOKUP(B154,'ISO3166'!A:D,3,FALSE))</f>
        <v>GUM</v>
      </c>
      <c r="D154">
        <f>IFERROR(VLOOKUP(A154,'ISO3166'!A:D,4,FALSE),VLOOKUP(B154,'ISO3166'!A:D,4,FALSE))</f>
        <v>316</v>
      </c>
    </row>
    <row r="155" spans="1:4" x14ac:dyDescent="0.2">
      <c r="A155" t="s">
        <v>184</v>
      </c>
      <c r="B155" t="str">
        <f>VLOOKUP(A155,'ISO3166'!A:D,1,FALSE)</f>
        <v>Kiribati</v>
      </c>
      <c r="C155" t="str">
        <f>IFERROR(VLOOKUP(A155,'ISO3166'!A:D,3,FALSE),VLOOKUP(B155,'ISO3166'!A:D,3,FALSE))</f>
        <v>KIR</v>
      </c>
      <c r="D155">
        <f>IFERROR(VLOOKUP(A155,'ISO3166'!A:D,4,FALSE),VLOOKUP(B155,'ISO3166'!A:D,4,FALSE))</f>
        <v>296</v>
      </c>
    </row>
    <row r="156" spans="1:4" x14ac:dyDescent="0.2">
      <c r="A156" t="s">
        <v>185</v>
      </c>
      <c r="B156" t="str">
        <f>VLOOKUP(A156,'ISO3166'!A:D,1,FALSE)</f>
        <v>Marshall Islands</v>
      </c>
      <c r="C156" t="str">
        <f>IFERROR(VLOOKUP(A156,'ISO3166'!A:D,3,FALSE),VLOOKUP(B156,'ISO3166'!A:D,3,FALSE))</f>
        <v>MHL</v>
      </c>
      <c r="D156">
        <f>IFERROR(VLOOKUP(A156,'ISO3166'!A:D,4,FALSE),VLOOKUP(B156,'ISO3166'!A:D,4,FALSE))</f>
        <v>584</v>
      </c>
    </row>
    <row r="157" spans="1:4" x14ac:dyDescent="0.2">
      <c r="A157" t="s">
        <v>186</v>
      </c>
      <c r="B157" t="s">
        <v>741</v>
      </c>
      <c r="C157" t="str">
        <f>IFERROR(VLOOKUP(A157,'ISO3166'!A:D,3,FALSE),VLOOKUP(B157,'ISO3166'!A:D,3,FALSE))</f>
        <v>FSM</v>
      </c>
      <c r="D157">
        <f>IFERROR(VLOOKUP(A157,'ISO3166'!A:D,4,FALSE),VLOOKUP(B157,'ISO3166'!A:D,4,FALSE))</f>
        <v>583</v>
      </c>
    </row>
    <row r="158" spans="1:4" x14ac:dyDescent="0.2">
      <c r="A158" t="s">
        <v>187</v>
      </c>
      <c r="B158" t="str">
        <f>VLOOKUP(A158,'ISO3166'!A:D,1,FALSE)</f>
        <v>New Caledonia</v>
      </c>
      <c r="C158" t="str">
        <f>IFERROR(VLOOKUP(A158,'ISO3166'!A:D,3,FALSE),VLOOKUP(B158,'ISO3166'!A:D,3,FALSE))</f>
        <v>NCL</v>
      </c>
      <c r="D158">
        <f>IFERROR(VLOOKUP(A158,'ISO3166'!A:D,4,FALSE),VLOOKUP(B158,'ISO3166'!A:D,4,FALSE))</f>
        <v>540</v>
      </c>
    </row>
    <row r="159" spans="1:4" x14ac:dyDescent="0.2">
      <c r="A159" t="s">
        <v>188</v>
      </c>
      <c r="B159" t="str">
        <f>VLOOKUP(A159,'ISO3166'!A:D,1,FALSE)</f>
        <v>New Zealand</v>
      </c>
      <c r="C159" t="str">
        <f>IFERROR(VLOOKUP(A159,'ISO3166'!A:D,3,FALSE),VLOOKUP(B159,'ISO3166'!A:D,3,FALSE))</f>
        <v>NZL</v>
      </c>
      <c r="D159">
        <f>IFERROR(VLOOKUP(A159,'ISO3166'!A:D,4,FALSE),VLOOKUP(B159,'ISO3166'!A:D,4,FALSE))</f>
        <v>554</v>
      </c>
    </row>
    <row r="160" spans="1:4" x14ac:dyDescent="0.2">
      <c r="A160" t="s">
        <v>189</v>
      </c>
      <c r="B160" t="str">
        <f>VLOOKUP(A160,'ISO3166'!A:D,1,FALSE)</f>
        <v>Papua New Guinea</v>
      </c>
      <c r="C160" t="str">
        <f>IFERROR(VLOOKUP(A160,'ISO3166'!A:D,3,FALSE),VLOOKUP(B160,'ISO3166'!A:D,3,FALSE))</f>
        <v>PNG</v>
      </c>
      <c r="D160">
        <f>IFERROR(VLOOKUP(A160,'ISO3166'!A:D,4,FALSE),VLOOKUP(B160,'ISO3166'!A:D,4,FALSE))</f>
        <v>598</v>
      </c>
    </row>
    <row r="161" spans="1:4" x14ac:dyDescent="0.2">
      <c r="A161" t="s">
        <v>190</v>
      </c>
      <c r="B161" t="str">
        <f>VLOOKUP(A161,'ISO3166'!A:D,1,FALSE)</f>
        <v>Samoa</v>
      </c>
      <c r="C161" t="str">
        <f>IFERROR(VLOOKUP(A161,'ISO3166'!A:D,3,FALSE),VLOOKUP(B161,'ISO3166'!A:D,3,FALSE))</f>
        <v>WSM</v>
      </c>
      <c r="D161">
        <f>IFERROR(VLOOKUP(A161,'ISO3166'!A:D,4,FALSE),VLOOKUP(B161,'ISO3166'!A:D,4,FALSE))</f>
        <v>882</v>
      </c>
    </row>
    <row r="162" spans="1:4" x14ac:dyDescent="0.2">
      <c r="A162" t="s">
        <v>191</v>
      </c>
      <c r="B162" t="str">
        <f>VLOOKUP(A162,'ISO3166'!A:D,1,FALSE)</f>
        <v>Solomon Islands</v>
      </c>
      <c r="C162" t="str">
        <f>IFERROR(VLOOKUP(A162,'ISO3166'!A:D,3,FALSE),VLOOKUP(B162,'ISO3166'!A:D,3,FALSE))</f>
        <v>SLB</v>
      </c>
      <c r="D162">
        <f>IFERROR(VLOOKUP(A162,'ISO3166'!A:D,4,FALSE),VLOOKUP(B162,'ISO3166'!A:D,4,FALSE))</f>
        <v>90</v>
      </c>
    </row>
    <row r="163" spans="1:4" x14ac:dyDescent="0.2">
      <c r="A163" t="s">
        <v>192</v>
      </c>
      <c r="B163" t="str">
        <f>VLOOKUP(A163,'ISO3166'!A:D,1,FALSE)</f>
        <v>Tonga</v>
      </c>
      <c r="C163" t="str">
        <f>IFERROR(VLOOKUP(A163,'ISO3166'!A:D,3,FALSE),VLOOKUP(B163,'ISO3166'!A:D,3,FALSE))</f>
        <v>TON</v>
      </c>
      <c r="D163">
        <f>IFERROR(VLOOKUP(A163,'ISO3166'!A:D,4,FALSE),VLOOKUP(B163,'ISO3166'!A:D,4,FALSE))</f>
        <v>776</v>
      </c>
    </row>
    <row r="164" spans="1:4" x14ac:dyDescent="0.2">
      <c r="A164" t="s">
        <v>193</v>
      </c>
      <c r="B164" t="str">
        <f>VLOOKUP(A164,'ISO3166'!A:D,1,FALSE)</f>
        <v>Vanuatu</v>
      </c>
      <c r="C164" t="str">
        <f>IFERROR(VLOOKUP(A164,'ISO3166'!A:D,3,FALSE),VLOOKUP(B164,'ISO3166'!A:D,3,FALSE))</f>
        <v>VUT</v>
      </c>
      <c r="D164">
        <f>IFERROR(VLOOKUP(A164,'ISO3166'!A:D,4,FALSE),VLOOKUP(B164,'ISO3166'!A:D,4,FALSE))</f>
        <v>548</v>
      </c>
    </row>
    <row r="165" spans="1:4" x14ac:dyDescent="0.2">
      <c r="A165" t="s">
        <v>194</v>
      </c>
      <c r="B165" t="str">
        <f>VLOOKUP(A165,'ISO3166'!A:D,1,FALSE)</f>
        <v>Antigua and Barbuda</v>
      </c>
      <c r="C165" t="str">
        <f>IFERROR(VLOOKUP(A165,'ISO3166'!A:D,3,FALSE),VLOOKUP(B165,'ISO3166'!A:D,3,FALSE))</f>
        <v>ATG</v>
      </c>
      <c r="D165">
        <f>IFERROR(VLOOKUP(A165,'ISO3166'!A:D,4,FALSE),VLOOKUP(B165,'ISO3166'!A:D,4,FALSE))</f>
        <v>28</v>
      </c>
    </row>
    <row r="166" spans="1:4" x14ac:dyDescent="0.2">
      <c r="A166" t="s">
        <v>196</v>
      </c>
      <c r="B166" t="str">
        <f>VLOOKUP(A166,'ISO3166'!A:D,1,FALSE)</f>
        <v>Argentina</v>
      </c>
      <c r="C166" t="str">
        <f>IFERROR(VLOOKUP(A166,'ISO3166'!A:D,3,FALSE),VLOOKUP(B166,'ISO3166'!A:D,3,FALSE))</f>
        <v>ARG</v>
      </c>
      <c r="D166">
        <f>IFERROR(VLOOKUP(A166,'ISO3166'!A:D,4,FALSE),VLOOKUP(B166,'ISO3166'!A:D,4,FALSE))</f>
        <v>32</v>
      </c>
    </row>
    <row r="167" spans="1:4" x14ac:dyDescent="0.2">
      <c r="A167" t="s">
        <v>197</v>
      </c>
      <c r="B167" t="str">
        <f>VLOOKUP(A167,'ISO3166'!A:D,1,FALSE)</f>
        <v>Aruba</v>
      </c>
      <c r="C167" t="str">
        <f>IFERROR(VLOOKUP(A167,'ISO3166'!A:D,3,FALSE),VLOOKUP(B167,'ISO3166'!A:D,3,FALSE))</f>
        <v>ABW</v>
      </c>
      <c r="D167">
        <f>IFERROR(VLOOKUP(A167,'ISO3166'!A:D,4,FALSE),VLOOKUP(B167,'ISO3166'!A:D,4,FALSE))</f>
        <v>533</v>
      </c>
    </row>
    <row r="168" spans="1:4" x14ac:dyDescent="0.2">
      <c r="A168" t="s">
        <v>198</v>
      </c>
      <c r="B168" t="s">
        <v>312</v>
      </c>
      <c r="C168" t="str">
        <f>IFERROR(VLOOKUP(A168,'ISO3166'!A:D,3,FALSE),VLOOKUP(B168,'ISO3166'!A:D,3,FALSE))</f>
        <v>BHS</v>
      </c>
      <c r="D168">
        <f>IFERROR(VLOOKUP(A168,'ISO3166'!A:D,4,FALSE),VLOOKUP(B168,'ISO3166'!A:D,4,FALSE))</f>
        <v>44</v>
      </c>
    </row>
    <row r="169" spans="1:4" x14ac:dyDescent="0.2">
      <c r="A169" t="s">
        <v>199</v>
      </c>
      <c r="B169" t="str">
        <f>VLOOKUP(A169,'ISO3166'!A:D,1,FALSE)</f>
        <v>Barbados</v>
      </c>
      <c r="C169" t="str">
        <f>IFERROR(VLOOKUP(A169,'ISO3166'!A:D,3,FALSE),VLOOKUP(B169,'ISO3166'!A:D,3,FALSE))</f>
        <v>BRB</v>
      </c>
      <c r="D169">
        <f>IFERROR(VLOOKUP(A169,'ISO3166'!A:D,4,FALSE),VLOOKUP(B169,'ISO3166'!A:D,4,FALSE))</f>
        <v>52</v>
      </c>
    </row>
    <row r="170" spans="1:4" x14ac:dyDescent="0.2">
      <c r="A170" t="s">
        <v>200</v>
      </c>
      <c r="B170" t="str">
        <f>VLOOKUP(A170,'ISO3166'!A:D,1,FALSE)</f>
        <v>Belize</v>
      </c>
      <c r="C170" t="str">
        <f>IFERROR(VLOOKUP(A170,'ISO3166'!A:D,3,FALSE),VLOOKUP(B170,'ISO3166'!A:D,3,FALSE))</f>
        <v>BLZ</v>
      </c>
      <c r="D170">
        <f>IFERROR(VLOOKUP(A170,'ISO3166'!A:D,4,FALSE),VLOOKUP(B170,'ISO3166'!A:D,4,FALSE))</f>
        <v>84</v>
      </c>
    </row>
    <row r="171" spans="1:4" x14ac:dyDescent="0.2">
      <c r="A171" t="s">
        <v>201</v>
      </c>
      <c r="B171" t="str">
        <f>VLOOKUP(A171,'ISO3166'!A:D,1,FALSE)</f>
        <v>Bermuda</v>
      </c>
      <c r="C171" t="str">
        <f>IFERROR(VLOOKUP(A171,'ISO3166'!A:D,3,FALSE),VLOOKUP(B171,'ISO3166'!A:D,3,FALSE))</f>
        <v>BMU</v>
      </c>
      <c r="D171">
        <f>IFERROR(VLOOKUP(A171,'ISO3166'!A:D,4,FALSE),VLOOKUP(B171,'ISO3166'!A:D,4,FALSE))</f>
        <v>60</v>
      </c>
    </row>
    <row r="172" spans="1:4" x14ac:dyDescent="0.2">
      <c r="A172" t="s">
        <v>202</v>
      </c>
      <c r="B172" t="s">
        <v>347</v>
      </c>
      <c r="C172" t="str">
        <f>IFERROR(VLOOKUP(A172,'ISO3166'!A:D,3,FALSE),VLOOKUP(B172,'ISO3166'!A:D,3,FALSE))</f>
        <v>BOL</v>
      </c>
      <c r="D172">
        <f>IFERROR(VLOOKUP(A172,'ISO3166'!A:D,4,FALSE),VLOOKUP(B172,'ISO3166'!A:D,4,FALSE))</f>
        <v>68</v>
      </c>
    </row>
    <row r="173" spans="1:4" x14ac:dyDescent="0.2">
      <c r="A173" t="s">
        <v>203</v>
      </c>
      <c r="B173" t="str">
        <f>VLOOKUP(A173,'ISO3166'!A:D,1,FALSE)</f>
        <v>Brazil</v>
      </c>
      <c r="C173" t="str">
        <f>IFERROR(VLOOKUP(A173,'ISO3166'!A:D,3,FALSE),VLOOKUP(B173,'ISO3166'!A:D,3,FALSE))</f>
        <v>BRA</v>
      </c>
      <c r="D173">
        <f>IFERROR(VLOOKUP(A173,'ISO3166'!A:D,4,FALSE),VLOOKUP(B173,'ISO3166'!A:D,4,FALSE))</f>
        <v>76</v>
      </c>
    </row>
    <row r="174" spans="1:4" x14ac:dyDescent="0.2">
      <c r="A174" t="s">
        <v>204</v>
      </c>
      <c r="B174" t="str">
        <f>VLOOKUP(A174,'ISO3166'!A:D,1,FALSE)</f>
        <v>Canada</v>
      </c>
      <c r="C174" t="str">
        <f>IFERROR(VLOOKUP(A174,'ISO3166'!A:D,3,FALSE),VLOOKUP(B174,'ISO3166'!A:D,3,FALSE))</f>
        <v>CAN</v>
      </c>
      <c r="D174">
        <f>IFERROR(VLOOKUP(A174,'ISO3166'!A:D,4,FALSE),VLOOKUP(B174,'ISO3166'!A:D,4,FALSE))</f>
        <v>124</v>
      </c>
    </row>
    <row r="175" spans="1:4" x14ac:dyDescent="0.2">
      <c r="A175" t="s">
        <v>205</v>
      </c>
      <c r="B175" t="str">
        <f>VLOOKUP(A175,'ISO3166'!A:D,1,FALSE)</f>
        <v>Cayman Islands</v>
      </c>
      <c r="C175" t="str">
        <f>IFERROR(VLOOKUP(A175,'ISO3166'!A:D,3,FALSE),VLOOKUP(B175,'ISO3166'!A:D,3,FALSE))</f>
        <v>CYM</v>
      </c>
      <c r="D175">
        <f>IFERROR(VLOOKUP(A175,'ISO3166'!A:D,4,FALSE),VLOOKUP(B175,'ISO3166'!A:D,4,FALSE))</f>
        <v>136</v>
      </c>
    </row>
    <row r="176" spans="1:4" x14ac:dyDescent="0.2">
      <c r="A176" t="s">
        <v>206</v>
      </c>
      <c r="B176" t="str">
        <f>VLOOKUP(A176,'ISO3166'!A:D,1,FALSE)</f>
        <v>Chile</v>
      </c>
      <c r="C176" t="str">
        <f>IFERROR(VLOOKUP(A176,'ISO3166'!A:D,3,FALSE),VLOOKUP(B176,'ISO3166'!A:D,3,FALSE))</f>
        <v>CHL</v>
      </c>
      <c r="D176">
        <f>IFERROR(VLOOKUP(A176,'ISO3166'!A:D,4,FALSE),VLOOKUP(B176,'ISO3166'!A:D,4,FALSE))</f>
        <v>152</v>
      </c>
    </row>
    <row r="177" spans="1:4" x14ac:dyDescent="0.2">
      <c r="A177" t="s">
        <v>207</v>
      </c>
      <c r="B177" t="str">
        <f>VLOOKUP(A177,'ISO3166'!A:D,1,FALSE)</f>
        <v>Colombia</v>
      </c>
      <c r="C177" t="str">
        <f>IFERROR(VLOOKUP(A177,'ISO3166'!A:D,3,FALSE),VLOOKUP(B177,'ISO3166'!A:D,3,FALSE))</f>
        <v>COL</v>
      </c>
      <c r="D177">
        <f>IFERROR(VLOOKUP(A177,'ISO3166'!A:D,4,FALSE),VLOOKUP(B177,'ISO3166'!A:D,4,FALSE))</f>
        <v>170</v>
      </c>
    </row>
    <row r="178" spans="1:4" x14ac:dyDescent="0.2">
      <c r="A178" t="s">
        <v>208</v>
      </c>
      <c r="B178" t="str">
        <f>VLOOKUP(A178,'ISO3166'!A:D,1,FALSE)</f>
        <v>Costa Rica</v>
      </c>
      <c r="C178" t="str">
        <f>IFERROR(VLOOKUP(A178,'ISO3166'!A:D,3,FALSE),VLOOKUP(B178,'ISO3166'!A:D,3,FALSE))</f>
        <v>CRI</v>
      </c>
      <c r="D178">
        <f>IFERROR(VLOOKUP(A178,'ISO3166'!A:D,4,FALSE),VLOOKUP(B178,'ISO3166'!A:D,4,FALSE))</f>
        <v>188</v>
      </c>
    </row>
    <row r="179" spans="1:4" x14ac:dyDescent="0.2">
      <c r="A179" t="s">
        <v>209</v>
      </c>
      <c r="B179" t="str">
        <f>VLOOKUP(A179,'ISO3166'!A:D,1,FALSE)</f>
        <v>Cuba</v>
      </c>
      <c r="C179" t="str">
        <f>IFERROR(VLOOKUP(A179,'ISO3166'!A:D,3,FALSE),VLOOKUP(B179,'ISO3166'!A:D,3,FALSE))</f>
        <v>CUB</v>
      </c>
      <c r="D179">
        <f>IFERROR(VLOOKUP(A179,'ISO3166'!A:D,4,FALSE),VLOOKUP(B179,'ISO3166'!A:D,4,FALSE))</f>
        <v>192</v>
      </c>
    </row>
    <row r="180" spans="1:4" x14ac:dyDescent="0.2">
      <c r="A180" t="s">
        <v>210</v>
      </c>
      <c r="B180" t="s">
        <v>454</v>
      </c>
      <c r="C180" t="str">
        <f>IFERROR(VLOOKUP(A180,'ISO3166'!A:D,3,FALSE),VLOOKUP(B180,'ISO3166'!A:D,3,FALSE))</f>
        <v>CUW</v>
      </c>
      <c r="D180">
        <f>IFERROR(VLOOKUP(A180,'ISO3166'!A:D,4,FALSE),VLOOKUP(B180,'ISO3166'!A:D,4,FALSE))</f>
        <v>531</v>
      </c>
    </row>
    <row r="181" spans="1:4" x14ac:dyDescent="0.2">
      <c r="A181" t="s">
        <v>211</v>
      </c>
      <c r="B181" t="str">
        <f>VLOOKUP(A181,'ISO3166'!A:D,1,FALSE)</f>
        <v>Dominica</v>
      </c>
      <c r="C181" t="str">
        <f>IFERROR(VLOOKUP(A181,'ISO3166'!A:D,3,FALSE),VLOOKUP(B181,'ISO3166'!A:D,3,FALSE))</f>
        <v>DMA</v>
      </c>
      <c r="D181">
        <f>IFERROR(VLOOKUP(A181,'ISO3166'!A:D,4,FALSE),VLOOKUP(B181,'ISO3166'!A:D,4,FALSE))</f>
        <v>212</v>
      </c>
    </row>
    <row r="182" spans="1:4" x14ac:dyDescent="0.2">
      <c r="A182" t="s">
        <v>212</v>
      </c>
      <c r="B182" t="str">
        <f>VLOOKUP(A182,'ISO3166'!A:D,1,FALSE)</f>
        <v>Dominican Republic</v>
      </c>
      <c r="C182" t="str">
        <f>IFERROR(VLOOKUP(A182,'ISO3166'!A:D,3,FALSE),VLOOKUP(B182,'ISO3166'!A:D,3,FALSE))</f>
        <v>DOM</v>
      </c>
      <c r="D182">
        <f>IFERROR(VLOOKUP(A182,'ISO3166'!A:D,4,FALSE),VLOOKUP(B182,'ISO3166'!A:D,4,FALSE))</f>
        <v>214</v>
      </c>
    </row>
    <row r="183" spans="1:4" x14ac:dyDescent="0.2">
      <c r="A183" t="s">
        <v>213</v>
      </c>
      <c r="B183" t="str">
        <f>VLOOKUP(A183,'ISO3166'!A:D,1,FALSE)</f>
        <v>Ecuador</v>
      </c>
      <c r="C183" t="str">
        <f>IFERROR(VLOOKUP(A183,'ISO3166'!A:D,3,FALSE),VLOOKUP(B183,'ISO3166'!A:D,3,FALSE))</f>
        <v>ECU</v>
      </c>
      <c r="D183">
        <f>IFERROR(VLOOKUP(A183,'ISO3166'!A:D,4,FALSE),VLOOKUP(B183,'ISO3166'!A:D,4,FALSE))</f>
        <v>218</v>
      </c>
    </row>
    <row r="184" spans="1:4" x14ac:dyDescent="0.2">
      <c r="A184" t="s">
        <v>214</v>
      </c>
      <c r="B184" t="str">
        <f>VLOOKUP(A184,'ISO3166'!A:D,1,FALSE)</f>
        <v>El Salvador</v>
      </c>
      <c r="C184" t="str">
        <f>IFERROR(VLOOKUP(A184,'ISO3166'!A:D,3,FALSE),VLOOKUP(B184,'ISO3166'!A:D,3,FALSE))</f>
        <v>SLV</v>
      </c>
      <c r="D184">
        <f>IFERROR(VLOOKUP(A184,'ISO3166'!A:D,4,FALSE),VLOOKUP(B184,'ISO3166'!A:D,4,FALSE))</f>
        <v>222</v>
      </c>
    </row>
    <row r="185" spans="1:4" x14ac:dyDescent="0.2">
      <c r="A185" t="s">
        <v>215</v>
      </c>
      <c r="B185" t="str">
        <f>VLOOKUP(A185,'ISO3166'!A:D,1,FALSE)</f>
        <v>Greenland</v>
      </c>
      <c r="C185" t="str">
        <f>IFERROR(VLOOKUP(A185,'ISO3166'!A:D,3,FALSE),VLOOKUP(B185,'ISO3166'!A:D,3,FALSE))</f>
        <v>GRL</v>
      </c>
      <c r="D185">
        <f>IFERROR(VLOOKUP(A185,'ISO3166'!A:D,4,FALSE),VLOOKUP(B185,'ISO3166'!A:D,4,FALSE))</f>
        <v>304</v>
      </c>
    </row>
    <row r="186" spans="1:4" x14ac:dyDescent="0.2">
      <c r="A186" t="s">
        <v>216</v>
      </c>
      <c r="B186" t="str">
        <f>VLOOKUP(A186,'ISO3166'!A:D,1,FALSE)</f>
        <v>Grenada</v>
      </c>
      <c r="C186" t="str">
        <f>IFERROR(VLOOKUP(A186,'ISO3166'!A:D,3,FALSE),VLOOKUP(B186,'ISO3166'!A:D,3,FALSE))</f>
        <v>GRD</v>
      </c>
      <c r="D186">
        <f>IFERROR(VLOOKUP(A186,'ISO3166'!A:D,4,FALSE),VLOOKUP(B186,'ISO3166'!A:D,4,FALSE))</f>
        <v>308</v>
      </c>
    </row>
    <row r="187" spans="1:4" x14ac:dyDescent="0.2">
      <c r="A187" t="s">
        <v>217</v>
      </c>
      <c r="B187" t="str">
        <f>VLOOKUP(A187,'ISO3166'!A:D,1,FALSE)</f>
        <v>Guatemala</v>
      </c>
      <c r="C187" t="str">
        <f>IFERROR(VLOOKUP(A187,'ISO3166'!A:D,3,FALSE),VLOOKUP(B187,'ISO3166'!A:D,3,FALSE))</f>
        <v>GTM</v>
      </c>
      <c r="D187">
        <f>IFERROR(VLOOKUP(A187,'ISO3166'!A:D,4,FALSE),VLOOKUP(B187,'ISO3166'!A:D,4,FALSE))</f>
        <v>320</v>
      </c>
    </row>
    <row r="188" spans="1:4" x14ac:dyDescent="0.2">
      <c r="A188" t="s">
        <v>218</v>
      </c>
      <c r="B188" t="str">
        <f>VLOOKUP(A188,'ISO3166'!A:D,1,FALSE)</f>
        <v>Guyana</v>
      </c>
      <c r="C188" t="str">
        <f>IFERROR(VLOOKUP(A188,'ISO3166'!A:D,3,FALSE),VLOOKUP(B188,'ISO3166'!A:D,3,FALSE))</f>
        <v>GUY</v>
      </c>
      <c r="D188">
        <f>IFERROR(VLOOKUP(A188,'ISO3166'!A:D,4,FALSE),VLOOKUP(B188,'ISO3166'!A:D,4,FALSE))</f>
        <v>328</v>
      </c>
    </row>
    <row r="189" spans="1:4" x14ac:dyDescent="0.2">
      <c r="A189" t="s">
        <v>219</v>
      </c>
      <c r="B189" t="str">
        <f>VLOOKUP(A189,'ISO3166'!A:D,1,FALSE)</f>
        <v>Haiti</v>
      </c>
      <c r="C189" t="str">
        <f>IFERROR(VLOOKUP(A189,'ISO3166'!A:D,3,FALSE),VLOOKUP(B189,'ISO3166'!A:D,3,FALSE))</f>
        <v>HTI</v>
      </c>
      <c r="D189">
        <f>IFERROR(VLOOKUP(A189,'ISO3166'!A:D,4,FALSE),VLOOKUP(B189,'ISO3166'!A:D,4,FALSE))</f>
        <v>332</v>
      </c>
    </row>
    <row r="190" spans="1:4" x14ac:dyDescent="0.2">
      <c r="A190" t="s">
        <v>220</v>
      </c>
      <c r="B190" t="str">
        <f>VLOOKUP(A190,'ISO3166'!A:D,1,FALSE)</f>
        <v>Honduras</v>
      </c>
      <c r="C190" t="str">
        <f>IFERROR(VLOOKUP(A190,'ISO3166'!A:D,3,FALSE),VLOOKUP(B190,'ISO3166'!A:D,3,FALSE))</f>
        <v>HND</v>
      </c>
      <c r="D190">
        <f>IFERROR(VLOOKUP(A190,'ISO3166'!A:D,4,FALSE),VLOOKUP(B190,'ISO3166'!A:D,4,FALSE))</f>
        <v>340</v>
      </c>
    </row>
    <row r="191" spans="1:4" x14ac:dyDescent="0.2">
      <c r="A191" t="s">
        <v>221</v>
      </c>
      <c r="B191" t="str">
        <f>VLOOKUP(A191,'ISO3166'!A:D,1,FALSE)</f>
        <v>Jamaica</v>
      </c>
      <c r="C191" t="str">
        <f>IFERROR(VLOOKUP(A191,'ISO3166'!A:D,3,FALSE),VLOOKUP(B191,'ISO3166'!A:D,3,FALSE))</f>
        <v>JAM</v>
      </c>
      <c r="D191">
        <f>IFERROR(VLOOKUP(A191,'ISO3166'!A:D,4,FALSE),VLOOKUP(B191,'ISO3166'!A:D,4,FALSE))</f>
        <v>388</v>
      </c>
    </row>
    <row r="192" spans="1:4" x14ac:dyDescent="0.2">
      <c r="A192" t="s">
        <v>222</v>
      </c>
      <c r="B192" t="str">
        <f>VLOOKUP(A192,'ISO3166'!A:D,1,FALSE)</f>
        <v>Mexico</v>
      </c>
      <c r="C192" t="str">
        <f>IFERROR(VLOOKUP(A192,'ISO3166'!A:D,3,FALSE),VLOOKUP(B192,'ISO3166'!A:D,3,FALSE))</f>
        <v>MEX</v>
      </c>
      <c r="D192">
        <f>IFERROR(VLOOKUP(A192,'ISO3166'!A:D,4,FALSE),VLOOKUP(B192,'ISO3166'!A:D,4,FALSE))</f>
        <v>484</v>
      </c>
    </row>
    <row r="193" spans="1:4" x14ac:dyDescent="0.2">
      <c r="A193" t="s">
        <v>223</v>
      </c>
      <c r="B193" t="str">
        <f>VLOOKUP(A193,'ISO3166'!A:D,1,FALSE)</f>
        <v>Nicaragua</v>
      </c>
      <c r="C193" t="str">
        <f>IFERROR(VLOOKUP(A193,'ISO3166'!A:D,3,FALSE),VLOOKUP(B193,'ISO3166'!A:D,3,FALSE))</f>
        <v>NIC</v>
      </c>
      <c r="D193">
        <f>IFERROR(VLOOKUP(A193,'ISO3166'!A:D,4,FALSE),VLOOKUP(B193,'ISO3166'!A:D,4,FALSE))</f>
        <v>558</v>
      </c>
    </row>
    <row r="194" spans="1:4" x14ac:dyDescent="0.2">
      <c r="A194" t="s">
        <v>224</v>
      </c>
      <c r="B194" t="str">
        <f>VLOOKUP(A194,'ISO3166'!A:D,1,FALSE)</f>
        <v>Panama</v>
      </c>
      <c r="C194" t="str">
        <f>IFERROR(VLOOKUP(A194,'ISO3166'!A:D,3,FALSE),VLOOKUP(B194,'ISO3166'!A:D,3,FALSE))</f>
        <v>PAN</v>
      </c>
      <c r="D194">
        <f>IFERROR(VLOOKUP(A194,'ISO3166'!A:D,4,FALSE),VLOOKUP(B194,'ISO3166'!A:D,4,FALSE))</f>
        <v>591</v>
      </c>
    </row>
    <row r="195" spans="1:4" x14ac:dyDescent="0.2">
      <c r="A195" t="s">
        <v>225</v>
      </c>
      <c r="B195" t="str">
        <f>VLOOKUP(A195,'ISO3166'!A:D,1,FALSE)</f>
        <v>Paraguay</v>
      </c>
      <c r="C195" t="str">
        <f>IFERROR(VLOOKUP(A195,'ISO3166'!A:D,3,FALSE),VLOOKUP(B195,'ISO3166'!A:D,3,FALSE))</f>
        <v>PRY</v>
      </c>
      <c r="D195">
        <f>IFERROR(VLOOKUP(A195,'ISO3166'!A:D,4,FALSE),VLOOKUP(B195,'ISO3166'!A:D,4,FALSE))</f>
        <v>600</v>
      </c>
    </row>
    <row r="196" spans="1:4" x14ac:dyDescent="0.2">
      <c r="A196" t="s">
        <v>226</v>
      </c>
      <c r="B196" t="str">
        <f>VLOOKUP(A196,'ISO3166'!A:D,1,FALSE)</f>
        <v>Peru</v>
      </c>
      <c r="C196" t="str">
        <f>IFERROR(VLOOKUP(A196,'ISO3166'!A:D,3,FALSE),VLOOKUP(B196,'ISO3166'!A:D,3,FALSE))</f>
        <v>PER</v>
      </c>
      <c r="D196">
        <f>IFERROR(VLOOKUP(A196,'ISO3166'!A:D,4,FALSE),VLOOKUP(B196,'ISO3166'!A:D,4,FALSE))</f>
        <v>604</v>
      </c>
    </row>
    <row r="197" spans="1:4" x14ac:dyDescent="0.2">
      <c r="A197" t="s">
        <v>227</v>
      </c>
      <c r="B197" t="str">
        <f>VLOOKUP(A197,'ISO3166'!A:D,1,FALSE)</f>
        <v>Puerto Rico</v>
      </c>
      <c r="C197" t="str">
        <f>IFERROR(VLOOKUP(A197,'ISO3166'!A:D,3,FALSE),VLOOKUP(B197,'ISO3166'!A:D,3,FALSE))</f>
        <v>PRI</v>
      </c>
      <c r="D197">
        <f>IFERROR(VLOOKUP(A197,'ISO3166'!A:D,4,FALSE),VLOOKUP(B197,'ISO3166'!A:D,4,FALSE))</f>
        <v>630</v>
      </c>
    </row>
    <row r="198" spans="1:4" x14ac:dyDescent="0.2">
      <c r="A198" t="s">
        <v>228</v>
      </c>
      <c r="B198" t="str">
        <f>VLOOKUP(A198,'ISO3166'!A:D,1,FALSE)</f>
        <v>Sint Maarten (Dutch part)</v>
      </c>
      <c r="C198" t="str">
        <f>IFERROR(VLOOKUP(A198,'ISO3166'!A:D,3,FALSE),VLOOKUP(B198,'ISO3166'!A:D,3,FALSE))</f>
        <v>SXM</v>
      </c>
      <c r="D198">
        <f>IFERROR(VLOOKUP(A198,'ISO3166'!A:D,4,FALSE),VLOOKUP(B198,'ISO3166'!A:D,4,FALSE))</f>
        <v>534</v>
      </c>
    </row>
    <row r="199" spans="1:4" x14ac:dyDescent="0.2">
      <c r="A199" t="s">
        <v>229</v>
      </c>
      <c r="B199" t="s">
        <v>878</v>
      </c>
      <c r="C199" t="str">
        <f>IFERROR(VLOOKUP(A199,'ISO3166'!A:D,3,FALSE),VLOOKUP(B199,'ISO3166'!A:D,3,FALSE))</f>
        <v>KNA</v>
      </c>
      <c r="D199">
        <f>IFERROR(VLOOKUP(A199,'ISO3166'!A:D,4,FALSE),VLOOKUP(B199,'ISO3166'!A:D,4,FALSE))</f>
        <v>659</v>
      </c>
    </row>
    <row r="200" spans="1:4" x14ac:dyDescent="0.2">
      <c r="A200" t="s">
        <v>230</v>
      </c>
      <c r="B200" t="s">
        <v>882</v>
      </c>
      <c r="C200" t="str">
        <f>IFERROR(VLOOKUP(A200,'ISO3166'!A:D,3,FALSE),VLOOKUP(B200,'ISO3166'!A:D,3,FALSE))</f>
        <v>LCA</v>
      </c>
      <c r="D200">
        <f>IFERROR(VLOOKUP(A200,'ISO3166'!A:D,4,FALSE),VLOOKUP(B200,'ISO3166'!A:D,4,FALSE))</f>
        <v>662</v>
      </c>
    </row>
    <row r="201" spans="1:4" x14ac:dyDescent="0.2">
      <c r="A201" t="s">
        <v>231</v>
      </c>
      <c r="B201" t="s">
        <v>886</v>
      </c>
      <c r="C201" t="str">
        <f>IFERROR(VLOOKUP(A201,'ISO3166'!A:D,3,FALSE),VLOOKUP(B201,'ISO3166'!A:D,3,FALSE))</f>
        <v>MAF</v>
      </c>
      <c r="D201">
        <f>IFERROR(VLOOKUP(A201,'ISO3166'!A:D,4,FALSE),VLOOKUP(B201,'ISO3166'!A:D,4,FALSE))</f>
        <v>663</v>
      </c>
    </row>
    <row r="202" spans="1:4" x14ac:dyDescent="0.2">
      <c r="A202" t="s">
        <v>232</v>
      </c>
      <c r="B202" t="s">
        <v>894</v>
      </c>
      <c r="C202" t="str">
        <f>IFERROR(VLOOKUP(A202,'ISO3166'!A:D,3,FALSE),VLOOKUP(B202,'ISO3166'!A:D,3,FALSE))</f>
        <v>VCT</v>
      </c>
      <c r="D202">
        <f>IFERROR(VLOOKUP(A202,'ISO3166'!A:D,4,FALSE),VLOOKUP(B202,'ISO3166'!A:D,4,FALSE))</f>
        <v>670</v>
      </c>
    </row>
    <row r="203" spans="1:4" x14ac:dyDescent="0.2">
      <c r="A203" t="s">
        <v>233</v>
      </c>
      <c r="B203" t="str">
        <f>VLOOKUP(A203,'ISO3166'!A:D,1,FALSE)</f>
        <v>Suriname</v>
      </c>
      <c r="C203" t="str">
        <f>IFERROR(VLOOKUP(A203,'ISO3166'!A:D,3,FALSE),VLOOKUP(B203,'ISO3166'!A:D,3,FALSE))</f>
        <v>SUR</v>
      </c>
      <c r="D203">
        <f>IFERROR(VLOOKUP(A203,'ISO3166'!A:D,4,FALSE),VLOOKUP(B203,'ISO3166'!A:D,4,FALSE))</f>
        <v>740</v>
      </c>
    </row>
    <row r="204" spans="1:4" x14ac:dyDescent="0.2">
      <c r="A204" t="s">
        <v>234</v>
      </c>
      <c r="B204" t="str">
        <f>VLOOKUP(A204,'ISO3166'!A:D,1,FALSE)</f>
        <v>Trinidad and Tobago</v>
      </c>
      <c r="C204" t="str">
        <f>IFERROR(VLOOKUP(A204,'ISO3166'!A:D,3,FALSE),VLOOKUP(B204,'ISO3166'!A:D,3,FALSE))</f>
        <v>TTO</v>
      </c>
      <c r="D204">
        <f>IFERROR(VLOOKUP(A204,'ISO3166'!A:D,4,FALSE),VLOOKUP(B204,'ISO3166'!A:D,4,FALSE))</f>
        <v>780</v>
      </c>
    </row>
    <row r="205" spans="1:4" x14ac:dyDescent="0.2">
      <c r="A205" t="s">
        <v>235</v>
      </c>
      <c r="B205" t="str">
        <f>VLOOKUP(A205,'ISO3166'!A:D,1,FALSE)</f>
        <v>Turks and Caicos Islands</v>
      </c>
      <c r="C205" t="str">
        <f>IFERROR(VLOOKUP(A205,'ISO3166'!A:D,3,FALSE),VLOOKUP(B205,'ISO3166'!A:D,3,FALSE))</f>
        <v>TCA</v>
      </c>
      <c r="D205">
        <f>IFERROR(VLOOKUP(A205,'ISO3166'!A:D,4,FALSE),VLOOKUP(B205,'ISO3166'!A:D,4,FALSE))</f>
        <v>796</v>
      </c>
    </row>
    <row r="206" spans="1:4" x14ac:dyDescent="0.2">
      <c r="A206" t="s">
        <v>236</v>
      </c>
      <c r="B206" t="s">
        <v>1036</v>
      </c>
      <c r="C206" t="str">
        <f>IFERROR(VLOOKUP(A206,'ISO3166'!A:D,3,FALSE),VLOOKUP(B206,'ISO3166'!A:D,3,FALSE))</f>
        <v>USA</v>
      </c>
      <c r="D206">
        <f>IFERROR(VLOOKUP(A206,'ISO3166'!A:D,4,FALSE),VLOOKUP(B206,'ISO3166'!A:D,4,FALSE))</f>
        <v>840</v>
      </c>
    </row>
    <row r="207" spans="1:4" x14ac:dyDescent="0.2">
      <c r="A207" t="s">
        <v>237</v>
      </c>
      <c r="B207" t="str">
        <f>VLOOKUP(A207,'ISO3166'!A:D,1,FALSE)</f>
        <v>Uruguay</v>
      </c>
      <c r="C207" t="str">
        <f>IFERROR(VLOOKUP(A207,'ISO3166'!A:D,3,FALSE),VLOOKUP(B207,'ISO3166'!A:D,3,FALSE))</f>
        <v>URY</v>
      </c>
      <c r="D207">
        <f>IFERROR(VLOOKUP(A207,'ISO3166'!A:D,4,FALSE),VLOOKUP(B207,'ISO3166'!A:D,4,FALSE))</f>
        <v>858</v>
      </c>
    </row>
    <row r="208" spans="1:4" x14ac:dyDescent="0.2">
      <c r="A208" t="s">
        <v>238</v>
      </c>
      <c r="B208" t="s">
        <v>1053</v>
      </c>
      <c r="C208" t="str">
        <f>IFERROR(VLOOKUP(A208,'ISO3166'!A:D,3,FALSE),VLOOKUP(B208,'ISO3166'!A:D,3,FALSE))</f>
        <v>VEN</v>
      </c>
      <c r="D208">
        <f>IFERROR(VLOOKUP(A208,'ISO3166'!A:D,4,FALSE),VLOOKUP(B208,'ISO3166'!A:D,4,FALSE))</f>
        <v>862</v>
      </c>
    </row>
    <row r="209" spans="1:4" x14ac:dyDescent="0.2">
      <c r="A209" t="s">
        <v>239</v>
      </c>
      <c r="B209" t="str">
        <f>VLOOKUP(A209,'ISO3166'!A:D,1,FALSE)</f>
        <v>Virgin Islands (U.S.)</v>
      </c>
      <c r="C209" t="str">
        <f>IFERROR(VLOOKUP(A209,'ISO3166'!A:D,3,FALSE),VLOOKUP(B209,'ISO3166'!A:D,3,FALSE))</f>
        <v>VIR</v>
      </c>
      <c r="D209">
        <f>IFERROR(VLOOKUP(A209,'ISO3166'!A:D,4,FALSE),VLOOKUP(B209,'ISO3166'!A:D,4,FALSE))</f>
        <v>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opLeftCell="A234" workbookViewId="0">
      <selection activeCell="A242" sqref="A242"/>
    </sheetView>
  </sheetViews>
  <sheetFormatPr baseColWidth="10" defaultRowHeight="16" x14ac:dyDescent="0.2"/>
  <cols>
    <col min="1" max="1" width="44.83203125" bestFit="1" customWidth="1"/>
    <col min="2" max="2" width="27.33203125" bestFit="1" customWidth="1"/>
    <col min="3" max="3" width="6.5" bestFit="1" customWidth="1"/>
    <col min="4" max="4" width="11.5" bestFit="1" customWidth="1"/>
    <col min="5" max="5" width="14" bestFit="1" customWidth="1"/>
    <col min="6" max="6" width="13.33203125" bestFit="1" customWidth="1"/>
    <col min="7" max="7" width="22.83203125" bestFit="1" customWidth="1"/>
    <col min="8" max="8" width="13.1640625" bestFit="1" customWidth="1"/>
    <col min="9" max="9" width="13.6640625" bestFit="1" customWidth="1"/>
    <col min="10" max="10" width="4.1640625" bestFit="1" customWidth="1"/>
  </cols>
  <sheetData>
    <row r="1" spans="1:9" x14ac:dyDescent="0.2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</row>
    <row r="2" spans="1:9" x14ac:dyDescent="0.2">
      <c r="A2" t="s">
        <v>80</v>
      </c>
      <c r="B2" t="s">
        <v>249</v>
      </c>
      <c r="C2" t="s">
        <v>250</v>
      </c>
      <c r="D2">
        <v>4</v>
      </c>
      <c r="E2" t="s">
        <v>251</v>
      </c>
      <c r="F2" t="s">
        <v>81</v>
      </c>
      <c r="G2" t="s">
        <v>252</v>
      </c>
      <c r="H2">
        <v>142</v>
      </c>
      <c r="I2">
        <v>34</v>
      </c>
    </row>
    <row r="3" spans="1:9" x14ac:dyDescent="0.2">
      <c r="A3" t="s">
        <v>253</v>
      </c>
      <c r="B3" t="s">
        <v>254</v>
      </c>
      <c r="C3" t="s">
        <v>255</v>
      </c>
      <c r="D3">
        <v>248</v>
      </c>
      <c r="E3" t="s">
        <v>256</v>
      </c>
      <c r="F3" t="s">
        <v>116</v>
      </c>
      <c r="G3" t="s">
        <v>257</v>
      </c>
      <c r="H3">
        <v>150</v>
      </c>
      <c r="I3">
        <v>154</v>
      </c>
    </row>
    <row r="4" spans="1:9" x14ac:dyDescent="0.2">
      <c r="A4" t="s">
        <v>115</v>
      </c>
      <c r="B4" t="s">
        <v>258</v>
      </c>
      <c r="C4" t="s">
        <v>259</v>
      </c>
      <c r="D4">
        <v>8</v>
      </c>
      <c r="E4" t="s">
        <v>260</v>
      </c>
      <c r="F4" t="s">
        <v>116</v>
      </c>
      <c r="G4" t="s">
        <v>261</v>
      </c>
      <c r="H4">
        <v>150</v>
      </c>
      <c r="I4">
        <v>39</v>
      </c>
    </row>
    <row r="5" spans="1:9" x14ac:dyDescent="0.2">
      <c r="A5" t="s">
        <v>26</v>
      </c>
      <c r="B5" t="s">
        <v>262</v>
      </c>
      <c r="C5" t="s">
        <v>263</v>
      </c>
      <c r="D5">
        <v>12</v>
      </c>
      <c r="E5" t="s">
        <v>264</v>
      </c>
      <c r="F5" t="s">
        <v>27</v>
      </c>
      <c r="G5" t="s">
        <v>265</v>
      </c>
      <c r="H5">
        <v>2</v>
      </c>
      <c r="I5">
        <v>15</v>
      </c>
    </row>
    <row r="6" spans="1:9" x14ac:dyDescent="0.2">
      <c r="A6" t="s">
        <v>178</v>
      </c>
      <c r="B6" t="s">
        <v>266</v>
      </c>
      <c r="C6" t="s">
        <v>267</v>
      </c>
      <c r="D6">
        <v>16</v>
      </c>
      <c r="E6" t="s">
        <v>268</v>
      </c>
      <c r="F6" t="s">
        <v>179</v>
      </c>
      <c r="G6" t="s">
        <v>269</v>
      </c>
      <c r="H6">
        <v>9</v>
      </c>
      <c r="I6">
        <v>61</v>
      </c>
    </row>
    <row r="7" spans="1:9" x14ac:dyDescent="0.2">
      <c r="A7" t="s">
        <v>117</v>
      </c>
      <c r="B7" t="s">
        <v>270</v>
      </c>
      <c r="C7" t="s">
        <v>271</v>
      </c>
      <c r="D7">
        <v>20</v>
      </c>
      <c r="E7" t="s">
        <v>272</v>
      </c>
      <c r="F7" t="s">
        <v>116</v>
      </c>
      <c r="G7" t="s">
        <v>261</v>
      </c>
      <c r="H7">
        <v>150</v>
      </c>
      <c r="I7">
        <v>39</v>
      </c>
    </row>
    <row r="8" spans="1:9" x14ac:dyDescent="0.2">
      <c r="A8" t="s">
        <v>28</v>
      </c>
      <c r="B8" t="s">
        <v>273</v>
      </c>
      <c r="C8" t="s">
        <v>274</v>
      </c>
      <c r="D8">
        <v>24</v>
      </c>
      <c r="E8" t="s">
        <v>275</v>
      </c>
      <c r="F8" t="s">
        <v>27</v>
      </c>
      <c r="G8" t="s">
        <v>276</v>
      </c>
      <c r="H8">
        <v>2</v>
      </c>
      <c r="I8">
        <v>17</v>
      </c>
    </row>
    <row r="9" spans="1:9" x14ac:dyDescent="0.2">
      <c r="A9" t="s">
        <v>277</v>
      </c>
      <c r="B9" t="s">
        <v>278</v>
      </c>
      <c r="C9" t="s">
        <v>279</v>
      </c>
      <c r="D9">
        <v>660</v>
      </c>
      <c r="E9" t="s">
        <v>280</v>
      </c>
      <c r="F9" t="s">
        <v>281</v>
      </c>
      <c r="G9" t="s">
        <v>282</v>
      </c>
      <c r="H9">
        <v>19</v>
      </c>
      <c r="I9">
        <v>29</v>
      </c>
    </row>
    <row r="10" spans="1:9" x14ac:dyDescent="0.2">
      <c r="A10" t="s">
        <v>283</v>
      </c>
      <c r="B10" t="s">
        <v>284</v>
      </c>
      <c r="C10" t="s">
        <v>285</v>
      </c>
      <c r="D10">
        <v>10</v>
      </c>
      <c r="E10" t="s">
        <v>286</v>
      </c>
    </row>
    <row r="11" spans="1:9" x14ac:dyDescent="0.2">
      <c r="A11" t="s">
        <v>194</v>
      </c>
      <c r="B11" t="s">
        <v>287</v>
      </c>
      <c r="C11" t="s">
        <v>288</v>
      </c>
      <c r="D11">
        <v>28</v>
      </c>
      <c r="E11" t="s">
        <v>289</v>
      </c>
      <c r="F11" t="s">
        <v>281</v>
      </c>
      <c r="G11" t="s">
        <v>282</v>
      </c>
      <c r="H11">
        <v>19</v>
      </c>
      <c r="I11">
        <v>29</v>
      </c>
    </row>
    <row r="12" spans="1:9" x14ac:dyDescent="0.2">
      <c r="A12" t="s">
        <v>196</v>
      </c>
      <c r="B12" t="s">
        <v>290</v>
      </c>
      <c r="C12" t="s">
        <v>291</v>
      </c>
      <c r="D12">
        <v>32</v>
      </c>
      <c r="E12" t="s">
        <v>292</v>
      </c>
      <c r="F12" t="s">
        <v>281</v>
      </c>
      <c r="G12" t="s">
        <v>293</v>
      </c>
      <c r="H12">
        <v>19</v>
      </c>
      <c r="I12">
        <v>5</v>
      </c>
    </row>
    <row r="13" spans="1:9" x14ac:dyDescent="0.2">
      <c r="A13" t="s">
        <v>82</v>
      </c>
      <c r="B13" t="s">
        <v>294</v>
      </c>
      <c r="C13" t="s">
        <v>295</v>
      </c>
      <c r="D13">
        <v>51</v>
      </c>
      <c r="E13" t="s">
        <v>296</v>
      </c>
      <c r="F13" t="s">
        <v>81</v>
      </c>
      <c r="G13" t="s">
        <v>297</v>
      </c>
      <c r="H13">
        <v>142</v>
      </c>
      <c r="I13">
        <v>145</v>
      </c>
    </row>
    <row r="14" spans="1:9" x14ac:dyDescent="0.2">
      <c r="A14" t="s">
        <v>197</v>
      </c>
      <c r="B14" t="s">
        <v>298</v>
      </c>
      <c r="C14" t="s">
        <v>299</v>
      </c>
      <c r="D14">
        <v>533</v>
      </c>
      <c r="E14" t="s">
        <v>300</v>
      </c>
      <c r="F14" t="s">
        <v>281</v>
      </c>
      <c r="G14" t="s">
        <v>282</v>
      </c>
      <c r="H14">
        <v>19</v>
      </c>
      <c r="I14">
        <v>29</v>
      </c>
    </row>
    <row r="15" spans="1:9" x14ac:dyDescent="0.2">
      <c r="A15" t="s">
        <v>180</v>
      </c>
      <c r="B15" t="s">
        <v>301</v>
      </c>
      <c r="C15" t="s">
        <v>302</v>
      </c>
      <c r="D15">
        <v>36</v>
      </c>
      <c r="E15" t="s">
        <v>303</v>
      </c>
      <c r="F15" t="s">
        <v>179</v>
      </c>
      <c r="G15" t="s">
        <v>304</v>
      </c>
      <c r="H15">
        <v>9</v>
      </c>
      <c r="I15">
        <v>53</v>
      </c>
    </row>
    <row r="16" spans="1:9" x14ac:dyDescent="0.2">
      <c r="A16" t="s">
        <v>118</v>
      </c>
      <c r="B16" t="s">
        <v>305</v>
      </c>
      <c r="C16" t="s">
        <v>306</v>
      </c>
      <c r="D16">
        <v>40</v>
      </c>
      <c r="E16" t="s">
        <v>307</v>
      </c>
      <c r="F16" t="s">
        <v>116</v>
      </c>
      <c r="G16" t="s">
        <v>308</v>
      </c>
      <c r="H16">
        <v>150</v>
      </c>
      <c r="I16">
        <v>155</v>
      </c>
    </row>
    <row r="17" spans="1:9" x14ac:dyDescent="0.2">
      <c r="A17" t="s">
        <v>83</v>
      </c>
      <c r="B17" t="s">
        <v>309</v>
      </c>
      <c r="C17" t="s">
        <v>310</v>
      </c>
      <c r="D17">
        <v>31</v>
      </c>
      <c r="E17" t="s">
        <v>311</v>
      </c>
      <c r="F17" t="s">
        <v>81</v>
      </c>
      <c r="G17" t="s">
        <v>297</v>
      </c>
      <c r="H17">
        <v>142</v>
      </c>
      <c r="I17">
        <v>145</v>
      </c>
    </row>
    <row r="18" spans="1:9" x14ac:dyDescent="0.2">
      <c r="A18" t="s">
        <v>312</v>
      </c>
      <c r="B18" t="s">
        <v>313</v>
      </c>
      <c r="C18" t="s">
        <v>314</v>
      </c>
      <c r="D18">
        <v>44</v>
      </c>
      <c r="E18" t="s">
        <v>315</v>
      </c>
      <c r="F18" t="s">
        <v>281</v>
      </c>
      <c r="G18" t="s">
        <v>282</v>
      </c>
      <c r="H18">
        <v>19</v>
      </c>
      <c r="I18">
        <v>29</v>
      </c>
    </row>
    <row r="19" spans="1:9" x14ac:dyDescent="0.2">
      <c r="A19" t="s">
        <v>164</v>
      </c>
      <c r="B19" t="s">
        <v>316</v>
      </c>
      <c r="C19" t="s">
        <v>317</v>
      </c>
      <c r="D19">
        <v>48</v>
      </c>
      <c r="E19" t="s">
        <v>318</v>
      </c>
      <c r="F19" t="s">
        <v>81</v>
      </c>
      <c r="G19" t="s">
        <v>297</v>
      </c>
      <c r="H19">
        <v>142</v>
      </c>
      <c r="I19">
        <v>145</v>
      </c>
    </row>
    <row r="20" spans="1:9" x14ac:dyDescent="0.2">
      <c r="A20" t="s">
        <v>84</v>
      </c>
      <c r="B20" t="s">
        <v>319</v>
      </c>
      <c r="C20" t="s">
        <v>320</v>
      </c>
      <c r="D20">
        <v>50</v>
      </c>
      <c r="E20" t="s">
        <v>321</v>
      </c>
      <c r="F20" t="s">
        <v>81</v>
      </c>
      <c r="G20" t="s">
        <v>252</v>
      </c>
      <c r="H20">
        <v>142</v>
      </c>
      <c r="I20">
        <v>34</v>
      </c>
    </row>
    <row r="21" spans="1:9" x14ac:dyDescent="0.2">
      <c r="A21" t="s">
        <v>199</v>
      </c>
      <c r="B21" t="s">
        <v>322</v>
      </c>
      <c r="C21" t="s">
        <v>323</v>
      </c>
      <c r="D21">
        <v>52</v>
      </c>
      <c r="E21" t="s">
        <v>324</v>
      </c>
      <c r="F21" t="s">
        <v>281</v>
      </c>
      <c r="G21" t="s">
        <v>282</v>
      </c>
      <c r="H21">
        <v>19</v>
      </c>
      <c r="I21">
        <v>29</v>
      </c>
    </row>
    <row r="22" spans="1:9" x14ac:dyDescent="0.2">
      <c r="A22" t="s">
        <v>119</v>
      </c>
      <c r="B22" t="s">
        <v>325</v>
      </c>
      <c r="C22" t="s">
        <v>326</v>
      </c>
      <c r="D22">
        <v>112</v>
      </c>
      <c r="E22" t="s">
        <v>327</v>
      </c>
      <c r="F22" t="s">
        <v>116</v>
      </c>
      <c r="G22" t="s">
        <v>328</v>
      </c>
      <c r="H22">
        <v>150</v>
      </c>
      <c r="I22">
        <v>151</v>
      </c>
    </row>
    <row r="23" spans="1:9" x14ac:dyDescent="0.2">
      <c r="A23" t="s">
        <v>120</v>
      </c>
      <c r="B23" t="s">
        <v>329</v>
      </c>
      <c r="C23" t="s">
        <v>330</v>
      </c>
      <c r="D23">
        <v>56</v>
      </c>
      <c r="E23" t="s">
        <v>331</v>
      </c>
      <c r="F23" t="s">
        <v>116</v>
      </c>
      <c r="G23" t="s">
        <v>308</v>
      </c>
      <c r="H23">
        <v>150</v>
      </c>
      <c r="I23">
        <v>155</v>
      </c>
    </row>
    <row r="24" spans="1:9" x14ac:dyDescent="0.2">
      <c r="A24" t="s">
        <v>200</v>
      </c>
      <c r="B24" t="s">
        <v>332</v>
      </c>
      <c r="C24" t="s">
        <v>333</v>
      </c>
      <c r="D24">
        <v>84</v>
      </c>
      <c r="E24" t="s">
        <v>334</v>
      </c>
      <c r="F24" t="s">
        <v>281</v>
      </c>
      <c r="G24" t="s">
        <v>335</v>
      </c>
      <c r="H24">
        <v>19</v>
      </c>
      <c r="I24">
        <v>13</v>
      </c>
    </row>
    <row r="25" spans="1:9" x14ac:dyDescent="0.2">
      <c r="A25" t="s">
        <v>29</v>
      </c>
      <c r="B25" t="s">
        <v>336</v>
      </c>
      <c r="C25" t="s">
        <v>337</v>
      </c>
      <c r="D25">
        <v>204</v>
      </c>
      <c r="E25" t="s">
        <v>338</v>
      </c>
      <c r="F25" t="s">
        <v>27</v>
      </c>
      <c r="G25" t="s">
        <v>339</v>
      </c>
      <c r="H25">
        <v>2</v>
      </c>
      <c r="I25">
        <v>11</v>
      </c>
    </row>
    <row r="26" spans="1:9" x14ac:dyDescent="0.2">
      <c r="A26" t="s">
        <v>201</v>
      </c>
      <c r="B26" t="s">
        <v>340</v>
      </c>
      <c r="C26" t="s">
        <v>341</v>
      </c>
      <c r="D26">
        <v>60</v>
      </c>
      <c r="E26" t="s">
        <v>342</v>
      </c>
      <c r="F26" t="s">
        <v>281</v>
      </c>
      <c r="G26" t="s">
        <v>343</v>
      </c>
      <c r="H26">
        <v>19</v>
      </c>
      <c r="I26">
        <v>21</v>
      </c>
    </row>
    <row r="27" spans="1:9" x14ac:dyDescent="0.2">
      <c r="A27" t="s">
        <v>85</v>
      </c>
      <c r="B27" t="s">
        <v>344</v>
      </c>
      <c r="C27" t="s">
        <v>345</v>
      </c>
      <c r="D27">
        <v>64</v>
      </c>
      <c r="E27" t="s">
        <v>346</v>
      </c>
      <c r="F27" t="s">
        <v>81</v>
      </c>
      <c r="G27" t="s">
        <v>252</v>
      </c>
      <c r="H27">
        <v>142</v>
      </c>
      <c r="I27">
        <v>34</v>
      </c>
    </row>
    <row r="28" spans="1:9" x14ac:dyDescent="0.2">
      <c r="A28" t="s">
        <v>347</v>
      </c>
      <c r="B28" t="s">
        <v>348</v>
      </c>
      <c r="C28" t="s">
        <v>349</v>
      </c>
      <c r="D28">
        <v>68</v>
      </c>
      <c r="E28" t="s">
        <v>350</v>
      </c>
      <c r="F28" t="s">
        <v>281</v>
      </c>
      <c r="G28" t="s">
        <v>293</v>
      </c>
      <c r="H28">
        <v>19</v>
      </c>
      <c r="I28">
        <v>5</v>
      </c>
    </row>
    <row r="29" spans="1:9" x14ac:dyDescent="0.2">
      <c r="A29" t="s">
        <v>1086</v>
      </c>
      <c r="B29" t="s">
        <v>351</v>
      </c>
      <c r="C29" t="s">
        <v>352</v>
      </c>
      <c r="D29">
        <v>535</v>
      </c>
      <c r="E29" t="s">
        <v>353</v>
      </c>
      <c r="F29" t="s">
        <v>281</v>
      </c>
      <c r="G29" t="s">
        <v>282</v>
      </c>
      <c r="H29">
        <v>19</v>
      </c>
      <c r="I29">
        <v>29</v>
      </c>
    </row>
    <row r="30" spans="1:9" x14ac:dyDescent="0.2">
      <c r="A30" t="s">
        <v>121</v>
      </c>
      <c r="B30" t="s">
        <v>354</v>
      </c>
      <c r="C30" t="s">
        <v>355</v>
      </c>
      <c r="D30">
        <v>70</v>
      </c>
      <c r="E30" t="s">
        <v>356</v>
      </c>
      <c r="F30" t="s">
        <v>116</v>
      </c>
      <c r="G30" t="s">
        <v>261</v>
      </c>
      <c r="H30">
        <v>150</v>
      </c>
      <c r="I30">
        <v>39</v>
      </c>
    </row>
    <row r="31" spans="1:9" x14ac:dyDescent="0.2">
      <c r="A31" t="s">
        <v>30</v>
      </c>
      <c r="B31" t="s">
        <v>357</v>
      </c>
      <c r="C31" t="s">
        <v>358</v>
      </c>
      <c r="D31">
        <v>72</v>
      </c>
      <c r="E31" t="s">
        <v>359</v>
      </c>
      <c r="F31" t="s">
        <v>27</v>
      </c>
      <c r="G31" t="s">
        <v>360</v>
      </c>
      <c r="H31">
        <v>2</v>
      </c>
      <c r="I31">
        <v>18</v>
      </c>
    </row>
    <row r="32" spans="1:9" x14ac:dyDescent="0.2">
      <c r="A32" t="s">
        <v>361</v>
      </c>
      <c r="B32" t="s">
        <v>362</v>
      </c>
      <c r="C32" t="s">
        <v>363</v>
      </c>
      <c r="D32">
        <v>74</v>
      </c>
      <c r="E32" t="s">
        <v>364</v>
      </c>
    </row>
    <row r="33" spans="1:9" x14ac:dyDescent="0.2">
      <c r="A33" t="s">
        <v>203</v>
      </c>
      <c r="B33" t="s">
        <v>365</v>
      </c>
      <c r="C33" t="s">
        <v>366</v>
      </c>
      <c r="D33">
        <v>76</v>
      </c>
      <c r="E33" t="s">
        <v>367</v>
      </c>
      <c r="F33" t="s">
        <v>281</v>
      </c>
      <c r="G33" t="s">
        <v>293</v>
      </c>
      <c r="H33">
        <v>19</v>
      </c>
      <c r="I33">
        <v>5</v>
      </c>
    </row>
    <row r="34" spans="1:9" x14ac:dyDescent="0.2">
      <c r="A34" t="s">
        <v>368</v>
      </c>
      <c r="B34" t="s">
        <v>369</v>
      </c>
      <c r="C34" t="s">
        <v>370</v>
      </c>
      <c r="D34">
        <v>86</v>
      </c>
      <c r="E34" t="s">
        <v>371</v>
      </c>
    </row>
    <row r="35" spans="1:9" x14ac:dyDescent="0.2">
      <c r="A35" t="s">
        <v>86</v>
      </c>
      <c r="B35" t="s">
        <v>372</v>
      </c>
      <c r="C35" t="s">
        <v>373</v>
      </c>
      <c r="D35">
        <v>96</v>
      </c>
      <c r="E35" t="s">
        <v>374</v>
      </c>
      <c r="F35" t="s">
        <v>81</v>
      </c>
      <c r="G35" t="s">
        <v>375</v>
      </c>
      <c r="H35">
        <v>142</v>
      </c>
      <c r="I35">
        <v>35</v>
      </c>
    </row>
    <row r="36" spans="1:9" x14ac:dyDescent="0.2">
      <c r="A36" t="s">
        <v>122</v>
      </c>
      <c r="B36" t="s">
        <v>376</v>
      </c>
      <c r="C36" t="s">
        <v>377</v>
      </c>
      <c r="D36">
        <v>100</v>
      </c>
      <c r="E36" t="s">
        <v>378</v>
      </c>
      <c r="F36" t="s">
        <v>116</v>
      </c>
      <c r="G36" t="s">
        <v>328</v>
      </c>
      <c r="H36">
        <v>150</v>
      </c>
      <c r="I36">
        <v>151</v>
      </c>
    </row>
    <row r="37" spans="1:9" x14ac:dyDescent="0.2">
      <c r="A37" t="s">
        <v>31</v>
      </c>
      <c r="B37" t="s">
        <v>379</v>
      </c>
      <c r="C37" t="s">
        <v>380</v>
      </c>
      <c r="D37">
        <v>854</v>
      </c>
      <c r="E37" t="s">
        <v>381</v>
      </c>
      <c r="F37" t="s">
        <v>27</v>
      </c>
      <c r="G37" t="s">
        <v>339</v>
      </c>
      <c r="H37">
        <v>2</v>
      </c>
      <c r="I37">
        <v>11</v>
      </c>
    </row>
    <row r="38" spans="1:9" x14ac:dyDescent="0.2">
      <c r="A38" t="s">
        <v>32</v>
      </c>
      <c r="B38" t="s">
        <v>382</v>
      </c>
      <c r="C38" t="s">
        <v>383</v>
      </c>
      <c r="D38">
        <v>108</v>
      </c>
      <c r="E38" t="s">
        <v>384</v>
      </c>
      <c r="F38" t="s">
        <v>27</v>
      </c>
      <c r="G38" t="s">
        <v>385</v>
      </c>
      <c r="H38">
        <v>2</v>
      </c>
      <c r="I38">
        <v>14</v>
      </c>
    </row>
    <row r="39" spans="1:9" x14ac:dyDescent="0.2">
      <c r="A39" t="s">
        <v>87</v>
      </c>
      <c r="B39" t="s">
        <v>386</v>
      </c>
      <c r="C39" t="s">
        <v>387</v>
      </c>
      <c r="D39">
        <v>116</v>
      </c>
      <c r="E39" t="s">
        <v>388</v>
      </c>
      <c r="F39" t="s">
        <v>81</v>
      </c>
      <c r="G39" t="s">
        <v>375</v>
      </c>
      <c r="H39">
        <v>142</v>
      </c>
      <c r="I39">
        <v>35</v>
      </c>
    </row>
    <row r="40" spans="1:9" x14ac:dyDescent="0.2">
      <c r="A40" t="s">
        <v>33</v>
      </c>
      <c r="B40" t="s">
        <v>389</v>
      </c>
      <c r="C40" t="s">
        <v>390</v>
      </c>
      <c r="D40">
        <v>120</v>
      </c>
      <c r="E40" t="s">
        <v>391</v>
      </c>
      <c r="F40" t="s">
        <v>27</v>
      </c>
      <c r="G40" t="s">
        <v>276</v>
      </c>
      <c r="H40">
        <v>2</v>
      </c>
      <c r="I40">
        <v>17</v>
      </c>
    </row>
    <row r="41" spans="1:9" x14ac:dyDescent="0.2">
      <c r="A41" t="s">
        <v>204</v>
      </c>
      <c r="B41" t="s">
        <v>392</v>
      </c>
      <c r="C41" t="s">
        <v>393</v>
      </c>
      <c r="D41">
        <v>124</v>
      </c>
      <c r="E41" t="s">
        <v>394</v>
      </c>
      <c r="F41" t="s">
        <v>281</v>
      </c>
      <c r="G41" t="s">
        <v>343</v>
      </c>
      <c r="H41">
        <v>19</v>
      </c>
      <c r="I41">
        <v>21</v>
      </c>
    </row>
    <row r="42" spans="1:9" x14ac:dyDescent="0.2">
      <c r="A42" t="s">
        <v>395</v>
      </c>
      <c r="B42" t="s">
        <v>396</v>
      </c>
      <c r="C42" t="s">
        <v>397</v>
      </c>
      <c r="D42">
        <v>132</v>
      </c>
      <c r="E42" t="s">
        <v>398</v>
      </c>
      <c r="F42" t="s">
        <v>27</v>
      </c>
      <c r="G42" t="s">
        <v>339</v>
      </c>
      <c r="H42">
        <v>2</v>
      </c>
      <c r="I42">
        <v>11</v>
      </c>
    </row>
    <row r="43" spans="1:9" x14ac:dyDescent="0.2">
      <c r="A43" t="s">
        <v>205</v>
      </c>
      <c r="B43" t="s">
        <v>399</v>
      </c>
      <c r="C43" t="s">
        <v>400</v>
      </c>
      <c r="D43">
        <v>136</v>
      </c>
      <c r="E43" t="s">
        <v>401</v>
      </c>
      <c r="F43" t="s">
        <v>281</v>
      </c>
      <c r="G43" t="s">
        <v>282</v>
      </c>
      <c r="H43">
        <v>19</v>
      </c>
      <c r="I43">
        <v>29</v>
      </c>
    </row>
    <row r="44" spans="1:9" x14ac:dyDescent="0.2">
      <c r="A44" t="s">
        <v>34</v>
      </c>
      <c r="B44" t="s">
        <v>402</v>
      </c>
      <c r="C44" t="s">
        <v>403</v>
      </c>
      <c r="D44">
        <v>140</v>
      </c>
      <c r="E44" t="s">
        <v>404</v>
      </c>
      <c r="F44" t="s">
        <v>27</v>
      </c>
      <c r="G44" t="s">
        <v>276</v>
      </c>
      <c r="H44">
        <v>2</v>
      </c>
      <c r="I44">
        <v>17</v>
      </c>
    </row>
    <row r="45" spans="1:9" x14ac:dyDescent="0.2">
      <c r="A45" t="s">
        <v>35</v>
      </c>
      <c r="B45" t="s">
        <v>405</v>
      </c>
      <c r="C45" t="s">
        <v>406</v>
      </c>
      <c r="D45">
        <v>148</v>
      </c>
      <c r="E45" t="s">
        <v>407</v>
      </c>
      <c r="F45" t="s">
        <v>27</v>
      </c>
      <c r="G45" t="s">
        <v>276</v>
      </c>
      <c r="H45">
        <v>2</v>
      </c>
      <c r="I45">
        <v>17</v>
      </c>
    </row>
    <row r="46" spans="1:9" x14ac:dyDescent="0.2">
      <c r="A46" t="s">
        <v>206</v>
      </c>
      <c r="B46" t="s">
        <v>408</v>
      </c>
      <c r="C46" t="s">
        <v>409</v>
      </c>
      <c r="D46">
        <v>152</v>
      </c>
      <c r="E46" t="s">
        <v>410</v>
      </c>
      <c r="F46" t="s">
        <v>281</v>
      </c>
      <c r="G46" t="s">
        <v>293</v>
      </c>
      <c r="H46">
        <v>19</v>
      </c>
      <c r="I46">
        <v>5</v>
      </c>
    </row>
    <row r="47" spans="1:9" x14ac:dyDescent="0.2">
      <c r="A47" t="s">
        <v>88</v>
      </c>
      <c r="B47" t="s">
        <v>411</v>
      </c>
      <c r="C47" t="s">
        <v>412</v>
      </c>
      <c r="D47">
        <v>156</v>
      </c>
      <c r="E47" t="s">
        <v>413</v>
      </c>
      <c r="F47" t="s">
        <v>81</v>
      </c>
      <c r="G47" t="s">
        <v>414</v>
      </c>
      <c r="H47">
        <v>142</v>
      </c>
      <c r="I47">
        <v>30</v>
      </c>
    </row>
    <row r="48" spans="1:9" x14ac:dyDescent="0.2">
      <c r="A48" t="s">
        <v>415</v>
      </c>
      <c r="B48" t="s">
        <v>416</v>
      </c>
      <c r="C48" t="s">
        <v>417</v>
      </c>
      <c r="D48">
        <v>162</v>
      </c>
      <c r="E48" t="s">
        <v>418</v>
      </c>
    </row>
    <row r="49" spans="1:9" x14ac:dyDescent="0.2">
      <c r="A49" t="s">
        <v>419</v>
      </c>
      <c r="B49" t="s">
        <v>420</v>
      </c>
      <c r="C49" t="s">
        <v>421</v>
      </c>
      <c r="D49">
        <v>166</v>
      </c>
      <c r="E49" t="s">
        <v>422</v>
      </c>
    </row>
    <row r="50" spans="1:9" x14ac:dyDescent="0.2">
      <c r="A50" t="s">
        <v>207</v>
      </c>
      <c r="B50" t="s">
        <v>423</v>
      </c>
      <c r="C50" t="s">
        <v>424</v>
      </c>
      <c r="D50">
        <v>170</v>
      </c>
      <c r="E50" t="s">
        <v>425</v>
      </c>
      <c r="F50" t="s">
        <v>281</v>
      </c>
      <c r="G50" t="s">
        <v>293</v>
      </c>
      <c r="H50">
        <v>19</v>
      </c>
      <c r="I50">
        <v>5</v>
      </c>
    </row>
    <row r="51" spans="1:9" x14ac:dyDescent="0.2">
      <c r="A51" t="s">
        <v>36</v>
      </c>
      <c r="B51" t="s">
        <v>426</v>
      </c>
      <c r="C51" t="s">
        <v>427</v>
      </c>
      <c r="D51">
        <v>174</v>
      </c>
      <c r="E51" t="s">
        <v>428</v>
      </c>
      <c r="F51" t="s">
        <v>27</v>
      </c>
      <c r="G51" t="s">
        <v>385</v>
      </c>
      <c r="H51">
        <v>2</v>
      </c>
      <c r="I51">
        <v>14</v>
      </c>
    </row>
    <row r="52" spans="1:9" x14ac:dyDescent="0.2">
      <c r="A52" t="s">
        <v>429</v>
      </c>
      <c r="B52" t="s">
        <v>430</v>
      </c>
      <c r="C52" t="s">
        <v>431</v>
      </c>
      <c r="D52">
        <v>178</v>
      </c>
      <c r="E52" t="s">
        <v>432</v>
      </c>
      <c r="F52" t="s">
        <v>27</v>
      </c>
      <c r="G52" t="s">
        <v>276</v>
      </c>
      <c r="H52">
        <v>2</v>
      </c>
      <c r="I52">
        <v>17</v>
      </c>
    </row>
    <row r="53" spans="1:9" x14ac:dyDescent="0.2">
      <c r="A53" t="s">
        <v>433</v>
      </c>
      <c r="B53" t="s">
        <v>434</v>
      </c>
      <c r="C53" t="s">
        <v>435</v>
      </c>
      <c r="D53">
        <v>180</v>
      </c>
      <c r="E53" t="s">
        <v>436</v>
      </c>
      <c r="F53" t="s">
        <v>27</v>
      </c>
      <c r="G53" t="s">
        <v>276</v>
      </c>
      <c r="H53">
        <v>2</v>
      </c>
      <c r="I53">
        <v>17</v>
      </c>
    </row>
    <row r="54" spans="1:9" x14ac:dyDescent="0.2">
      <c r="A54" t="s">
        <v>437</v>
      </c>
      <c r="B54" t="s">
        <v>438</v>
      </c>
      <c r="C54" t="s">
        <v>439</v>
      </c>
      <c r="D54">
        <v>184</v>
      </c>
      <c r="E54" t="s">
        <v>440</v>
      </c>
      <c r="F54" t="s">
        <v>179</v>
      </c>
      <c r="G54" t="s">
        <v>269</v>
      </c>
      <c r="H54">
        <v>9</v>
      </c>
      <c r="I54">
        <v>61</v>
      </c>
    </row>
    <row r="55" spans="1:9" x14ac:dyDescent="0.2">
      <c r="A55" t="s">
        <v>208</v>
      </c>
      <c r="B55" t="s">
        <v>441</v>
      </c>
      <c r="C55" t="s">
        <v>442</v>
      </c>
      <c r="D55">
        <v>188</v>
      </c>
      <c r="E55" t="s">
        <v>443</v>
      </c>
      <c r="F55" t="s">
        <v>281</v>
      </c>
      <c r="G55" t="s">
        <v>335</v>
      </c>
      <c r="H55">
        <v>19</v>
      </c>
      <c r="I55">
        <v>13</v>
      </c>
    </row>
    <row r="56" spans="1:9" x14ac:dyDescent="0.2">
      <c r="A56" t="s">
        <v>444</v>
      </c>
      <c r="B56" t="s">
        <v>445</v>
      </c>
      <c r="C56" t="s">
        <v>446</v>
      </c>
      <c r="D56">
        <v>384</v>
      </c>
      <c r="E56" t="s">
        <v>447</v>
      </c>
      <c r="F56" t="s">
        <v>27</v>
      </c>
      <c r="G56" t="s">
        <v>339</v>
      </c>
      <c r="H56">
        <v>2</v>
      </c>
      <c r="I56">
        <v>11</v>
      </c>
    </row>
    <row r="57" spans="1:9" x14ac:dyDescent="0.2">
      <c r="A57" t="s">
        <v>123</v>
      </c>
      <c r="B57" t="s">
        <v>448</v>
      </c>
      <c r="C57" t="s">
        <v>449</v>
      </c>
      <c r="D57">
        <v>191</v>
      </c>
      <c r="E57" t="s">
        <v>450</v>
      </c>
      <c r="F57" t="s">
        <v>116</v>
      </c>
      <c r="G57" t="s">
        <v>261</v>
      </c>
      <c r="H57">
        <v>150</v>
      </c>
      <c r="I57">
        <v>39</v>
      </c>
    </row>
    <row r="58" spans="1:9" x14ac:dyDescent="0.2">
      <c r="A58" t="s">
        <v>209</v>
      </c>
      <c r="B58" t="s">
        <v>451</v>
      </c>
      <c r="C58" t="s">
        <v>452</v>
      </c>
      <c r="D58">
        <v>192</v>
      </c>
      <c r="E58" t="s">
        <v>453</v>
      </c>
      <c r="F58" t="s">
        <v>281</v>
      </c>
      <c r="G58" t="s">
        <v>282</v>
      </c>
      <c r="H58">
        <v>19</v>
      </c>
      <c r="I58">
        <v>29</v>
      </c>
    </row>
    <row r="59" spans="1:9" x14ac:dyDescent="0.2">
      <c r="A59" t="s">
        <v>454</v>
      </c>
      <c r="B59" t="s">
        <v>455</v>
      </c>
      <c r="C59" t="s">
        <v>456</v>
      </c>
      <c r="D59">
        <v>531</v>
      </c>
      <c r="E59" t="s">
        <v>457</v>
      </c>
      <c r="F59" t="s">
        <v>281</v>
      </c>
      <c r="G59" t="s">
        <v>282</v>
      </c>
      <c r="H59">
        <v>19</v>
      </c>
      <c r="I59">
        <v>29</v>
      </c>
    </row>
    <row r="60" spans="1:9" x14ac:dyDescent="0.2">
      <c r="A60" t="s">
        <v>124</v>
      </c>
      <c r="B60" t="s">
        <v>458</v>
      </c>
      <c r="C60" t="s">
        <v>459</v>
      </c>
      <c r="D60">
        <v>196</v>
      </c>
      <c r="E60" t="s">
        <v>460</v>
      </c>
      <c r="F60" t="s">
        <v>81</v>
      </c>
      <c r="G60" t="s">
        <v>297</v>
      </c>
      <c r="H60">
        <v>142</v>
      </c>
      <c r="I60">
        <v>145</v>
      </c>
    </row>
    <row r="61" spans="1:9" x14ac:dyDescent="0.2">
      <c r="A61" t="s">
        <v>125</v>
      </c>
      <c r="B61" t="s">
        <v>461</v>
      </c>
      <c r="C61" t="s">
        <v>462</v>
      </c>
      <c r="D61">
        <v>203</v>
      </c>
      <c r="E61" t="s">
        <v>463</v>
      </c>
      <c r="F61" t="s">
        <v>116</v>
      </c>
      <c r="G61" t="s">
        <v>328</v>
      </c>
      <c r="H61">
        <v>150</v>
      </c>
      <c r="I61">
        <v>151</v>
      </c>
    </row>
    <row r="62" spans="1:9" x14ac:dyDescent="0.2">
      <c r="A62" t="s">
        <v>126</v>
      </c>
      <c r="B62" t="s">
        <v>464</v>
      </c>
      <c r="C62" t="s">
        <v>465</v>
      </c>
      <c r="D62">
        <v>208</v>
      </c>
      <c r="E62" t="s">
        <v>466</v>
      </c>
      <c r="F62" t="s">
        <v>116</v>
      </c>
      <c r="G62" t="s">
        <v>257</v>
      </c>
      <c r="H62">
        <v>150</v>
      </c>
      <c r="I62">
        <v>154</v>
      </c>
    </row>
    <row r="63" spans="1:9" x14ac:dyDescent="0.2">
      <c r="A63" t="s">
        <v>40</v>
      </c>
      <c r="B63" t="s">
        <v>467</v>
      </c>
      <c r="C63" t="s">
        <v>468</v>
      </c>
      <c r="D63">
        <v>262</v>
      </c>
      <c r="E63" t="s">
        <v>469</v>
      </c>
      <c r="F63" t="s">
        <v>27</v>
      </c>
      <c r="G63" t="s">
        <v>385</v>
      </c>
      <c r="H63">
        <v>2</v>
      </c>
      <c r="I63">
        <v>14</v>
      </c>
    </row>
    <row r="64" spans="1:9" x14ac:dyDescent="0.2">
      <c r="A64" t="s">
        <v>211</v>
      </c>
      <c r="B64" t="s">
        <v>470</v>
      </c>
      <c r="C64" t="s">
        <v>471</v>
      </c>
      <c r="D64">
        <v>212</v>
      </c>
      <c r="E64" t="s">
        <v>472</v>
      </c>
      <c r="F64" t="s">
        <v>281</v>
      </c>
      <c r="G64" t="s">
        <v>282</v>
      </c>
      <c r="H64">
        <v>19</v>
      </c>
      <c r="I64">
        <v>29</v>
      </c>
    </row>
    <row r="65" spans="1:9" x14ac:dyDescent="0.2">
      <c r="A65" t="s">
        <v>212</v>
      </c>
      <c r="B65" t="s">
        <v>473</v>
      </c>
      <c r="C65" t="s">
        <v>474</v>
      </c>
      <c r="D65">
        <v>214</v>
      </c>
      <c r="E65" t="s">
        <v>475</v>
      </c>
      <c r="F65" t="s">
        <v>281</v>
      </c>
      <c r="G65" t="s">
        <v>282</v>
      </c>
      <c r="H65">
        <v>19</v>
      </c>
      <c r="I65">
        <v>29</v>
      </c>
    </row>
    <row r="66" spans="1:9" x14ac:dyDescent="0.2">
      <c r="A66" t="s">
        <v>213</v>
      </c>
      <c r="B66" t="s">
        <v>476</v>
      </c>
      <c r="C66" t="s">
        <v>477</v>
      </c>
      <c r="D66">
        <v>218</v>
      </c>
      <c r="E66" t="s">
        <v>478</v>
      </c>
      <c r="F66" t="s">
        <v>281</v>
      </c>
      <c r="G66" t="s">
        <v>293</v>
      </c>
      <c r="H66">
        <v>19</v>
      </c>
      <c r="I66">
        <v>5</v>
      </c>
    </row>
    <row r="67" spans="1:9" x14ac:dyDescent="0.2">
      <c r="A67" t="s">
        <v>479</v>
      </c>
      <c r="B67" t="s">
        <v>480</v>
      </c>
      <c r="C67" t="s">
        <v>481</v>
      </c>
      <c r="D67">
        <v>818</v>
      </c>
      <c r="E67" t="s">
        <v>482</v>
      </c>
      <c r="F67" t="s">
        <v>27</v>
      </c>
      <c r="G67" t="s">
        <v>265</v>
      </c>
      <c r="H67">
        <v>2</v>
      </c>
      <c r="I67">
        <v>15</v>
      </c>
    </row>
    <row r="68" spans="1:9" x14ac:dyDescent="0.2">
      <c r="A68" t="s">
        <v>214</v>
      </c>
      <c r="B68" t="s">
        <v>483</v>
      </c>
      <c r="C68" t="s">
        <v>484</v>
      </c>
      <c r="D68">
        <v>222</v>
      </c>
      <c r="E68" t="s">
        <v>485</v>
      </c>
      <c r="F68" t="s">
        <v>281</v>
      </c>
      <c r="G68" t="s">
        <v>335</v>
      </c>
      <c r="H68">
        <v>19</v>
      </c>
      <c r="I68">
        <v>13</v>
      </c>
    </row>
    <row r="69" spans="1:9" x14ac:dyDescent="0.2">
      <c r="A69" t="s">
        <v>42</v>
      </c>
      <c r="B69" t="s">
        <v>486</v>
      </c>
      <c r="C69" t="s">
        <v>487</v>
      </c>
      <c r="D69">
        <v>226</v>
      </c>
      <c r="E69" t="s">
        <v>488</v>
      </c>
      <c r="F69" t="s">
        <v>27</v>
      </c>
      <c r="G69" t="s">
        <v>276</v>
      </c>
      <c r="H69">
        <v>2</v>
      </c>
      <c r="I69">
        <v>17</v>
      </c>
    </row>
    <row r="70" spans="1:9" x14ac:dyDescent="0.2">
      <c r="A70" t="s">
        <v>43</v>
      </c>
      <c r="B70" t="s">
        <v>489</v>
      </c>
      <c r="C70" t="s">
        <v>490</v>
      </c>
      <c r="D70">
        <v>232</v>
      </c>
      <c r="E70" t="s">
        <v>491</v>
      </c>
      <c r="F70" t="s">
        <v>27</v>
      </c>
      <c r="G70" t="s">
        <v>385</v>
      </c>
      <c r="H70">
        <v>2</v>
      </c>
      <c r="I70">
        <v>14</v>
      </c>
    </row>
    <row r="71" spans="1:9" x14ac:dyDescent="0.2">
      <c r="A71" t="s">
        <v>127</v>
      </c>
      <c r="B71" t="s">
        <v>492</v>
      </c>
      <c r="C71" t="s">
        <v>493</v>
      </c>
      <c r="D71">
        <v>233</v>
      </c>
      <c r="E71" t="s">
        <v>494</v>
      </c>
      <c r="F71" t="s">
        <v>116</v>
      </c>
      <c r="G71" t="s">
        <v>257</v>
      </c>
      <c r="H71">
        <v>150</v>
      </c>
      <c r="I71">
        <v>154</v>
      </c>
    </row>
    <row r="72" spans="1:9" x14ac:dyDescent="0.2">
      <c r="A72" t="s">
        <v>44</v>
      </c>
      <c r="B72" t="s">
        <v>495</v>
      </c>
      <c r="C72" t="s">
        <v>496</v>
      </c>
      <c r="D72">
        <v>231</v>
      </c>
      <c r="E72" t="s">
        <v>497</v>
      </c>
      <c r="F72" t="s">
        <v>27</v>
      </c>
      <c r="G72" t="s">
        <v>385</v>
      </c>
      <c r="H72">
        <v>2</v>
      </c>
      <c r="I72">
        <v>14</v>
      </c>
    </row>
    <row r="73" spans="1:9" x14ac:dyDescent="0.2">
      <c r="A73" t="s">
        <v>498</v>
      </c>
      <c r="B73" t="s">
        <v>499</v>
      </c>
      <c r="C73" t="s">
        <v>500</v>
      </c>
      <c r="D73">
        <v>238</v>
      </c>
      <c r="E73" t="s">
        <v>501</v>
      </c>
      <c r="F73" t="s">
        <v>281</v>
      </c>
      <c r="G73" t="s">
        <v>293</v>
      </c>
      <c r="H73">
        <v>19</v>
      </c>
      <c r="I73">
        <v>5</v>
      </c>
    </row>
    <row r="74" spans="1:9" x14ac:dyDescent="0.2">
      <c r="A74" t="s">
        <v>502</v>
      </c>
      <c r="B74" t="s">
        <v>503</v>
      </c>
      <c r="C74" t="s">
        <v>504</v>
      </c>
      <c r="D74">
        <v>234</v>
      </c>
      <c r="E74" t="s">
        <v>505</v>
      </c>
      <c r="F74" t="s">
        <v>116</v>
      </c>
      <c r="G74" t="s">
        <v>257</v>
      </c>
      <c r="H74">
        <v>150</v>
      </c>
      <c r="I74">
        <v>154</v>
      </c>
    </row>
    <row r="75" spans="1:9" x14ac:dyDescent="0.2">
      <c r="A75" t="s">
        <v>181</v>
      </c>
      <c r="B75" t="s">
        <v>506</v>
      </c>
      <c r="C75" t="s">
        <v>507</v>
      </c>
      <c r="D75">
        <v>242</v>
      </c>
      <c r="E75" t="s">
        <v>508</v>
      </c>
      <c r="F75" t="s">
        <v>179</v>
      </c>
      <c r="G75" t="s">
        <v>509</v>
      </c>
      <c r="H75">
        <v>9</v>
      </c>
      <c r="I75">
        <v>54</v>
      </c>
    </row>
    <row r="76" spans="1:9" x14ac:dyDescent="0.2">
      <c r="A76" t="s">
        <v>129</v>
      </c>
      <c r="B76" t="s">
        <v>510</v>
      </c>
      <c r="C76" t="s">
        <v>511</v>
      </c>
      <c r="D76">
        <v>246</v>
      </c>
      <c r="E76" t="s">
        <v>512</v>
      </c>
      <c r="F76" t="s">
        <v>116</v>
      </c>
      <c r="G76" t="s">
        <v>257</v>
      </c>
      <c r="H76">
        <v>150</v>
      </c>
      <c r="I76">
        <v>154</v>
      </c>
    </row>
    <row r="77" spans="1:9" x14ac:dyDescent="0.2">
      <c r="A77" t="s">
        <v>130</v>
      </c>
      <c r="B77" t="s">
        <v>513</v>
      </c>
      <c r="C77" t="s">
        <v>514</v>
      </c>
      <c r="D77">
        <v>250</v>
      </c>
      <c r="E77" t="s">
        <v>515</v>
      </c>
      <c r="F77" t="s">
        <v>116</v>
      </c>
      <c r="G77" t="s">
        <v>308</v>
      </c>
      <c r="H77">
        <v>150</v>
      </c>
      <c r="I77">
        <v>155</v>
      </c>
    </row>
    <row r="78" spans="1:9" x14ac:dyDescent="0.2">
      <c r="A78" t="s">
        <v>516</v>
      </c>
      <c r="B78" t="s">
        <v>517</v>
      </c>
      <c r="C78" t="s">
        <v>518</v>
      </c>
      <c r="D78">
        <v>254</v>
      </c>
      <c r="E78" t="s">
        <v>519</v>
      </c>
      <c r="F78" t="s">
        <v>281</v>
      </c>
      <c r="G78" t="s">
        <v>293</v>
      </c>
      <c r="H78">
        <v>19</v>
      </c>
      <c r="I78">
        <v>5</v>
      </c>
    </row>
    <row r="79" spans="1:9" x14ac:dyDescent="0.2">
      <c r="A79" t="s">
        <v>182</v>
      </c>
      <c r="B79" t="s">
        <v>520</v>
      </c>
      <c r="C79" t="s">
        <v>521</v>
      </c>
      <c r="D79">
        <v>258</v>
      </c>
      <c r="E79" t="s">
        <v>522</v>
      </c>
      <c r="F79" t="s">
        <v>179</v>
      </c>
      <c r="G79" t="s">
        <v>269</v>
      </c>
      <c r="H79">
        <v>9</v>
      </c>
      <c r="I79">
        <v>61</v>
      </c>
    </row>
    <row r="80" spans="1:9" x14ac:dyDescent="0.2">
      <c r="A80" t="s">
        <v>523</v>
      </c>
      <c r="B80" t="s">
        <v>524</v>
      </c>
      <c r="C80" t="s">
        <v>525</v>
      </c>
      <c r="D80">
        <v>260</v>
      </c>
      <c r="E80" t="s">
        <v>526</v>
      </c>
    </row>
    <row r="81" spans="1:9" x14ac:dyDescent="0.2">
      <c r="A81" t="s">
        <v>45</v>
      </c>
      <c r="B81" t="s">
        <v>527</v>
      </c>
      <c r="C81" t="s">
        <v>528</v>
      </c>
      <c r="D81">
        <v>266</v>
      </c>
      <c r="E81" t="s">
        <v>529</v>
      </c>
      <c r="F81" t="s">
        <v>27</v>
      </c>
      <c r="G81" t="s">
        <v>276</v>
      </c>
      <c r="H81">
        <v>2</v>
      </c>
      <c r="I81">
        <v>17</v>
      </c>
    </row>
    <row r="82" spans="1:9" x14ac:dyDescent="0.2">
      <c r="A82" t="s">
        <v>530</v>
      </c>
      <c r="B82" t="s">
        <v>531</v>
      </c>
      <c r="C82" t="s">
        <v>532</v>
      </c>
      <c r="D82">
        <v>270</v>
      </c>
      <c r="E82" t="s">
        <v>533</v>
      </c>
      <c r="F82" t="s">
        <v>27</v>
      </c>
      <c r="G82" t="s">
        <v>339</v>
      </c>
      <c r="H82">
        <v>2</v>
      </c>
      <c r="I82">
        <v>11</v>
      </c>
    </row>
    <row r="83" spans="1:9" x14ac:dyDescent="0.2">
      <c r="A83" t="s">
        <v>89</v>
      </c>
      <c r="B83" t="s">
        <v>534</v>
      </c>
      <c r="C83" t="s">
        <v>535</v>
      </c>
      <c r="D83">
        <v>268</v>
      </c>
      <c r="E83" t="s">
        <v>536</v>
      </c>
      <c r="F83" t="s">
        <v>81</v>
      </c>
      <c r="G83" t="s">
        <v>297</v>
      </c>
      <c r="H83">
        <v>142</v>
      </c>
      <c r="I83">
        <v>145</v>
      </c>
    </row>
    <row r="84" spans="1:9" x14ac:dyDescent="0.2">
      <c r="A84" t="s">
        <v>131</v>
      </c>
      <c r="B84" t="s">
        <v>537</v>
      </c>
      <c r="C84" t="s">
        <v>538</v>
      </c>
      <c r="D84">
        <v>276</v>
      </c>
      <c r="E84" t="s">
        <v>539</v>
      </c>
      <c r="F84" t="s">
        <v>116</v>
      </c>
      <c r="G84" t="s">
        <v>308</v>
      </c>
      <c r="H84">
        <v>150</v>
      </c>
      <c r="I84">
        <v>155</v>
      </c>
    </row>
    <row r="85" spans="1:9" x14ac:dyDescent="0.2">
      <c r="A85" t="s">
        <v>47</v>
      </c>
      <c r="B85" t="s">
        <v>540</v>
      </c>
      <c r="C85" t="s">
        <v>541</v>
      </c>
      <c r="D85">
        <v>288</v>
      </c>
      <c r="E85" t="s">
        <v>542</v>
      </c>
      <c r="F85" t="s">
        <v>27</v>
      </c>
      <c r="G85" t="s">
        <v>339</v>
      </c>
      <c r="H85">
        <v>2</v>
      </c>
      <c r="I85">
        <v>11</v>
      </c>
    </row>
    <row r="86" spans="1:9" x14ac:dyDescent="0.2">
      <c r="A86" t="s">
        <v>543</v>
      </c>
      <c r="B86" t="s">
        <v>544</v>
      </c>
      <c r="C86" t="s">
        <v>545</v>
      </c>
      <c r="D86">
        <v>292</v>
      </c>
      <c r="E86" t="s">
        <v>546</v>
      </c>
      <c r="F86" t="s">
        <v>116</v>
      </c>
      <c r="G86" t="s">
        <v>261</v>
      </c>
      <c r="H86">
        <v>150</v>
      </c>
      <c r="I86">
        <v>39</v>
      </c>
    </row>
    <row r="87" spans="1:9" x14ac:dyDescent="0.2">
      <c r="A87" t="s">
        <v>132</v>
      </c>
      <c r="B87" t="s">
        <v>547</v>
      </c>
      <c r="C87" t="s">
        <v>548</v>
      </c>
      <c r="D87">
        <v>300</v>
      </c>
      <c r="E87" t="s">
        <v>549</v>
      </c>
      <c r="F87" t="s">
        <v>116</v>
      </c>
      <c r="G87" t="s">
        <v>261</v>
      </c>
      <c r="H87">
        <v>150</v>
      </c>
      <c r="I87">
        <v>39</v>
      </c>
    </row>
    <row r="88" spans="1:9" x14ac:dyDescent="0.2">
      <c r="A88" t="s">
        <v>215</v>
      </c>
      <c r="B88" t="s">
        <v>550</v>
      </c>
      <c r="C88" t="s">
        <v>551</v>
      </c>
      <c r="D88">
        <v>304</v>
      </c>
      <c r="E88" t="s">
        <v>552</v>
      </c>
      <c r="F88" t="s">
        <v>281</v>
      </c>
      <c r="G88" t="s">
        <v>343</v>
      </c>
      <c r="H88">
        <v>19</v>
      </c>
      <c r="I88">
        <v>21</v>
      </c>
    </row>
    <row r="89" spans="1:9" x14ac:dyDescent="0.2">
      <c r="A89" t="s">
        <v>216</v>
      </c>
      <c r="B89" t="s">
        <v>553</v>
      </c>
      <c r="C89" t="s">
        <v>554</v>
      </c>
      <c r="D89">
        <v>308</v>
      </c>
      <c r="E89" t="s">
        <v>555</v>
      </c>
      <c r="F89" t="s">
        <v>281</v>
      </c>
      <c r="G89" t="s">
        <v>282</v>
      </c>
      <c r="H89">
        <v>19</v>
      </c>
      <c r="I89">
        <v>29</v>
      </c>
    </row>
    <row r="90" spans="1:9" x14ac:dyDescent="0.2">
      <c r="A90" t="s">
        <v>556</v>
      </c>
      <c r="B90" t="s">
        <v>557</v>
      </c>
      <c r="C90" t="s">
        <v>558</v>
      </c>
      <c r="D90">
        <v>312</v>
      </c>
      <c r="E90" t="s">
        <v>559</v>
      </c>
      <c r="F90" t="s">
        <v>281</v>
      </c>
      <c r="G90" t="s">
        <v>282</v>
      </c>
      <c r="H90">
        <v>19</v>
      </c>
      <c r="I90">
        <v>29</v>
      </c>
    </row>
    <row r="91" spans="1:9" x14ac:dyDescent="0.2">
      <c r="A91" t="s">
        <v>183</v>
      </c>
      <c r="B91" t="s">
        <v>560</v>
      </c>
      <c r="C91" t="s">
        <v>561</v>
      </c>
      <c r="D91">
        <v>316</v>
      </c>
      <c r="E91" t="s">
        <v>562</v>
      </c>
      <c r="F91" t="s">
        <v>179</v>
      </c>
      <c r="G91" t="s">
        <v>563</v>
      </c>
      <c r="H91">
        <v>9</v>
      </c>
      <c r="I91">
        <v>57</v>
      </c>
    </row>
    <row r="92" spans="1:9" x14ac:dyDescent="0.2">
      <c r="A92" t="s">
        <v>217</v>
      </c>
      <c r="B92" t="s">
        <v>564</v>
      </c>
      <c r="C92" t="s">
        <v>565</v>
      </c>
      <c r="D92">
        <v>320</v>
      </c>
      <c r="E92" t="s">
        <v>566</v>
      </c>
      <c r="F92" t="s">
        <v>281</v>
      </c>
      <c r="G92" t="s">
        <v>335</v>
      </c>
      <c r="H92">
        <v>19</v>
      </c>
      <c r="I92">
        <v>13</v>
      </c>
    </row>
    <row r="93" spans="1:9" x14ac:dyDescent="0.2">
      <c r="A93" t="s">
        <v>567</v>
      </c>
      <c r="B93" t="s">
        <v>568</v>
      </c>
      <c r="C93" t="s">
        <v>569</v>
      </c>
      <c r="D93">
        <v>831</v>
      </c>
      <c r="E93" t="s">
        <v>570</v>
      </c>
      <c r="F93" t="s">
        <v>116</v>
      </c>
      <c r="G93" t="s">
        <v>257</v>
      </c>
      <c r="H93">
        <v>150</v>
      </c>
      <c r="I93">
        <v>154</v>
      </c>
    </row>
    <row r="94" spans="1:9" x14ac:dyDescent="0.2">
      <c r="A94" t="s">
        <v>48</v>
      </c>
      <c r="B94" t="s">
        <v>571</v>
      </c>
      <c r="C94" t="s">
        <v>572</v>
      </c>
      <c r="D94">
        <v>324</v>
      </c>
      <c r="E94" t="s">
        <v>573</v>
      </c>
      <c r="F94" t="s">
        <v>27</v>
      </c>
      <c r="G94" t="s">
        <v>339</v>
      </c>
      <c r="H94">
        <v>2</v>
      </c>
      <c r="I94">
        <v>11</v>
      </c>
    </row>
    <row r="95" spans="1:9" x14ac:dyDescent="0.2">
      <c r="A95" t="s">
        <v>49</v>
      </c>
      <c r="B95" t="s">
        <v>574</v>
      </c>
      <c r="C95" t="s">
        <v>575</v>
      </c>
      <c r="D95">
        <v>624</v>
      </c>
      <c r="E95" t="s">
        <v>576</v>
      </c>
      <c r="F95" t="s">
        <v>27</v>
      </c>
      <c r="G95" t="s">
        <v>339</v>
      </c>
      <c r="H95">
        <v>2</v>
      </c>
      <c r="I95">
        <v>11</v>
      </c>
    </row>
    <row r="96" spans="1:9" x14ac:dyDescent="0.2">
      <c r="A96" t="s">
        <v>218</v>
      </c>
      <c r="B96" t="s">
        <v>577</v>
      </c>
      <c r="C96" t="s">
        <v>578</v>
      </c>
      <c r="D96">
        <v>328</v>
      </c>
      <c r="E96" t="s">
        <v>579</v>
      </c>
      <c r="F96" t="s">
        <v>281</v>
      </c>
      <c r="G96" t="s">
        <v>293</v>
      </c>
      <c r="H96">
        <v>19</v>
      </c>
      <c r="I96">
        <v>5</v>
      </c>
    </row>
    <row r="97" spans="1:9" x14ac:dyDescent="0.2">
      <c r="A97" t="s">
        <v>219</v>
      </c>
      <c r="B97" t="s">
        <v>580</v>
      </c>
      <c r="C97" t="s">
        <v>581</v>
      </c>
      <c r="D97">
        <v>332</v>
      </c>
      <c r="E97" t="s">
        <v>582</v>
      </c>
      <c r="F97" t="s">
        <v>281</v>
      </c>
      <c r="G97" t="s">
        <v>282</v>
      </c>
      <c r="H97">
        <v>19</v>
      </c>
      <c r="I97">
        <v>29</v>
      </c>
    </row>
    <row r="98" spans="1:9" x14ac:dyDescent="0.2">
      <c r="A98" t="s">
        <v>583</v>
      </c>
      <c r="B98" t="s">
        <v>584</v>
      </c>
      <c r="C98" t="s">
        <v>585</v>
      </c>
      <c r="D98">
        <v>334</v>
      </c>
      <c r="E98" t="s">
        <v>586</v>
      </c>
    </row>
    <row r="99" spans="1:9" x14ac:dyDescent="0.2">
      <c r="A99" t="s">
        <v>587</v>
      </c>
      <c r="B99" t="s">
        <v>588</v>
      </c>
      <c r="C99" t="s">
        <v>589</v>
      </c>
      <c r="D99">
        <v>336</v>
      </c>
      <c r="E99" t="s">
        <v>590</v>
      </c>
      <c r="F99" t="s">
        <v>116</v>
      </c>
      <c r="G99" t="s">
        <v>261</v>
      </c>
      <c r="H99">
        <v>150</v>
      </c>
      <c r="I99">
        <v>39</v>
      </c>
    </row>
    <row r="100" spans="1:9" x14ac:dyDescent="0.2">
      <c r="A100" t="s">
        <v>220</v>
      </c>
      <c r="B100" t="s">
        <v>591</v>
      </c>
      <c r="C100" t="s">
        <v>592</v>
      </c>
      <c r="D100">
        <v>340</v>
      </c>
      <c r="E100" t="s">
        <v>593</v>
      </c>
      <c r="F100" t="s">
        <v>281</v>
      </c>
      <c r="G100" t="s">
        <v>335</v>
      </c>
      <c r="H100">
        <v>19</v>
      </c>
      <c r="I100">
        <v>13</v>
      </c>
    </row>
    <row r="101" spans="1:9" x14ac:dyDescent="0.2">
      <c r="A101" t="s">
        <v>594</v>
      </c>
      <c r="B101" t="s">
        <v>595</v>
      </c>
      <c r="C101" t="s">
        <v>596</v>
      </c>
      <c r="D101">
        <v>344</v>
      </c>
      <c r="E101" t="s">
        <v>597</v>
      </c>
      <c r="F101" t="s">
        <v>81</v>
      </c>
      <c r="G101" t="s">
        <v>414</v>
      </c>
      <c r="H101">
        <v>142</v>
      </c>
      <c r="I101">
        <v>30</v>
      </c>
    </row>
    <row r="102" spans="1:9" x14ac:dyDescent="0.2">
      <c r="A102" t="s">
        <v>133</v>
      </c>
      <c r="B102" t="s">
        <v>598</v>
      </c>
      <c r="C102" t="s">
        <v>599</v>
      </c>
      <c r="D102">
        <v>348</v>
      </c>
      <c r="E102" t="s">
        <v>600</v>
      </c>
      <c r="F102" t="s">
        <v>116</v>
      </c>
      <c r="G102" t="s">
        <v>328</v>
      </c>
      <c r="H102">
        <v>150</v>
      </c>
      <c r="I102">
        <v>151</v>
      </c>
    </row>
    <row r="103" spans="1:9" x14ac:dyDescent="0.2">
      <c r="A103" t="s">
        <v>134</v>
      </c>
      <c r="B103" t="s">
        <v>601</v>
      </c>
      <c r="C103" t="s">
        <v>602</v>
      </c>
      <c r="D103">
        <v>352</v>
      </c>
      <c r="E103" t="s">
        <v>603</v>
      </c>
      <c r="F103" t="s">
        <v>116</v>
      </c>
      <c r="G103" t="s">
        <v>257</v>
      </c>
      <c r="H103">
        <v>150</v>
      </c>
      <c r="I103">
        <v>154</v>
      </c>
    </row>
    <row r="104" spans="1:9" x14ac:dyDescent="0.2">
      <c r="A104" t="s">
        <v>91</v>
      </c>
      <c r="B104" t="s">
        <v>604</v>
      </c>
      <c r="C104" t="s">
        <v>605</v>
      </c>
      <c r="D104">
        <v>356</v>
      </c>
      <c r="E104" t="s">
        <v>606</v>
      </c>
      <c r="F104" t="s">
        <v>81</v>
      </c>
      <c r="G104" t="s">
        <v>252</v>
      </c>
      <c r="H104">
        <v>142</v>
      </c>
      <c r="I104">
        <v>34</v>
      </c>
    </row>
    <row r="105" spans="1:9" x14ac:dyDescent="0.2">
      <c r="A105" t="s">
        <v>92</v>
      </c>
      <c r="B105" t="s">
        <v>607</v>
      </c>
      <c r="C105" t="s">
        <v>608</v>
      </c>
      <c r="D105">
        <v>360</v>
      </c>
      <c r="E105" t="s">
        <v>609</v>
      </c>
      <c r="F105" t="s">
        <v>81</v>
      </c>
      <c r="G105" t="s">
        <v>375</v>
      </c>
      <c r="H105">
        <v>142</v>
      </c>
      <c r="I105">
        <v>35</v>
      </c>
    </row>
    <row r="106" spans="1:9" x14ac:dyDescent="0.2">
      <c r="A106" t="s">
        <v>610</v>
      </c>
      <c r="B106" t="s">
        <v>611</v>
      </c>
      <c r="C106" t="s">
        <v>612</v>
      </c>
      <c r="D106">
        <v>364</v>
      </c>
      <c r="E106" t="s">
        <v>613</v>
      </c>
      <c r="F106" t="s">
        <v>81</v>
      </c>
      <c r="G106" t="s">
        <v>252</v>
      </c>
      <c r="H106">
        <v>142</v>
      </c>
      <c r="I106">
        <v>34</v>
      </c>
    </row>
    <row r="107" spans="1:9" x14ac:dyDescent="0.2">
      <c r="A107" t="s">
        <v>167</v>
      </c>
      <c r="B107" t="s">
        <v>614</v>
      </c>
      <c r="C107" t="s">
        <v>615</v>
      </c>
      <c r="D107">
        <v>368</v>
      </c>
      <c r="E107" t="s">
        <v>616</v>
      </c>
      <c r="F107" t="s">
        <v>81</v>
      </c>
      <c r="G107" t="s">
        <v>297</v>
      </c>
      <c r="H107">
        <v>142</v>
      </c>
      <c r="I107">
        <v>145</v>
      </c>
    </row>
    <row r="108" spans="1:9" x14ac:dyDescent="0.2">
      <c r="A108" t="s">
        <v>135</v>
      </c>
      <c r="B108" t="s">
        <v>617</v>
      </c>
      <c r="C108" t="s">
        <v>618</v>
      </c>
      <c r="D108">
        <v>372</v>
      </c>
      <c r="E108" t="s">
        <v>619</v>
      </c>
      <c r="F108" t="s">
        <v>116</v>
      </c>
      <c r="G108" t="s">
        <v>257</v>
      </c>
      <c r="H108">
        <v>150</v>
      </c>
      <c r="I108">
        <v>154</v>
      </c>
    </row>
    <row r="109" spans="1:9" x14ac:dyDescent="0.2">
      <c r="A109" t="s">
        <v>136</v>
      </c>
      <c r="B109" t="s">
        <v>620</v>
      </c>
      <c r="C109" t="s">
        <v>621</v>
      </c>
      <c r="D109">
        <v>833</v>
      </c>
      <c r="E109" t="s">
        <v>622</v>
      </c>
      <c r="F109" t="s">
        <v>116</v>
      </c>
      <c r="G109" t="s">
        <v>257</v>
      </c>
      <c r="H109">
        <v>150</v>
      </c>
      <c r="I109">
        <v>154</v>
      </c>
    </row>
    <row r="110" spans="1:9" x14ac:dyDescent="0.2">
      <c r="A110" t="s">
        <v>168</v>
      </c>
      <c r="B110" t="s">
        <v>623</v>
      </c>
      <c r="C110" t="s">
        <v>624</v>
      </c>
      <c r="D110">
        <v>376</v>
      </c>
      <c r="E110" t="s">
        <v>625</v>
      </c>
      <c r="F110" t="s">
        <v>81</v>
      </c>
      <c r="G110" t="s">
        <v>297</v>
      </c>
      <c r="H110">
        <v>142</v>
      </c>
      <c r="I110">
        <v>145</v>
      </c>
    </row>
    <row r="111" spans="1:9" x14ac:dyDescent="0.2">
      <c r="A111" t="s">
        <v>137</v>
      </c>
      <c r="B111" t="s">
        <v>626</v>
      </c>
      <c r="C111" t="s">
        <v>627</v>
      </c>
      <c r="D111">
        <v>380</v>
      </c>
      <c r="E111" t="s">
        <v>628</v>
      </c>
      <c r="F111" t="s">
        <v>116</v>
      </c>
      <c r="G111" t="s">
        <v>261</v>
      </c>
      <c r="H111">
        <v>150</v>
      </c>
      <c r="I111">
        <v>39</v>
      </c>
    </row>
    <row r="112" spans="1:9" x14ac:dyDescent="0.2">
      <c r="A112" t="s">
        <v>221</v>
      </c>
      <c r="B112" t="s">
        <v>629</v>
      </c>
      <c r="C112" t="s">
        <v>630</v>
      </c>
      <c r="D112">
        <v>388</v>
      </c>
      <c r="E112" t="s">
        <v>631</v>
      </c>
      <c r="F112" t="s">
        <v>281</v>
      </c>
      <c r="G112" t="s">
        <v>282</v>
      </c>
      <c r="H112">
        <v>19</v>
      </c>
      <c r="I112">
        <v>29</v>
      </c>
    </row>
    <row r="113" spans="1:9" x14ac:dyDescent="0.2">
      <c r="A113" t="s">
        <v>93</v>
      </c>
      <c r="B113" t="s">
        <v>632</v>
      </c>
      <c r="C113" t="s">
        <v>633</v>
      </c>
      <c r="D113">
        <v>392</v>
      </c>
      <c r="E113" t="s">
        <v>634</v>
      </c>
      <c r="F113" t="s">
        <v>81</v>
      </c>
      <c r="G113" t="s">
        <v>414</v>
      </c>
      <c r="H113">
        <v>142</v>
      </c>
      <c r="I113">
        <v>30</v>
      </c>
    </row>
    <row r="114" spans="1:9" x14ac:dyDescent="0.2">
      <c r="A114" t="s">
        <v>635</v>
      </c>
      <c r="B114" t="s">
        <v>636</v>
      </c>
      <c r="C114" t="s">
        <v>637</v>
      </c>
      <c r="D114">
        <v>832</v>
      </c>
      <c r="E114" t="s">
        <v>638</v>
      </c>
      <c r="F114" t="s">
        <v>116</v>
      </c>
      <c r="G114" t="s">
        <v>257</v>
      </c>
      <c r="H114">
        <v>150</v>
      </c>
      <c r="I114">
        <v>154</v>
      </c>
    </row>
    <row r="115" spans="1:9" x14ac:dyDescent="0.2">
      <c r="A115" t="s">
        <v>169</v>
      </c>
      <c r="B115" t="s">
        <v>639</v>
      </c>
      <c r="C115" t="s">
        <v>640</v>
      </c>
      <c r="D115">
        <v>400</v>
      </c>
      <c r="E115" t="s">
        <v>641</v>
      </c>
      <c r="F115" t="s">
        <v>81</v>
      </c>
      <c r="G115" t="s">
        <v>297</v>
      </c>
      <c r="H115">
        <v>142</v>
      </c>
      <c r="I115">
        <v>145</v>
      </c>
    </row>
    <row r="116" spans="1:9" x14ac:dyDescent="0.2">
      <c r="A116" t="s">
        <v>94</v>
      </c>
      <c r="B116" t="s">
        <v>642</v>
      </c>
      <c r="C116" t="s">
        <v>643</v>
      </c>
      <c r="D116">
        <v>398</v>
      </c>
      <c r="E116" t="s">
        <v>644</v>
      </c>
      <c r="F116" t="s">
        <v>81</v>
      </c>
      <c r="G116" t="s">
        <v>645</v>
      </c>
      <c r="H116">
        <v>142</v>
      </c>
      <c r="I116">
        <v>143</v>
      </c>
    </row>
    <row r="117" spans="1:9" x14ac:dyDescent="0.2">
      <c r="A117" t="s">
        <v>50</v>
      </c>
      <c r="B117" t="s">
        <v>646</v>
      </c>
      <c r="C117" t="s">
        <v>647</v>
      </c>
      <c r="D117">
        <v>404</v>
      </c>
      <c r="E117" t="s">
        <v>648</v>
      </c>
      <c r="F117" t="s">
        <v>27</v>
      </c>
      <c r="G117" t="s">
        <v>385</v>
      </c>
      <c r="H117">
        <v>2</v>
      </c>
      <c r="I117">
        <v>14</v>
      </c>
    </row>
    <row r="118" spans="1:9" x14ac:dyDescent="0.2">
      <c r="A118" t="s">
        <v>184</v>
      </c>
      <c r="B118" t="s">
        <v>649</v>
      </c>
      <c r="C118" t="s">
        <v>650</v>
      </c>
      <c r="D118">
        <v>296</v>
      </c>
      <c r="E118" t="s">
        <v>651</v>
      </c>
      <c r="F118" t="s">
        <v>179</v>
      </c>
      <c r="G118" t="s">
        <v>563</v>
      </c>
      <c r="H118">
        <v>9</v>
      </c>
      <c r="I118">
        <v>57</v>
      </c>
    </row>
    <row r="119" spans="1:9" x14ac:dyDescent="0.2">
      <c r="A119" t="s">
        <v>652</v>
      </c>
      <c r="B119" t="s">
        <v>653</v>
      </c>
      <c r="C119" t="s">
        <v>654</v>
      </c>
      <c r="D119">
        <v>408</v>
      </c>
      <c r="E119" t="s">
        <v>655</v>
      </c>
      <c r="F119" t="s">
        <v>81</v>
      </c>
      <c r="G119" t="s">
        <v>414</v>
      </c>
      <c r="H119">
        <v>142</v>
      </c>
      <c r="I119">
        <v>30</v>
      </c>
    </row>
    <row r="120" spans="1:9" x14ac:dyDescent="0.2">
      <c r="A120" t="s">
        <v>656</v>
      </c>
      <c r="B120" t="s">
        <v>657</v>
      </c>
      <c r="C120" t="s">
        <v>658</v>
      </c>
      <c r="D120">
        <v>410</v>
      </c>
      <c r="E120" t="s">
        <v>659</v>
      </c>
      <c r="F120" t="s">
        <v>81</v>
      </c>
      <c r="G120" t="s">
        <v>414</v>
      </c>
      <c r="H120">
        <v>142</v>
      </c>
      <c r="I120">
        <v>30</v>
      </c>
    </row>
    <row r="121" spans="1:9" x14ac:dyDescent="0.2">
      <c r="A121" t="s">
        <v>170</v>
      </c>
      <c r="B121" t="s">
        <v>660</v>
      </c>
      <c r="C121" t="s">
        <v>661</v>
      </c>
      <c r="D121">
        <v>414</v>
      </c>
      <c r="E121" t="s">
        <v>662</v>
      </c>
      <c r="F121" t="s">
        <v>81</v>
      </c>
      <c r="G121" t="s">
        <v>297</v>
      </c>
      <c r="H121">
        <v>142</v>
      </c>
      <c r="I121">
        <v>145</v>
      </c>
    </row>
    <row r="122" spans="1:9" x14ac:dyDescent="0.2">
      <c r="A122" t="s">
        <v>663</v>
      </c>
      <c r="B122" t="s">
        <v>664</v>
      </c>
      <c r="C122" t="s">
        <v>665</v>
      </c>
      <c r="D122">
        <v>417</v>
      </c>
      <c r="E122" t="s">
        <v>666</v>
      </c>
      <c r="F122" t="s">
        <v>81</v>
      </c>
      <c r="G122" t="s">
        <v>645</v>
      </c>
      <c r="H122">
        <v>142</v>
      </c>
      <c r="I122">
        <v>143</v>
      </c>
    </row>
    <row r="123" spans="1:9" x14ac:dyDescent="0.2">
      <c r="A123" t="s">
        <v>667</v>
      </c>
      <c r="B123" t="s">
        <v>668</v>
      </c>
      <c r="C123" t="s">
        <v>669</v>
      </c>
      <c r="D123">
        <v>418</v>
      </c>
      <c r="E123" t="s">
        <v>670</v>
      </c>
      <c r="F123" t="s">
        <v>81</v>
      </c>
      <c r="G123" t="s">
        <v>375</v>
      </c>
      <c r="H123">
        <v>142</v>
      </c>
      <c r="I123">
        <v>35</v>
      </c>
    </row>
    <row r="124" spans="1:9" x14ac:dyDescent="0.2">
      <c r="A124" t="s">
        <v>139</v>
      </c>
      <c r="B124" t="s">
        <v>671</v>
      </c>
      <c r="C124" t="s">
        <v>672</v>
      </c>
      <c r="D124">
        <v>428</v>
      </c>
      <c r="E124" t="s">
        <v>673</v>
      </c>
      <c r="F124" t="s">
        <v>116</v>
      </c>
      <c r="G124" t="s">
        <v>257</v>
      </c>
      <c r="H124">
        <v>150</v>
      </c>
      <c r="I124">
        <v>154</v>
      </c>
    </row>
    <row r="125" spans="1:9" x14ac:dyDescent="0.2">
      <c r="A125" t="s">
        <v>171</v>
      </c>
      <c r="B125" t="s">
        <v>674</v>
      </c>
      <c r="C125" t="s">
        <v>675</v>
      </c>
      <c r="D125">
        <v>422</v>
      </c>
      <c r="E125" t="s">
        <v>676</v>
      </c>
      <c r="F125" t="s">
        <v>81</v>
      </c>
      <c r="G125" t="s">
        <v>297</v>
      </c>
      <c r="H125">
        <v>142</v>
      </c>
      <c r="I125">
        <v>145</v>
      </c>
    </row>
    <row r="126" spans="1:9" x14ac:dyDescent="0.2">
      <c r="A126" t="s">
        <v>51</v>
      </c>
      <c r="B126" t="s">
        <v>677</v>
      </c>
      <c r="C126" t="s">
        <v>678</v>
      </c>
      <c r="D126">
        <v>426</v>
      </c>
      <c r="E126" t="s">
        <v>679</v>
      </c>
      <c r="F126" t="s">
        <v>27</v>
      </c>
      <c r="G126" t="s">
        <v>360</v>
      </c>
      <c r="H126">
        <v>2</v>
      </c>
      <c r="I126">
        <v>18</v>
      </c>
    </row>
    <row r="127" spans="1:9" x14ac:dyDescent="0.2">
      <c r="A127" t="s">
        <v>52</v>
      </c>
      <c r="B127" t="s">
        <v>680</v>
      </c>
      <c r="C127" t="s">
        <v>681</v>
      </c>
      <c r="D127">
        <v>430</v>
      </c>
      <c r="E127" t="s">
        <v>682</v>
      </c>
      <c r="F127" t="s">
        <v>27</v>
      </c>
      <c r="G127" t="s">
        <v>339</v>
      </c>
      <c r="H127">
        <v>2</v>
      </c>
      <c r="I127">
        <v>11</v>
      </c>
    </row>
    <row r="128" spans="1:9" x14ac:dyDescent="0.2">
      <c r="A128" t="s">
        <v>53</v>
      </c>
      <c r="B128" t="s">
        <v>683</v>
      </c>
      <c r="C128" t="s">
        <v>684</v>
      </c>
      <c r="D128">
        <v>434</v>
      </c>
      <c r="E128" t="s">
        <v>685</v>
      </c>
      <c r="F128" t="s">
        <v>27</v>
      </c>
      <c r="G128" t="s">
        <v>265</v>
      </c>
      <c r="H128">
        <v>2</v>
      </c>
      <c r="I128">
        <v>15</v>
      </c>
    </row>
    <row r="129" spans="1:9" x14ac:dyDescent="0.2">
      <c r="A129" t="s">
        <v>140</v>
      </c>
      <c r="B129" t="s">
        <v>686</v>
      </c>
      <c r="C129" t="s">
        <v>687</v>
      </c>
      <c r="D129">
        <v>438</v>
      </c>
      <c r="E129" t="s">
        <v>688</v>
      </c>
      <c r="F129" t="s">
        <v>116</v>
      </c>
      <c r="G129" t="s">
        <v>308</v>
      </c>
      <c r="H129">
        <v>150</v>
      </c>
      <c r="I129">
        <v>155</v>
      </c>
    </row>
    <row r="130" spans="1:9" x14ac:dyDescent="0.2">
      <c r="A130" t="s">
        <v>141</v>
      </c>
      <c r="B130" t="s">
        <v>689</v>
      </c>
      <c r="C130" t="s">
        <v>690</v>
      </c>
      <c r="D130">
        <v>440</v>
      </c>
      <c r="E130" t="s">
        <v>691</v>
      </c>
      <c r="F130" t="s">
        <v>116</v>
      </c>
      <c r="G130" t="s">
        <v>257</v>
      </c>
      <c r="H130">
        <v>150</v>
      </c>
      <c r="I130">
        <v>154</v>
      </c>
    </row>
    <row r="131" spans="1:9" x14ac:dyDescent="0.2">
      <c r="A131" t="s">
        <v>142</v>
      </c>
      <c r="B131" t="s">
        <v>692</v>
      </c>
      <c r="C131" t="s">
        <v>693</v>
      </c>
      <c r="D131">
        <v>442</v>
      </c>
      <c r="E131" t="s">
        <v>694</v>
      </c>
      <c r="F131" t="s">
        <v>116</v>
      </c>
      <c r="G131" t="s">
        <v>308</v>
      </c>
      <c r="H131">
        <v>150</v>
      </c>
      <c r="I131">
        <v>155</v>
      </c>
    </row>
    <row r="132" spans="1:9" x14ac:dyDescent="0.2">
      <c r="A132" t="s">
        <v>695</v>
      </c>
      <c r="B132" t="s">
        <v>696</v>
      </c>
      <c r="C132" t="s">
        <v>697</v>
      </c>
      <c r="D132">
        <v>446</v>
      </c>
      <c r="E132" t="s">
        <v>698</v>
      </c>
      <c r="F132" t="s">
        <v>81</v>
      </c>
      <c r="G132" t="s">
        <v>414</v>
      </c>
      <c r="H132">
        <v>142</v>
      </c>
      <c r="I132">
        <v>30</v>
      </c>
    </row>
    <row r="133" spans="1:9" x14ac:dyDescent="0.2">
      <c r="A133" t="s">
        <v>699</v>
      </c>
      <c r="B133" t="s">
        <v>700</v>
      </c>
      <c r="C133" t="s">
        <v>701</v>
      </c>
      <c r="D133">
        <v>807</v>
      </c>
      <c r="E133" t="s">
        <v>702</v>
      </c>
      <c r="F133" t="s">
        <v>116</v>
      </c>
      <c r="G133" t="s">
        <v>261</v>
      </c>
      <c r="H133">
        <v>150</v>
      </c>
      <c r="I133">
        <v>39</v>
      </c>
    </row>
    <row r="134" spans="1:9" x14ac:dyDescent="0.2">
      <c r="A134" t="s">
        <v>54</v>
      </c>
      <c r="B134" t="s">
        <v>703</v>
      </c>
      <c r="C134" t="s">
        <v>704</v>
      </c>
      <c r="D134">
        <v>450</v>
      </c>
      <c r="E134" t="s">
        <v>705</v>
      </c>
      <c r="F134" t="s">
        <v>27</v>
      </c>
      <c r="G134" t="s">
        <v>385</v>
      </c>
      <c r="H134">
        <v>2</v>
      </c>
      <c r="I134">
        <v>14</v>
      </c>
    </row>
    <row r="135" spans="1:9" x14ac:dyDescent="0.2">
      <c r="A135" t="s">
        <v>55</v>
      </c>
      <c r="B135" t="s">
        <v>706</v>
      </c>
      <c r="C135" t="s">
        <v>707</v>
      </c>
      <c r="D135">
        <v>454</v>
      </c>
      <c r="E135" t="s">
        <v>708</v>
      </c>
      <c r="F135" t="s">
        <v>27</v>
      </c>
      <c r="G135" t="s">
        <v>385</v>
      </c>
      <c r="H135">
        <v>2</v>
      </c>
      <c r="I135">
        <v>14</v>
      </c>
    </row>
    <row r="136" spans="1:9" x14ac:dyDescent="0.2">
      <c r="A136" t="s">
        <v>100</v>
      </c>
      <c r="B136" t="s">
        <v>709</v>
      </c>
      <c r="C136" t="s">
        <v>710</v>
      </c>
      <c r="D136">
        <v>458</v>
      </c>
      <c r="E136" t="s">
        <v>711</v>
      </c>
      <c r="F136" t="s">
        <v>81</v>
      </c>
      <c r="G136" t="s">
        <v>375</v>
      </c>
      <c r="H136">
        <v>142</v>
      </c>
      <c r="I136">
        <v>35</v>
      </c>
    </row>
    <row r="137" spans="1:9" x14ac:dyDescent="0.2">
      <c r="A137" t="s">
        <v>101</v>
      </c>
      <c r="B137" t="s">
        <v>712</v>
      </c>
      <c r="C137" t="s">
        <v>713</v>
      </c>
      <c r="D137">
        <v>462</v>
      </c>
      <c r="E137" t="s">
        <v>714</v>
      </c>
      <c r="F137" t="s">
        <v>81</v>
      </c>
      <c r="G137" t="s">
        <v>252</v>
      </c>
      <c r="H137">
        <v>142</v>
      </c>
      <c r="I137">
        <v>34</v>
      </c>
    </row>
    <row r="138" spans="1:9" x14ac:dyDescent="0.2">
      <c r="A138" t="s">
        <v>56</v>
      </c>
      <c r="B138" t="s">
        <v>715</v>
      </c>
      <c r="C138" t="s">
        <v>716</v>
      </c>
      <c r="D138">
        <v>466</v>
      </c>
      <c r="E138" t="s">
        <v>717</v>
      </c>
      <c r="F138" t="s">
        <v>27</v>
      </c>
      <c r="G138" t="s">
        <v>339</v>
      </c>
      <c r="H138">
        <v>2</v>
      </c>
      <c r="I138">
        <v>11</v>
      </c>
    </row>
    <row r="139" spans="1:9" x14ac:dyDescent="0.2">
      <c r="A139" t="s">
        <v>144</v>
      </c>
      <c r="B139" t="s">
        <v>718</v>
      </c>
      <c r="C139" t="s">
        <v>719</v>
      </c>
      <c r="D139">
        <v>470</v>
      </c>
      <c r="E139" t="s">
        <v>720</v>
      </c>
      <c r="F139" t="s">
        <v>116</v>
      </c>
      <c r="G139" t="s">
        <v>261</v>
      </c>
      <c r="H139">
        <v>150</v>
      </c>
      <c r="I139">
        <v>39</v>
      </c>
    </row>
    <row r="140" spans="1:9" x14ac:dyDescent="0.2">
      <c r="A140" t="s">
        <v>185</v>
      </c>
      <c r="B140" t="s">
        <v>721</v>
      </c>
      <c r="C140" t="s">
        <v>722</v>
      </c>
      <c r="D140">
        <v>584</v>
      </c>
      <c r="E140" t="s">
        <v>723</v>
      </c>
      <c r="F140" t="s">
        <v>179</v>
      </c>
      <c r="G140" t="s">
        <v>563</v>
      </c>
      <c r="H140">
        <v>9</v>
      </c>
      <c r="I140">
        <v>57</v>
      </c>
    </row>
    <row r="141" spans="1:9" x14ac:dyDescent="0.2">
      <c r="A141" t="s">
        <v>724</v>
      </c>
      <c r="B141" t="s">
        <v>725</v>
      </c>
      <c r="C141" t="s">
        <v>726</v>
      </c>
      <c r="D141">
        <v>474</v>
      </c>
      <c r="E141" t="s">
        <v>727</v>
      </c>
      <c r="F141" t="s">
        <v>281</v>
      </c>
      <c r="G141" t="s">
        <v>282</v>
      </c>
      <c r="H141">
        <v>19</v>
      </c>
      <c r="I141">
        <v>29</v>
      </c>
    </row>
    <row r="142" spans="1:9" x14ac:dyDescent="0.2">
      <c r="A142" t="s">
        <v>57</v>
      </c>
      <c r="B142" t="s">
        <v>728</v>
      </c>
      <c r="C142" t="s">
        <v>729</v>
      </c>
      <c r="D142">
        <v>478</v>
      </c>
      <c r="E142" t="s">
        <v>730</v>
      </c>
      <c r="F142" t="s">
        <v>27</v>
      </c>
      <c r="G142" t="s">
        <v>339</v>
      </c>
      <c r="H142">
        <v>2</v>
      </c>
      <c r="I142">
        <v>11</v>
      </c>
    </row>
    <row r="143" spans="1:9" x14ac:dyDescent="0.2">
      <c r="A143" t="s">
        <v>58</v>
      </c>
      <c r="B143" t="s">
        <v>731</v>
      </c>
      <c r="C143" t="s">
        <v>732</v>
      </c>
      <c r="D143">
        <v>480</v>
      </c>
      <c r="E143" t="s">
        <v>733</v>
      </c>
      <c r="F143" t="s">
        <v>27</v>
      </c>
      <c r="G143" t="s">
        <v>385</v>
      </c>
      <c r="H143">
        <v>2</v>
      </c>
      <c r="I143">
        <v>14</v>
      </c>
    </row>
    <row r="144" spans="1:9" x14ac:dyDescent="0.2">
      <c r="A144" t="s">
        <v>734</v>
      </c>
      <c r="B144" t="s">
        <v>735</v>
      </c>
      <c r="C144" t="s">
        <v>736</v>
      </c>
      <c r="D144">
        <v>175</v>
      </c>
      <c r="E144" t="s">
        <v>737</v>
      </c>
      <c r="F144" t="s">
        <v>27</v>
      </c>
      <c r="G144" t="s">
        <v>385</v>
      </c>
      <c r="H144">
        <v>2</v>
      </c>
      <c r="I144">
        <v>14</v>
      </c>
    </row>
    <row r="145" spans="1:9" x14ac:dyDescent="0.2">
      <c r="A145" t="s">
        <v>222</v>
      </c>
      <c r="B145" t="s">
        <v>738</v>
      </c>
      <c r="C145" t="s">
        <v>739</v>
      </c>
      <c r="D145">
        <v>484</v>
      </c>
      <c r="E145" t="s">
        <v>740</v>
      </c>
      <c r="F145" t="s">
        <v>281</v>
      </c>
      <c r="G145" t="s">
        <v>335</v>
      </c>
      <c r="H145">
        <v>19</v>
      </c>
      <c r="I145">
        <v>13</v>
      </c>
    </row>
    <row r="146" spans="1:9" x14ac:dyDescent="0.2">
      <c r="A146" t="s">
        <v>741</v>
      </c>
      <c r="B146" t="s">
        <v>742</v>
      </c>
      <c r="C146" t="s">
        <v>743</v>
      </c>
      <c r="D146">
        <v>583</v>
      </c>
      <c r="E146" t="s">
        <v>744</v>
      </c>
      <c r="F146" t="s">
        <v>179</v>
      </c>
      <c r="G146" t="s">
        <v>563</v>
      </c>
      <c r="H146">
        <v>9</v>
      </c>
      <c r="I146">
        <v>57</v>
      </c>
    </row>
    <row r="147" spans="1:9" x14ac:dyDescent="0.2">
      <c r="A147" t="s">
        <v>745</v>
      </c>
      <c r="B147" t="s">
        <v>746</v>
      </c>
      <c r="C147" t="s">
        <v>747</v>
      </c>
      <c r="D147">
        <v>498</v>
      </c>
      <c r="E147" t="s">
        <v>748</v>
      </c>
      <c r="F147" t="s">
        <v>116</v>
      </c>
      <c r="G147" t="s">
        <v>328</v>
      </c>
      <c r="H147">
        <v>150</v>
      </c>
      <c r="I147">
        <v>151</v>
      </c>
    </row>
    <row r="148" spans="1:9" x14ac:dyDescent="0.2">
      <c r="A148" t="s">
        <v>146</v>
      </c>
      <c r="B148" t="s">
        <v>749</v>
      </c>
      <c r="C148" t="s">
        <v>750</v>
      </c>
      <c r="D148">
        <v>492</v>
      </c>
      <c r="E148" t="s">
        <v>751</v>
      </c>
      <c r="F148" t="s">
        <v>116</v>
      </c>
      <c r="G148" t="s">
        <v>308</v>
      </c>
      <c r="H148">
        <v>150</v>
      </c>
      <c r="I148">
        <v>155</v>
      </c>
    </row>
    <row r="149" spans="1:9" x14ac:dyDescent="0.2">
      <c r="A149" t="s">
        <v>102</v>
      </c>
      <c r="B149" t="s">
        <v>752</v>
      </c>
      <c r="C149" t="s">
        <v>753</v>
      </c>
      <c r="D149">
        <v>496</v>
      </c>
      <c r="E149" t="s">
        <v>754</v>
      </c>
      <c r="F149" t="s">
        <v>81</v>
      </c>
      <c r="G149" t="s">
        <v>414</v>
      </c>
      <c r="H149">
        <v>142</v>
      </c>
      <c r="I149">
        <v>30</v>
      </c>
    </row>
    <row r="150" spans="1:9" x14ac:dyDescent="0.2">
      <c r="A150" t="s">
        <v>147</v>
      </c>
      <c r="B150" t="s">
        <v>755</v>
      </c>
      <c r="C150" t="s">
        <v>756</v>
      </c>
      <c r="D150">
        <v>499</v>
      </c>
      <c r="E150" t="s">
        <v>757</v>
      </c>
      <c r="F150" t="s">
        <v>116</v>
      </c>
      <c r="G150" t="s">
        <v>261</v>
      </c>
      <c r="H150">
        <v>150</v>
      </c>
      <c r="I150">
        <v>39</v>
      </c>
    </row>
    <row r="151" spans="1:9" x14ac:dyDescent="0.2">
      <c r="A151" t="s">
        <v>758</v>
      </c>
      <c r="B151" t="s">
        <v>759</v>
      </c>
      <c r="C151" t="s">
        <v>760</v>
      </c>
      <c r="D151">
        <v>500</v>
      </c>
      <c r="E151" t="s">
        <v>761</v>
      </c>
      <c r="F151" t="s">
        <v>281</v>
      </c>
      <c r="G151" t="s">
        <v>282</v>
      </c>
      <c r="H151">
        <v>19</v>
      </c>
      <c r="I151">
        <v>29</v>
      </c>
    </row>
    <row r="152" spans="1:9" x14ac:dyDescent="0.2">
      <c r="A152" t="s">
        <v>59</v>
      </c>
      <c r="B152" t="s">
        <v>762</v>
      </c>
      <c r="C152" t="s">
        <v>763</v>
      </c>
      <c r="D152">
        <v>504</v>
      </c>
      <c r="E152" t="s">
        <v>764</v>
      </c>
      <c r="F152" t="s">
        <v>27</v>
      </c>
      <c r="G152" t="s">
        <v>265</v>
      </c>
      <c r="H152">
        <v>2</v>
      </c>
      <c r="I152">
        <v>15</v>
      </c>
    </row>
    <row r="153" spans="1:9" x14ac:dyDescent="0.2">
      <c r="A153" t="s">
        <v>60</v>
      </c>
      <c r="B153" t="s">
        <v>765</v>
      </c>
      <c r="C153" t="s">
        <v>766</v>
      </c>
      <c r="D153">
        <v>508</v>
      </c>
      <c r="E153" t="s">
        <v>767</v>
      </c>
      <c r="F153" t="s">
        <v>27</v>
      </c>
      <c r="G153" t="s">
        <v>385</v>
      </c>
      <c r="H153">
        <v>2</v>
      </c>
      <c r="I153">
        <v>14</v>
      </c>
    </row>
    <row r="154" spans="1:9" x14ac:dyDescent="0.2">
      <c r="A154" t="s">
        <v>103</v>
      </c>
      <c r="B154" t="s">
        <v>768</v>
      </c>
      <c r="C154" t="s">
        <v>769</v>
      </c>
      <c r="D154">
        <v>104</v>
      </c>
      <c r="E154" t="s">
        <v>770</v>
      </c>
      <c r="F154" t="s">
        <v>81</v>
      </c>
      <c r="G154" t="s">
        <v>375</v>
      </c>
      <c r="H154">
        <v>142</v>
      </c>
      <c r="I154">
        <v>35</v>
      </c>
    </row>
    <row r="155" spans="1:9" x14ac:dyDescent="0.2">
      <c r="A155" t="s">
        <v>61</v>
      </c>
      <c r="B155" t="s">
        <v>771</v>
      </c>
      <c r="C155" t="s">
        <v>772</v>
      </c>
      <c r="D155">
        <v>516</v>
      </c>
      <c r="E155" t="s">
        <v>773</v>
      </c>
      <c r="F155" t="s">
        <v>27</v>
      </c>
      <c r="G155" t="s">
        <v>360</v>
      </c>
      <c r="H155">
        <v>2</v>
      </c>
      <c r="I155">
        <v>18</v>
      </c>
    </row>
    <row r="156" spans="1:9" x14ac:dyDescent="0.2">
      <c r="A156" t="s">
        <v>774</v>
      </c>
      <c r="B156" t="s">
        <v>775</v>
      </c>
      <c r="C156" t="s">
        <v>776</v>
      </c>
      <c r="D156">
        <v>520</v>
      </c>
      <c r="E156" t="s">
        <v>777</v>
      </c>
      <c r="F156" t="s">
        <v>179</v>
      </c>
      <c r="G156" t="s">
        <v>563</v>
      </c>
      <c r="H156">
        <v>9</v>
      </c>
      <c r="I156">
        <v>57</v>
      </c>
    </row>
    <row r="157" spans="1:9" x14ac:dyDescent="0.2">
      <c r="A157" t="s">
        <v>104</v>
      </c>
      <c r="B157" t="s">
        <v>778</v>
      </c>
      <c r="C157" t="s">
        <v>779</v>
      </c>
      <c r="D157">
        <v>524</v>
      </c>
      <c r="E157" t="s">
        <v>780</v>
      </c>
      <c r="F157" t="s">
        <v>81</v>
      </c>
      <c r="G157" t="s">
        <v>252</v>
      </c>
      <c r="H157">
        <v>142</v>
      </c>
      <c r="I157">
        <v>34</v>
      </c>
    </row>
    <row r="158" spans="1:9" x14ac:dyDescent="0.2">
      <c r="A158" t="s">
        <v>148</v>
      </c>
      <c r="B158" t="s">
        <v>781</v>
      </c>
      <c r="C158" t="s">
        <v>782</v>
      </c>
      <c r="D158">
        <v>528</v>
      </c>
      <c r="E158" t="s">
        <v>783</v>
      </c>
      <c r="F158" t="s">
        <v>116</v>
      </c>
      <c r="G158" t="s">
        <v>308</v>
      </c>
      <c r="H158">
        <v>150</v>
      </c>
      <c r="I158">
        <v>155</v>
      </c>
    </row>
    <row r="159" spans="1:9" x14ac:dyDescent="0.2">
      <c r="A159" t="s">
        <v>187</v>
      </c>
      <c r="B159" t="s">
        <v>784</v>
      </c>
      <c r="C159" t="s">
        <v>785</v>
      </c>
      <c r="D159">
        <v>540</v>
      </c>
      <c r="E159" t="s">
        <v>786</v>
      </c>
      <c r="F159" t="s">
        <v>179</v>
      </c>
      <c r="G159" t="s">
        <v>509</v>
      </c>
      <c r="H159">
        <v>9</v>
      </c>
      <c r="I159">
        <v>54</v>
      </c>
    </row>
    <row r="160" spans="1:9" x14ac:dyDescent="0.2">
      <c r="A160" t="s">
        <v>188</v>
      </c>
      <c r="B160" t="s">
        <v>787</v>
      </c>
      <c r="C160" t="s">
        <v>788</v>
      </c>
      <c r="D160">
        <v>554</v>
      </c>
      <c r="E160" t="s">
        <v>789</v>
      </c>
      <c r="F160" t="s">
        <v>179</v>
      </c>
      <c r="G160" t="s">
        <v>304</v>
      </c>
      <c r="H160">
        <v>9</v>
      </c>
      <c r="I160">
        <v>53</v>
      </c>
    </row>
    <row r="161" spans="1:9" x14ac:dyDescent="0.2">
      <c r="A161" t="s">
        <v>223</v>
      </c>
      <c r="B161" t="s">
        <v>790</v>
      </c>
      <c r="C161" t="s">
        <v>791</v>
      </c>
      <c r="D161">
        <v>558</v>
      </c>
      <c r="E161" t="s">
        <v>792</v>
      </c>
      <c r="F161" t="s">
        <v>281</v>
      </c>
      <c r="G161" t="s">
        <v>335</v>
      </c>
      <c r="H161">
        <v>19</v>
      </c>
      <c r="I161">
        <v>13</v>
      </c>
    </row>
    <row r="162" spans="1:9" x14ac:dyDescent="0.2">
      <c r="A162" t="s">
        <v>62</v>
      </c>
      <c r="B162" t="s">
        <v>793</v>
      </c>
      <c r="C162" t="s">
        <v>794</v>
      </c>
      <c r="D162">
        <v>562</v>
      </c>
      <c r="E162" t="s">
        <v>795</v>
      </c>
      <c r="F162" t="s">
        <v>27</v>
      </c>
      <c r="G162" t="s">
        <v>339</v>
      </c>
      <c r="H162">
        <v>2</v>
      </c>
      <c r="I162">
        <v>11</v>
      </c>
    </row>
    <row r="163" spans="1:9" x14ac:dyDescent="0.2">
      <c r="A163" t="s">
        <v>63</v>
      </c>
      <c r="B163" t="s">
        <v>796</v>
      </c>
      <c r="C163" t="s">
        <v>797</v>
      </c>
      <c r="D163">
        <v>566</v>
      </c>
      <c r="E163" t="s">
        <v>798</v>
      </c>
      <c r="F163" t="s">
        <v>27</v>
      </c>
      <c r="G163" t="s">
        <v>339</v>
      </c>
      <c r="H163">
        <v>2</v>
      </c>
      <c r="I163">
        <v>11</v>
      </c>
    </row>
    <row r="164" spans="1:9" x14ac:dyDescent="0.2">
      <c r="A164" t="s">
        <v>799</v>
      </c>
      <c r="B164" t="s">
        <v>800</v>
      </c>
      <c r="C164" t="s">
        <v>801</v>
      </c>
      <c r="D164">
        <v>570</v>
      </c>
      <c r="E164" t="s">
        <v>802</v>
      </c>
      <c r="F164" t="s">
        <v>179</v>
      </c>
      <c r="G164" t="s">
        <v>269</v>
      </c>
      <c r="H164">
        <v>9</v>
      </c>
      <c r="I164">
        <v>61</v>
      </c>
    </row>
    <row r="165" spans="1:9" x14ac:dyDescent="0.2">
      <c r="A165" t="s">
        <v>803</v>
      </c>
      <c r="B165" t="s">
        <v>804</v>
      </c>
      <c r="C165" t="s">
        <v>805</v>
      </c>
      <c r="D165">
        <v>574</v>
      </c>
      <c r="E165" t="s">
        <v>806</v>
      </c>
      <c r="F165" t="s">
        <v>179</v>
      </c>
      <c r="G165" t="s">
        <v>304</v>
      </c>
      <c r="H165">
        <v>9</v>
      </c>
      <c r="I165">
        <v>53</v>
      </c>
    </row>
    <row r="166" spans="1:9" x14ac:dyDescent="0.2">
      <c r="A166" t="s">
        <v>807</v>
      </c>
      <c r="B166" t="s">
        <v>808</v>
      </c>
      <c r="C166" t="s">
        <v>809</v>
      </c>
      <c r="D166">
        <v>580</v>
      </c>
      <c r="E166" t="s">
        <v>810</v>
      </c>
      <c r="F166" t="s">
        <v>179</v>
      </c>
      <c r="G166" t="s">
        <v>563</v>
      </c>
      <c r="H166">
        <v>9</v>
      </c>
      <c r="I166">
        <v>57</v>
      </c>
    </row>
    <row r="167" spans="1:9" x14ac:dyDescent="0.2">
      <c r="A167" t="s">
        <v>149</v>
      </c>
      <c r="B167" t="s">
        <v>811</v>
      </c>
      <c r="C167" t="s">
        <v>812</v>
      </c>
      <c r="D167">
        <v>578</v>
      </c>
      <c r="E167" t="s">
        <v>813</v>
      </c>
      <c r="F167" t="s">
        <v>116</v>
      </c>
      <c r="G167" t="s">
        <v>257</v>
      </c>
      <c r="H167">
        <v>150</v>
      </c>
      <c r="I167">
        <v>154</v>
      </c>
    </row>
    <row r="168" spans="1:9" x14ac:dyDescent="0.2">
      <c r="A168" t="s">
        <v>172</v>
      </c>
      <c r="B168" t="s">
        <v>814</v>
      </c>
      <c r="C168" t="s">
        <v>815</v>
      </c>
      <c r="D168">
        <v>512</v>
      </c>
      <c r="E168" t="s">
        <v>816</v>
      </c>
      <c r="F168" t="s">
        <v>81</v>
      </c>
      <c r="G168" t="s">
        <v>297</v>
      </c>
      <c r="H168">
        <v>142</v>
      </c>
      <c r="I168">
        <v>145</v>
      </c>
    </row>
    <row r="169" spans="1:9" x14ac:dyDescent="0.2">
      <c r="A169" t="s">
        <v>105</v>
      </c>
      <c r="B169" t="s">
        <v>817</v>
      </c>
      <c r="C169" t="s">
        <v>818</v>
      </c>
      <c r="D169">
        <v>586</v>
      </c>
      <c r="E169" t="s">
        <v>819</v>
      </c>
      <c r="F169" t="s">
        <v>81</v>
      </c>
      <c r="G169" t="s">
        <v>252</v>
      </c>
      <c r="H169">
        <v>142</v>
      </c>
      <c r="I169">
        <v>34</v>
      </c>
    </row>
    <row r="170" spans="1:9" x14ac:dyDescent="0.2">
      <c r="A170" t="s">
        <v>820</v>
      </c>
      <c r="B170" t="s">
        <v>821</v>
      </c>
      <c r="C170" t="s">
        <v>822</v>
      </c>
      <c r="D170">
        <v>585</v>
      </c>
      <c r="E170" t="s">
        <v>823</v>
      </c>
      <c r="F170" t="s">
        <v>179</v>
      </c>
      <c r="G170" t="s">
        <v>563</v>
      </c>
      <c r="H170">
        <v>9</v>
      </c>
      <c r="I170">
        <v>57</v>
      </c>
    </row>
    <row r="171" spans="1:9" x14ac:dyDescent="0.2">
      <c r="A171" t="s">
        <v>1087</v>
      </c>
      <c r="B171" t="s">
        <v>824</v>
      </c>
      <c r="C171" t="s">
        <v>825</v>
      </c>
      <c r="D171">
        <v>275</v>
      </c>
      <c r="E171" t="s">
        <v>826</v>
      </c>
      <c r="F171" t="s">
        <v>81</v>
      </c>
      <c r="G171" t="s">
        <v>297</v>
      </c>
      <c r="H171">
        <v>142</v>
      </c>
      <c r="I171">
        <v>145</v>
      </c>
    </row>
    <row r="172" spans="1:9" x14ac:dyDescent="0.2">
      <c r="A172" t="s">
        <v>224</v>
      </c>
      <c r="B172" t="s">
        <v>827</v>
      </c>
      <c r="C172" t="s">
        <v>828</v>
      </c>
      <c r="D172">
        <v>591</v>
      </c>
      <c r="E172" t="s">
        <v>829</v>
      </c>
      <c r="F172" t="s">
        <v>281</v>
      </c>
      <c r="G172" t="s">
        <v>335</v>
      </c>
      <c r="H172">
        <v>19</v>
      </c>
      <c r="I172">
        <v>13</v>
      </c>
    </row>
    <row r="173" spans="1:9" x14ac:dyDescent="0.2">
      <c r="A173" t="s">
        <v>189</v>
      </c>
      <c r="B173" t="s">
        <v>830</v>
      </c>
      <c r="C173" t="s">
        <v>831</v>
      </c>
      <c r="D173">
        <v>598</v>
      </c>
      <c r="E173" t="s">
        <v>832</v>
      </c>
      <c r="F173" t="s">
        <v>179</v>
      </c>
      <c r="G173" t="s">
        <v>509</v>
      </c>
      <c r="H173">
        <v>9</v>
      </c>
      <c r="I173">
        <v>54</v>
      </c>
    </row>
    <row r="174" spans="1:9" x14ac:dyDescent="0.2">
      <c r="A174" t="s">
        <v>225</v>
      </c>
      <c r="B174" t="s">
        <v>833</v>
      </c>
      <c r="C174" t="s">
        <v>834</v>
      </c>
      <c r="D174">
        <v>600</v>
      </c>
      <c r="E174" t="s">
        <v>835</v>
      </c>
      <c r="F174" t="s">
        <v>281</v>
      </c>
      <c r="G174" t="s">
        <v>293</v>
      </c>
      <c r="H174">
        <v>19</v>
      </c>
      <c r="I174">
        <v>5</v>
      </c>
    </row>
    <row r="175" spans="1:9" x14ac:dyDescent="0.2">
      <c r="A175" t="s">
        <v>226</v>
      </c>
      <c r="B175" t="s">
        <v>836</v>
      </c>
      <c r="C175" t="s">
        <v>837</v>
      </c>
      <c r="D175">
        <v>604</v>
      </c>
      <c r="E175" t="s">
        <v>838</v>
      </c>
      <c r="F175" t="s">
        <v>281</v>
      </c>
      <c r="G175" t="s">
        <v>293</v>
      </c>
      <c r="H175">
        <v>19</v>
      </c>
      <c r="I175">
        <v>5</v>
      </c>
    </row>
    <row r="176" spans="1:9" x14ac:dyDescent="0.2">
      <c r="A176" t="s">
        <v>106</v>
      </c>
      <c r="B176" t="s">
        <v>839</v>
      </c>
      <c r="C176" t="s">
        <v>840</v>
      </c>
      <c r="D176">
        <v>608</v>
      </c>
      <c r="E176" t="s">
        <v>841</v>
      </c>
      <c r="F176" t="s">
        <v>81</v>
      </c>
      <c r="G176" t="s">
        <v>375</v>
      </c>
      <c r="H176">
        <v>142</v>
      </c>
      <c r="I176">
        <v>35</v>
      </c>
    </row>
    <row r="177" spans="1:9" x14ac:dyDescent="0.2">
      <c r="A177" t="s">
        <v>842</v>
      </c>
      <c r="B177" t="s">
        <v>843</v>
      </c>
      <c r="C177" t="s">
        <v>844</v>
      </c>
      <c r="D177">
        <v>612</v>
      </c>
      <c r="E177" t="s">
        <v>845</v>
      </c>
      <c r="F177" t="s">
        <v>179</v>
      </c>
      <c r="G177" t="s">
        <v>269</v>
      </c>
      <c r="H177">
        <v>9</v>
      </c>
      <c r="I177">
        <v>61</v>
      </c>
    </row>
    <row r="178" spans="1:9" x14ac:dyDescent="0.2">
      <c r="A178" t="s">
        <v>150</v>
      </c>
      <c r="B178" t="s">
        <v>846</v>
      </c>
      <c r="C178" t="s">
        <v>847</v>
      </c>
      <c r="D178">
        <v>616</v>
      </c>
      <c r="E178" t="s">
        <v>848</v>
      </c>
      <c r="F178" t="s">
        <v>116</v>
      </c>
      <c r="G178" t="s">
        <v>328</v>
      </c>
      <c r="H178">
        <v>150</v>
      </c>
      <c r="I178">
        <v>151</v>
      </c>
    </row>
    <row r="179" spans="1:9" x14ac:dyDescent="0.2">
      <c r="A179" t="s">
        <v>151</v>
      </c>
      <c r="B179" t="s">
        <v>849</v>
      </c>
      <c r="C179" t="s">
        <v>850</v>
      </c>
      <c r="D179">
        <v>620</v>
      </c>
      <c r="E179" t="s">
        <v>851</v>
      </c>
      <c r="F179" t="s">
        <v>116</v>
      </c>
      <c r="G179" t="s">
        <v>261</v>
      </c>
      <c r="H179">
        <v>150</v>
      </c>
      <c r="I179">
        <v>39</v>
      </c>
    </row>
    <row r="180" spans="1:9" x14ac:dyDescent="0.2">
      <c r="A180" t="s">
        <v>227</v>
      </c>
      <c r="B180" t="s">
        <v>852</v>
      </c>
      <c r="C180" t="s">
        <v>853</v>
      </c>
      <c r="D180">
        <v>630</v>
      </c>
      <c r="E180" t="s">
        <v>854</v>
      </c>
      <c r="F180" t="s">
        <v>281</v>
      </c>
      <c r="G180" t="s">
        <v>282</v>
      </c>
      <c r="H180">
        <v>19</v>
      </c>
      <c r="I180">
        <v>29</v>
      </c>
    </row>
    <row r="181" spans="1:9" x14ac:dyDescent="0.2">
      <c r="A181" t="s">
        <v>173</v>
      </c>
      <c r="B181" t="s">
        <v>855</v>
      </c>
      <c r="C181" t="s">
        <v>856</v>
      </c>
      <c r="D181">
        <v>634</v>
      </c>
      <c r="E181" t="s">
        <v>857</v>
      </c>
      <c r="F181" t="s">
        <v>81</v>
      </c>
      <c r="G181" t="s">
        <v>297</v>
      </c>
      <c r="H181">
        <v>142</v>
      </c>
      <c r="I181">
        <v>145</v>
      </c>
    </row>
    <row r="182" spans="1:9" x14ac:dyDescent="0.2">
      <c r="A182" t="s">
        <v>858</v>
      </c>
      <c r="B182" t="s">
        <v>859</v>
      </c>
      <c r="C182" t="s">
        <v>860</v>
      </c>
      <c r="D182">
        <v>638</v>
      </c>
      <c r="E182" t="s">
        <v>861</v>
      </c>
      <c r="F182" t="s">
        <v>27</v>
      </c>
      <c r="G182" t="s">
        <v>385</v>
      </c>
      <c r="H182">
        <v>2</v>
      </c>
      <c r="I182">
        <v>14</v>
      </c>
    </row>
    <row r="183" spans="1:9" x14ac:dyDescent="0.2">
      <c r="A183" t="s">
        <v>152</v>
      </c>
      <c r="B183" t="s">
        <v>862</v>
      </c>
      <c r="C183" t="s">
        <v>863</v>
      </c>
      <c r="D183">
        <v>642</v>
      </c>
      <c r="E183" t="s">
        <v>864</v>
      </c>
      <c r="F183" t="s">
        <v>116</v>
      </c>
      <c r="G183" t="s">
        <v>328</v>
      </c>
      <c r="H183">
        <v>150</v>
      </c>
      <c r="I183">
        <v>151</v>
      </c>
    </row>
    <row r="184" spans="1:9" x14ac:dyDescent="0.2">
      <c r="A184" t="s">
        <v>153</v>
      </c>
      <c r="B184" t="s">
        <v>865</v>
      </c>
      <c r="C184" t="s">
        <v>866</v>
      </c>
      <c r="D184">
        <v>643</v>
      </c>
      <c r="E184" t="s">
        <v>867</v>
      </c>
      <c r="F184" t="s">
        <v>116</v>
      </c>
      <c r="G184" t="s">
        <v>328</v>
      </c>
      <c r="H184">
        <v>150</v>
      </c>
      <c r="I184">
        <v>151</v>
      </c>
    </row>
    <row r="185" spans="1:9" x14ac:dyDescent="0.2">
      <c r="A185" t="s">
        <v>64</v>
      </c>
      <c r="B185" t="s">
        <v>868</v>
      </c>
      <c r="C185" t="s">
        <v>869</v>
      </c>
      <c r="D185">
        <v>646</v>
      </c>
      <c r="E185" t="s">
        <v>870</v>
      </c>
      <c r="F185" t="s">
        <v>27</v>
      </c>
      <c r="G185" t="s">
        <v>385</v>
      </c>
      <c r="H185">
        <v>2</v>
      </c>
      <c r="I185">
        <v>14</v>
      </c>
    </row>
    <row r="186" spans="1:9" x14ac:dyDescent="0.2">
      <c r="A186" t="s">
        <v>871</v>
      </c>
      <c r="B186" t="s">
        <v>872</v>
      </c>
      <c r="C186" t="s">
        <v>873</v>
      </c>
      <c r="D186">
        <v>652</v>
      </c>
      <c r="E186" t="s">
        <v>874</v>
      </c>
      <c r="F186" t="s">
        <v>281</v>
      </c>
      <c r="G186" t="s">
        <v>282</v>
      </c>
      <c r="H186">
        <v>19</v>
      </c>
      <c r="I186">
        <v>29</v>
      </c>
    </row>
    <row r="187" spans="1:9" x14ac:dyDescent="0.2">
      <c r="A187" t="s">
        <v>1088</v>
      </c>
      <c r="B187" t="s">
        <v>875</v>
      </c>
      <c r="C187" t="s">
        <v>876</v>
      </c>
      <c r="D187">
        <v>654</v>
      </c>
      <c r="E187" t="s">
        <v>877</v>
      </c>
      <c r="F187" t="s">
        <v>27</v>
      </c>
      <c r="G187" t="s">
        <v>339</v>
      </c>
      <c r="H187">
        <v>2</v>
      </c>
      <c r="I187">
        <v>11</v>
      </c>
    </row>
    <row r="188" spans="1:9" x14ac:dyDescent="0.2">
      <c r="A188" t="s">
        <v>878</v>
      </c>
      <c r="B188" t="s">
        <v>879</v>
      </c>
      <c r="C188" t="s">
        <v>880</v>
      </c>
      <c r="D188">
        <v>659</v>
      </c>
      <c r="E188" t="s">
        <v>881</v>
      </c>
      <c r="F188" t="s">
        <v>281</v>
      </c>
      <c r="G188" t="s">
        <v>282</v>
      </c>
      <c r="H188">
        <v>19</v>
      </c>
      <c r="I188">
        <v>29</v>
      </c>
    </row>
    <row r="189" spans="1:9" x14ac:dyDescent="0.2">
      <c r="A189" t="s">
        <v>882</v>
      </c>
      <c r="B189" t="s">
        <v>883</v>
      </c>
      <c r="C189" t="s">
        <v>884</v>
      </c>
      <c r="D189">
        <v>662</v>
      </c>
      <c r="E189" t="s">
        <v>885</v>
      </c>
      <c r="F189" t="s">
        <v>281</v>
      </c>
      <c r="G189" t="s">
        <v>282</v>
      </c>
      <c r="H189">
        <v>19</v>
      </c>
      <c r="I189">
        <v>29</v>
      </c>
    </row>
    <row r="190" spans="1:9" x14ac:dyDescent="0.2">
      <c r="A190" t="s">
        <v>886</v>
      </c>
      <c r="B190" t="s">
        <v>887</v>
      </c>
      <c r="C190" t="s">
        <v>888</v>
      </c>
      <c r="D190">
        <v>663</v>
      </c>
      <c r="E190" t="s">
        <v>889</v>
      </c>
      <c r="F190" t="s">
        <v>281</v>
      </c>
      <c r="G190" t="s">
        <v>282</v>
      </c>
      <c r="H190">
        <v>19</v>
      </c>
      <c r="I190">
        <v>29</v>
      </c>
    </row>
    <row r="191" spans="1:9" x14ac:dyDescent="0.2">
      <c r="A191" t="s">
        <v>890</v>
      </c>
      <c r="B191" t="s">
        <v>891</v>
      </c>
      <c r="C191" t="s">
        <v>892</v>
      </c>
      <c r="D191">
        <v>666</v>
      </c>
      <c r="E191" t="s">
        <v>893</v>
      </c>
      <c r="F191" t="s">
        <v>281</v>
      </c>
      <c r="G191" t="s">
        <v>343</v>
      </c>
      <c r="H191">
        <v>19</v>
      </c>
      <c r="I191">
        <v>21</v>
      </c>
    </row>
    <row r="192" spans="1:9" x14ac:dyDescent="0.2">
      <c r="A192" t="s">
        <v>894</v>
      </c>
      <c r="B192" t="s">
        <v>895</v>
      </c>
      <c r="C192" t="s">
        <v>896</v>
      </c>
      <c r="D192">
        <v>670</v>
      </c>
      <c r="E192" t="s">
        <v>897</v>
      </c>
      <c r="F192" t="s">
        <v>281</v>
      </c>
      <c r="G192" t="s">
        <v>282</v>
      </c>
      <c r="H192">
        <v>19</v>
      </c>
      <c r="I192">
        <v>29</v>
      </c>
    </row>
    <row r="193" spans="1:9" x14ac:dyDescent="0.2">
      <c r="A193" t="s">
        <v>190</v>
      </c>
      <c r="B193" t="s">
        <v>898</v>
      </c>
      <c r="C193" t="s">
        <v>899</v>
      </c>
      <c r="D193">
        <v>882</v>
      </c>
      <c r="E193" t="s">
        <v>900</v>
      </c>
      <c r="F193" t="s">
        <v>179</v>
      </c>
      <c r="G193" t="s">
        <v>269</v>
      </c>
      <c r="H193">
        <v>9</v>
      </c>
      <c r="I193">
        <v>61</v>
      </c>
    </row>
    <row r="194" spans="1:9" x14ac:dyDescent="0.2">
      <c r="A194" t="s">
        <v>154</v>
      </c>
      <c r="B194" t="s">
        <v>901</v>
      </c>
      <c r="C194" t="s">
        <v>902</v>
      </c>
      <c r="D194">
        <v>674</v>
      </c>
      <c r="E194" t="s">
        <v>903</v>
      </c>
      <c r="F194" t="s">
        <v>116</v>
      </c>
      <c r="G194" t="s">
        <v>261</v>
      </c>
      <c r="H194">
        <v>150</v>
      </c>
      <c r="I194">
        <v>39</v>
      </c>
    </row>
    <row r="195" spans="1:9" x14ac:dyDescent="0.2">
      <c r="A195" t="s">
        <v>65</v>
      </c>
      <c r="B195" t="s">
        <v>904</v>
      </c>
      <c r="C195" t="s">
        <v>905</v>
      </c>
      <c r="D195">
        <v>678</v>
      </c>
      <c r="E195" t="s">
        <v>906</v>
      </c>
      <c r="F195" t="s">
        <v>27</v>
      </c>
      <c r="G195" t="s">
        <v>276</v>
      </c>
      <c r="H195">
        <v>2</v>
      </c>
      <c r="I195">
        <v>17</v>
      </c>
    </row>
    <row r="196" spans="1:9" x14ac:dyDescent="0.2">
      <c r="A196" t="s">
        <v>174</v>
      </c>
      <c r="B196" t="s">
        <v>907</v>
      </c>
      <c r="C196" t="s">
        <v>908</v>
      </c>
      <c r="D196">
        <v>682</v>
      </c>
      <c r="E196" t="s">
        <v>909</v>
      </c>
      <c r="F196" t="s">
        <v>81</v>
      </c>
      <c r="G196" t="s">
        <v>297</v>
      </c>
      <c r="H196">
        <v>142</v>
      </c>
      <c r="I196">
        <v>145</v>
      </c>
    </row>
    <row r="197" spans="1:9" x14ac:dyDescent="0.2">
      <c r="A197" t="s">
        <v>66</v>
      </c>
      <c r="B197" t="s">
        <v>910</v>
      </c>
      <c r="C197" t="s">
        <v>911</v>
      </c>
      <c r="D197">
        <v>686</v>
      </c>
      <c r="E197" t="s">
        <v>912</v>
      </c>
      <c r="F197" t="s">
        <v>27</v>
      </c>
      <c r="G197" t="s">
        <v>339</v>
      </c>
      <c r="H197">
        <v>2</v>
      </c>
      <c r="I197">
        <v>11</v>
      </c>
    </row>
    <row r="198" spans="1:9" x14ac:dyDescent="0.2">
      <c r="A198" t="s">
        <v>155</v>
      </c>
      <c r="B198" t="s">
        <v>913</v>
      </c>
      <c r="C198" t="s">
        <v>914</v>
      </c>
      <c r="D198">
        <v>688</v>
      </c>
      <c r="E198" t="s">
        <v>915</v>
      </c>
      <c r="F198" t="s">
        <v>116</v>
      </c>
      <c r="G198" t="s">
        <v>261</v>
      </c>
      <c r="H198">
        <v>150</v>
      </c>
      <c r="I198">
        <v>39</v>
      </c>
    </row>
    <row r="199" spans="1:9" x14ac:dyDescent="0.2">
      <c r="A199" t="s">
        <v>67</v>
      </c>
      <c r="B199" t="s">
        <v>916</v>
      </c>
      <c r="C199" t="s">
        <v>917</v>
      </c>
      <c r="D199">
        <v>690</v>
      </c>
      <c r="E199" t="s">
        <v>918</v>
      </c>
      <c r="F199" t="s">
        <v>27</v>
      </c>
      <c r="G199" t="s">
        <v>385</v>
      </c>
      <c r="H199">
        <v>2</v>
      </c>
      <c r="I199">
        <v>14</v>
      </c>
    </row>
    <row r="200" spans="1:9" x14ac:dyDescent="0.2">
      <c r="A200" t="s">
        <v>68</v>
      </c>
      <c r="B200" t="s">
        <v>919</v>
      </c>
      <c r="C200" t="s">
        <v>920</v>
      </c>
      <c r="D200">
        <v>694</v>
      </c>
      <c r="E200" t="s">
        <v>921</v>
      </c>
      <c r="F200" t="s">
        <v>27</v>
      </c>
      <c r="G200" t="s">
        <v>339</v>
      </c>
      <c r="H200">
        <v>2</v>
      </c>
      <c r="I200">
        <v>11</v>
      </c>
    </row>
    <row r="201" spans="1:9" x14ac:dyDescent="0.2">
      <c r="A201" t="s">
        <v>107</v>
      </c>
      <c r="B201" t="s">
        <v>922</v>
      </c>
      <c r="C201" t="s">
        <v>923</v>
      </c>
      <c r="D201">
        <v>702</v>
      </c>
      <c r="E201" t="s">
        <v>924</v>
      </c>
      <c r="F201" t="s">
        <v>81</v>
      </c>
      <c r="G201" t="s">
        <v>375</v>
      </c>
      <c r="H201">
        <v>142</v>
      </c>
      <c r="I201">
        <v>35</v>
      </c>
    </row>
    <row r="202" spans="1:9" x14ac:dyDescent="0.2">
      <c r="A202" t="s">
        <v>228</v>
      </c>
      <c r="B202" t="s">
        <v>925</v>
      </c>
      <c r="C202" t="s">
        <v>926</v>
      </c>
      <c r="D202">
        <v>534</v>
      </c>
      <c r="E202" t="s">
        <v>927</v>
      </c>
      <c r="F202" t="s">
        <v>281</v>
      </c>
      <c r="G202" t="s">
        <v>282</v>
      </c>
      <c r="H202">
        <v>19</v>
      </c>
      <c r="I202">
        <v>29</v>
      </c>
    </row>
    <row r="203" spans="1:9" x14ac:dyDescent="0.2">
      <c r="A203" t="s">
        <v>928</v>
      </c>
      <c r="B203" t="s">
        <v>929</v>
      </c>
      <c r="C203" t="s">
        <v>930</v>
      </c>
      <c r="D203">
        <v>703</v>
      </c>
      <c r="E203" t="s">
        <v>931</v>
      </c>
      <c r="F203" t="s">
        <v>116</v>
      </c>
      <c r="G203" t="s">
        <v>328</v>
      </c>
      <c r="H203">
        <v>150</v>
      </c>
      <c r="I203">
        <v>151</v>
      </c>
    </row>
    <row r="204" spans="1:9" x14ac:dyDescent="0.2">
      <c r="A204" t="s">
        <v>157</v>
      </c>
      <c r="B204" t="s">
        <v>932</v>
      </c>
      <c r="C204" t="s">
        <v>933</v>
      </c>
      <c r="D204">
        <v>705</v>
      </c>
      <c r="E204" t="s">
        <v>934</v>
      </c>
      <c r="F204" t="s">
        <v>116</v>
      </c>
      <c r="G204" t="s">
        <v>261</v>
      </c>
      <c r="H204">
        <v>150</v>
      </c>
      <c r="I204">
        <v>39</v>
      </c>
    </row>
    <row r="205" spans="1:9" x14ac:dyDescent="0.2">
      <c r="A205" t="s">
        <v>191</v>
      </c>
      <c r="B205" t="s">
        <v>935</v>
      </c>
      <c r="C205" t="s">
        <v>936</v>
      </c>
      <c r="D205">
        <v>90</v>
      </c>
      <c r="E205" t="s">
        <v>937</v>
      </c>
      <c r="F205" t="s">
        <v>179</v>
      </c>
      <c r="G205" t="s">
        <v>509</v>
      </c>
      <c r="H205">
        <v>9</v>
      </c>
      <c r="I205">
        <v>54</v>
      </c>
    </row>
    <row r="206" spans="1:9" x14ac:dyDescent="0.2">
      <c r="A206" t="s">
        <v>69</v>
      </c>
      <c r="B206" t="s">
        <v>938</v>
      </c>
      <c r="C206" t="s">
        <v>939</v>
      </c>
      <c r="D206">
        <v>706</v>
      </c>
      <c r="E206" t="s">
        <v>940</v>
      </c>
      <c r="F206" t="s">
        <v>27</v>
      </c>
      <c r="G206" t="s">
        <v>385</v>
      </c>
      <c r="H206">
        <v>2</v>
      </c>
      <c r="I206">
        <v>14</v>
      </c>
    </row>
    <row r="207" spans="1:9" x14ac:dyDescent="0.2">
      <c r="A207" t="s">
        <v>70</v>
      </c>
      <c r="B207" t="s">
        <v>941</v>
      </c>
      <c r="C207" t="s">
        <v>942</v>
      </c>
      <c r="D207">
        <v>710</v>
      </c>
      <c r="E207" t="s">
        <v>943</v>
      </c>
      <c r="F207" t="s">
        <v>27</v>
      </c>
      <c r="G207" t="s">
        <v>360</v>
      </c>
      <c r="H207">
        <v>2</v>
      </c>
      <c r="I207">
        <v>18</v>
      </c>
    </row>
    <row r="208" spans="1:9" x14ac:dyDescent="0.2">
      <c r="A208" t="s">
        <v>944</v>
      </c>
      <c r="B208" t="s">
        <v>945</v>
      </c>
      <c r="C208" t="s">
        <v>946</v>
      </c>
      <c r="D208">
        <v>239</v>
      </c>
      <c r="E208" t="s">
        <v>947</v>
      </c>
    </row>
    <row r="209" spans="1:9" x14ac:dyDescent="0.2">
      <c r="A209" t="s">
        <v>71</v>
      </c>
      <c r="B209" t="s">
        <v>948</v>
      </c>
      <c r="C209" t="s">
        <v>949</v>
      </c>
      <c r="D209">
        <v>728</v>
      </c>
      <c r="E209" t="s">
        <v>950</v>
      </c>
      <c r="F209" t="s">
        <v>27</v>
      </c>
      <c r="G209" t="s">
        <v>385</v>
      </c>
      <c r="H209">
        <v>2</v>
      </c>
      <c r="I209">
        <v>14</v>
      </c>
    </row>
    <row r="210" spans="1:9" x14ac:dyDescent="0.2">
      <c r="A210" t="s">
        <v>158</v>
      </c>
      <c r="B210" t="s">
        <v>951</v>
      </c>
      <c r="C210" t="s">
        <v>952</v>
      </c>
      <c r="D210">
        <v>724</v>
      </c>
      <c r="E210" t="s">
        <v>953</v>
      </c>
      <c r="F210" t="s">
        <v>116</v>
      </c>
      <c r="G210" t="s">
        <v>261</v>
      </c>
      <c r="H210">
        <v>150</v>
      </c>
      <c r="I210">
        <v>39</v>
      </c>
    </row>
    <row r="211" spans="1:9" x14ac:dyDescent="0.2">
      <c r="A211" t="s">
        <v>108</v>
      </c>
      <c r="B211" t="s">
        <v>954</v>
      </c>
      <c r="C211" t="s">
        <v>955</v>
      </c>
      <c r="D211">
        <v>144</v>
      </c>
      <c r="E211" t="s">
        <v>956</v>
      </c>
      <c r="F211" t="s">
        <v>81</v>
      </c>
      <c r="G211" t="s">
        <v>252</v>
      </c>
      <c r="H211">
        <v>142</v>
      </c>
      <c r="I211">
        <v>34</v>
      </c>
    </row>
    <row r="212" spans="1:9" x14ac:dyDescent="0.2">
      <c r="A212" t="s">
        <v>72</v>
      </c>
      <c r="B212" t="s">
        <v>957</v>
      </c>
      <c r="C212" t="s">
        <v>958</v>
      </c>
      <c r="D212">
        <v>729</v>
      </c>
      <c r="E212" t="s">
        <v>959</v>
      </c>
      <c r="F212" t="s">
        <v>27</v>
      </c>
      <c r="G212" t="s">
        <v>265</v>
      </c>
      <c r="H212">
        <v>2</v>
      </c>
      <c r="I212">
        <v>15</v>
      </c>
    </row>
    <row r="213" spans="1:9" x14ac:dyDescent="0.2">
      <c r="A213" t="s">
        <v>233</v>
      </c>
      <c r="B213" t="s">
        <v>960</v>
      </c>
      <c r="C213" t="s">
        <v>961</v>
      </c>
      <c r="D213">
        <v>740</v>
      </c>
      <c r="E213" t="s">
        <v>962</v>
      </c>
      <c r="F213" t="s">
        <v>281</v>
      </c>
      <c r="G213" t="s">
        <v>293</v>
      </c>
      <c r="H213">
        <v>19</v>
      </c>
      <c r="I213">
        <v>5</v>
      </c>
    </row>
    <row r="214" spans="1:9" x14ac:dyDescent="0.2">
      <c r="A214" t="s">
        <v>963</v>
      </c>
      <c r="B214" t="s">
        <v>964</v>
      </c>
      <c r="C214" t="s">
        <v>965</v>
      </c>
      <c r="D214">
        <v>744</v>
      </c>
      <c r="E214" t="s">
        <v>966</v>
      </c>
      <c r="F214" t="s">
        <v>116</v>
      </c>
      <c r="G214" t="s">
        <v>257</v>
      </c>
      <c r="H214">
        <v>150</v>
      </c>
      <c r="I214">
        <v>154</v>
      </c>
    </row>
    <row r="215" spans="1:9" x14ac:dyDescent="0.2">
      <c r="A215" t="s">
        <v>73</v>
      </c>
      <c r="B215" t="s">
        <v>967</v>
      </c>
      <c r="C215" t="s">
        <v>968</v>
      </c>
      <c r="D215">
        <v>748</v>
      </c>
      <c r="E215" t="s">
        <v>969</v>
      </c>
      <c r="F215" t="s">
        <v>27</v>
      </c>
      <c r="G215" t="s">
        <v>360</v>
      </c>
      <c r="H215">
        <v>2</v>
      </c>
      <c r="I215">
        <v>18</v>
      </c>
    </row>
    <row r="216" spans="1:9" x14ac:dyDescent="0.2">
      <c r="A216" t="s">
        <v>159</v>
      </c>
      <c r="B216" t="s">
        <v>970</v>
      </c>
      <c r="C216" t="s">
        <v>971</v>
      </c>
      <c r="D216">
        <v>752</v>
      </c>
      <c r="E216" t="s">
        <v>972</v>
      </c>
      <c r="F216" t="s">
        <v>116</v>
      </c>
      <c r="G216" t="s">
        <v>257</v>
      </c>
      <c r="H216">
        <v>150</v>
      </c>
      <c r="I216">
        <v>154</v>
      </c>
    </row>
    <row r="217" spans="1:9" x14ac:dyDescent="0.2">
      <c r="A217" t="s">
        <v>160</v>
      </c>
      <c r="B217" t="s">
        <v>973</v>
      </c>
      <c r="C217" t="s">
        <v>974</v>
      </c>
      <c r="D217">
        <v>756</v>
      </c>
      <c r="E217" t="s">
        <v>975</v>
      </c>
      <c r="F217" t="s">
        <v>116</v>
      </c>
      <c r="G217" t="s">
        <v>308</v>
      </c>
      <c r="H217">
        <v>150</v>
      </c>
      <c r="I217">
        <v>155</v>
      </c>
    </row>
    <row r="218" spans="1:9" x14ac:dyDescent="0.2">
      <c r="A218" t="s">
        <v>175</v>
      </c>
      <c r="B218" t="s">
        <v>976</v>
      </c>
      <c r="C218" t="s">
        <v>977</v>
      </c>
      <c r="D218">
        <v>760</v>
      </c>
      <c r="E218" t="s">
        <v>978</v>
      </c>
      <c r="F218" t="s">
        <v>81</v>
      </c>
      <c r="G218" t="s">
        <v>297</v>
      </c>
      <c r="H218">
        <v>142</v>
      </c>
      <c r="I218">
        <v>145</v>
      </c>
    </row>
    <row r="219" spans="1:9" x14ac:dyDescent="0.2">
      <c r="A219" t="s">
        <v>1089</v>
      </c>
      <c r="B219" t="s">
        <v>979</v>
      </c>
      <c r="C219" t="s">
        <v>980</v>
      </c>
      <c r="D219">
        <v>158</v>
      </c>
      <c r="E219" t="s">
        <v>981</v>
      </c>
      <c r="F219" t="s">
        <v>81</v>
      </c>
      <c r="G219" t="s">
        <v>414</v>
      </c>
      <c r="H219">
        <v>142</v>
      </c>
      <c r="I219">
        <v>30</v>
      </c>
    </row>
    <row r="220" spans="1:9" x14ac:dyDescent="0.2">
      <c r="A220" t="s">
        <v>109</v>
      </c>
      <c r="B220" t="s">
        <v>982</v>
      </c>
      <c r="C220" t="s">
        <v>983</v>
      </c>
      <c r="D220">
        <v>762</v>
      </c>
      <c r="E220" t="s">
        <v>984</v>
      </c>
      <c r="F220" t="s">
        <v>81</v>
      </c>
      <c r="G220" t="s">
        <v>645</v>
      </c>
      <c r="H220">
        <v>142</v>
      </c>
      <c r="I220">
        <v>143</v>
      </c>
    </row>
    <row r="221" spans="1:9" x14ac:dyDescent="0.2">
      <c r="A221" t="s">
        <v>1090</v>
      </c>
      <c r="B221" t="s">
        <v>985</v>
      </c>
      <c r="C221" t="s">
        <v>986</v>
      </c>
      <c r="D221">
        <v>834</v>
      </c>
      <c r="E221" t="s">
        <v>987</v>
      </c>
      <c r="F221" t="s">
        <v>27</v>
      </c>
      <c r="G221" t="s">
        <v>385</v>
      </c>
      <c r="H221">
        <v>2</v>
      </c>
      <c r="I221">
        <v>14</v>
      </c>
    </row>
    <row r="222" spans="1:9" x14ac:dyDescent="0.2">
      <c r="A222" t="s">
        <v>110</v>
      </c>
      <c r="B222" t="s">
        <v>988</v>
      </c>
      <c r="C222" t="s">
        <v>989</v>
      </c>
      <c r="D222">
        <v>764</v>
      </c>
      <c r="E222" t="s">
        <v>990</v>
      </c>
      <c r="F222" t="s">
        <v>81</v>
      </c>
      <c r="G222" t="s">
        <v>375</v>
      </c>
      <c r="H222">
        <v>142</v>
      </c>
      <c r="I222">
        <v>35</v>
      </c>
    </row>
    <row r="223" spans="1:9" x14ac:dyDescent="0.2">
      <c r="A223" t="s">
        <v>111</v>
      </c>
      <c r="B223" t="s">
        <v>991</v>
      </c>
      <c r="C223" t="s">
        <v>992</v>
      </c>
      <c r="D223">
        <v>626</v>
      </c>
      <c r="E223" t="s">
        <v>993</v>
      </c>
      <c r="F223" t="s">
        <v>81</v>
      </c>
      <c r="G223" t="s">
        <v>375</v>
      </c>
      <c r="H223">
        <v>142</v>
      </c>
      <c r="I223">
        <v>35</v>
      </c>
    </row>
    <row r="224" spans="1:9" x14ac:dyDescent="0.2">
      <c r="A224" t="s">
        <v>75</v>
      </c>
      <c r="B224" t="s">
        <v>994</v>
      </c>
      <c r="C224" t="s">
        <v>995</v>
      </c>
      <c r="D224">
        <v>768</v>
      </c>
      <c r="E224" t="s">
        <v>996</v>
      </c>
      <c r="F224" t="s">
        <v>27</v>
      </c>
      <c r="G224" t="s">
        <v>339</v>
      </c>
      <c r="H224">
        <v>2</v>
      </c>
      <c r="I224">
        <v>11</v>
      </c>
    </row>
    <row r="225" spans="1:9" x14ac:dyDescent="0.2">
      <c r="A225" t="s">
        <v>997</v>
      </c>
      <c r="B225" t="s">
        <v>998</v>
      </c>
      <c r="C225" t="s">
        <v>999</v>
      </c>
      <c r="D225">
        <v>772</v>
      </c>
      <c r="E225" t="s">
        <v>1000</v>
      </c>
      <c r="F225" t="s">
        <v>179</v>
      </c>
      <c r="G225" t="s">
        <v>269</v>
      </c>
      <c r="H225">
        <v>9</v>
      </c>
      <c r="I225">
        <v>61</v>
      </c>
    </row>
    <row r="226" spans="1:9" x14ac:dyDescent="0.2">
      <c r="A226" t="s">
        <v>192</v>
      </c>
      <c r="B226" t="s">
        <v>1001</v>
      </c>
      <c r="C226" t="s">
        <v>1002</v>
      </c>
      <c r="D226">
        <v>776</v>
      </c>
      <c r="E226" t="s">
        <v>1003</v>
      </c>
      <c r="F226" t="s">
        <v>179</v>
      </c>
      <c r="G226" t="s">
        <v>269</v>
      </c>
      <c r="H226">
        <v>9</v>
      </c>
      <c r="I226">
        <v>61</v>
      </c>
    </row>
    <row r="227" spans="1:9" x14ac:dyDescent="0.2">
      <c r="A227" t="s">
        <v>234</v>
      </c>
      <c r="B227" t="s">
        <v>1004</v>
      </c>
      <c r="C227" t="s">
        <v>1005</v>
      </c>
      <c r="D227">
        <v>780</v>
      </c>
      <c r="E227" t="s">
        <v>1006</v>
      </c>
      <c r="F227" t="s">
        <v>281</v>
      </c>
      <c r="G227" t="s">
        <v>282</v>
      </c>
      <c r="H227">
        <v>19</v>
      </c>
      <c r="I227">
        <v>29</v>
      </c>
    </row>
    <row r="228" spans="1:9" x14ac:dyDescent="0.2">
      <c r="A228" t="s">
        <v>76</v>
      </c>
      <c r="B228" t="s">
        <v>1007</v>
      </c>
      <c r="C228" t="s">
        <v>1008</v>
      </c>
      <c r="D228">
        <v>788</v>
      </c>
      <c r="E228" t="s">
        <v>1009</v>
      </c>
      <c r="F228" t="s">
        <v>27</v>
      </c>
      <c r="G228" t="s">
        <v>265</v>
      </c>
      <c r="H228">
        <v>2</v>
      </c>
      <c r="I228">
        <v>15</v>
      </c>
    </row>
    <row r="229" spans="1:9" x14ac:dyDescent="0.2">
      <c r="A229" t="s">
        <v>161</v>
      </c>
      <c r="B229" t="s">
        <v>1010</v>
      </c>
      <c r="C229" t="s">
        <v>1011</v>
      </c>
      <c r="D229">
        <v>792</v>
      </c>
      <c r="E229" t="s">
        <v>1012</v>
      </c>
      <c r="F229" t="s">
        <v>81</v>
      </c>
      <c r="G229" t="s">
        <v>297</v>
      </c>
      <c r="H229">
        <v>142</v>
      </c>
      <c r="I229">
        <v>145</v>
      </c>
    </row>
    <row r="230" spans="1:9" x14ac:dyDescent="0.2">
      <c r="A230" t="s">
        <v>112</v>
      </c>
      <c r="B230" t="s">
        <v>1013</v>
      </c>
      <c r="C230" t="s">
        <v>1014</v>
      </c>
      <c r="D230">
        <v>795</v>
      </c>
      <c r="E230" t="s">
        <v>1015</v>
      </c>
      <c r="F230" t="s">
        <v>81</v>
      </c>
      <c r="G230" t="s">
        <v>645</v>
      </c>
      <c r="H230">
        <v>142</v>
      </c>
      <c r="I230">
        <v>143</v>
      </c>
    </row>
    <row r="231" spans="1:9" x14ac:dyDescent="0.2">
      <c r="A231" t="s">
        <v>235</v>
      </c>
      <c r="B231" t="s">
        <v>1016</v>
      </c>
      <c r="C231" t="s">
        <v>1017</v>
      </c>
      <c r="D231">
        <v>796</v>
      </c>
      <c r="E231" t="s">
        <v>1018</v>
      </c>
      <c r="F231" t="s">
        <v>281</v>
      </c>
      <c r="G231" t="s">
        <v>282</v>
      </c>
      <c r="H231">
        <v>19</v>
      </c>
      <c r="I231">
        <v>29</v>
      </c>
    </row>
    <row r="232" spans="1:9" x14ac:dyDescent="0.2">
      <c r="A232" t="s">
        <v>1019</v>
      </c>
      <c r="B232" t="s">
        <v>1020</v>
      </c>
      <c r="C232" t="s">
        <v>1021</v>
      </c>
      <c r="D232">
        <v>798</v>
      </c>
      <c r="E232" t="s">
        <v>1022</v>
      </c>
      <c r="F232" t="s">
        <v>179</v>
      </c>
      <c r="G232" t="s">
        <v>269</v>
      </c>
      <c r="H232">
        <v>9</v>
      </c>
      <c r="I232">
        <v>61</v>
      </c>
    </row>
    <row r="233" spans="1:9" x14ac:dyDescent="0.2">
      <c r="A233" t="s">
        <v>77</v>
      </c>
      <c r="B233" t="s">
        <v>1023</v>
      </c>
      <c r="C233" t="s">
        <v>1024</v>
      </c>
      <c r="D233">
        <v>800</v>
      </c>
      <c r="E233" t="s">
        <v>1025</v>
      </c>
      <c r="F233" t="s">
        <v>27</v>
      </c>
      <c r="G233" t="s">
        <v>385</v>
      </c>
      <c r="H233">
        <v>2</v>
      </c>
      <c r="I233">
        <v>14</v>
      </c>
    </row>
    <row r="234" spans="1:9" x14ac:dyDescent="0.2">
      <c r="A234" t="s">
        <v>162</v>
      </c>
      <c r="B234" t="s">
        <v>1026</v>
      </c>
      <c r="C234" t="s">
        <v>1027</v>
      </c>
      <c r="D234">
        <v>804</v>
      </c>
      <c r="E234" t="s">
        <v>1028</v>
      </c>
      <c r="F234" t="s">
        <v>116</v>
      </c>
      <c r="G234" t="s">
        <v>328</v>
      </c>
      <c r="H234">
        <v>150</v>
      </c>
      <c r="I234">
        <v>151</v>
      </c>
    </row>
    <row r="235" spans="1:9" x14ac:dyDescent="0.2">
      <c r="A235" t="s">
        <v>176</v>
      </c>
      <c r="B235" t="s">
        <v>1029</v>
      </c>
      <c r="C235" t="s">
        <v>1030</v>
      </c>
      <c r="D235">
        <v>784</v>
      </c>
      <c r="E235" t="s">
        <v>1031</v>
      </c>
      <c r="F235" t="s">
        <v>81</v>
      </c>
      <c r="G235" t="s">
        <v>297</v>
      </c>
      <c r="H235">
        <v>142</v>
      </c>
      <c r="I235">
        <v>145</v>
      </c>
    </row>
    <row r="236" spans="1:9" x14ac:dyDescent="0.2">
      <c r="A236" t="s">
        <v>1032</v>
      </c>
      <c r="B236" t="s">
        <v>1033</v>
      </c>
      <c r="C236" t="s">
        <v>1034</v>
      </c>
      <c r="D236">
        <v>826</v>
      </c>
      <c r="E236" t="s">
        <v>1035</v>
      </c>
      <c r="F236" t="s">
        <v>116</v>
      </c>
      <c r="G236" t="s">
        <v>257</v>
      </c>
      <c r="H236">
        <v>150</v>
      </c>
      <c r="I236">
        <v>154</v>
      </c>
    </row>
    <row r="237" spans="1:9" x14ac:dyDescent="0.2">
      <c r="A237" t="s">
        <v>1036</v>
      </c>
      <c r="B237" t="s">
        <v>1037</v>
      </c>
      <c r="C237" t="s">
        <v>1038</v>
      </c>
      <c r="D237">
        <v>840</v>
      </c>
      <c r="E237" t="s">
        <v>1039</v>
      </c>
      <c r="F237" t="s">
        <v>281</v>
      </c>
      <c r="G237" t="s">
        <v>343</v>
      </c>
      <c r="H237">
        <v>19</v>
      </c>
      <c r="I237">
        <v>21</v>
      </c>
    </row>
    <row r="238" spans="1:9" x14ac:dyDescent="0.2">
      <c r="A238" t="s">
        <v>1040</v>
      </c>
      <c r="B238" t="s">
        <v>1041</v>
      </c>
      <c r="C238" t="s">
        <v>1042</v>
      </c>
      <c r="D238">
        <v>581</v>
      </c>
      <c r="E238" t="s">
        <v>1043</v>
      </c>
    </row>
    <row r="239" spans="1:9" x14ac:dyDescent="0.2">
      <c r="A239" t="s">
        <v>237</v>
      </c>
      <c r="B239" t="s">
        <v>1044</v>
      </c>
      <c r="C239" t="s">
        <v>1045</v>
      </c>
      <c r="D239">
        <v>858</v>
      </c>
      <c r="E239" t="s">
        <v>1046</v>
      </c>
      <c r="F239" t="s">
        <v>281</v>
      </c>
      <c r="G239" t="s">
        <v>293</v>
      </c>
      <c r="H239">
        <v>19</v>
      </c>
      <c r="I239">
        <v>5</v>
      </c>
    </row>
    <row r="240" spans="1:9" x14ac:dyDescent="0.2">
      <c r="A240" t="s">
        <v>113</v>
      </c>
      <c r="B240" t="s">
        <v>1047</v>
      </c>
      <c r="C240" t="s">
        <v>1048</v>
      </c>
      <c r="D240">
        <v>860</v>
      </c>
      <c r="E240" t="s">
        <v>1049</v>
      </c>
      <c r="F240" t="s">
        <v>81</v>
      </c>
      <c r="G240" t="s">
        <v>645</v>
      </c>
      <c r="H240">
        <v>142</v>
      </c>
      <c r="I240">
        <v>143</v>
      </c>
    </row>
    <row r="241" spans="1:9" x14ac:dyDescent="0.2">
      <c r="A241" t="s">
        <v>193</v>
      </c>
      <c r="B241" t="s">
        <v>1050</v>
      </c>
      <c r="C241" t="s">
        <v>1051</v>
      </c>
      <c r="D241">
        <v>548</v>
      </c>
      <c r="E241" t="s">
        <v>1052</v>
      </c>
      <c r="F241" t="s">
        <v>179</v>
      </c>
      <c r="G241" t="s">
        <v>509</v>
      </c>
      <c r="H241">
        <v>9</v>
      </c>
      <c r="I241">
        <v>54</v>
      </c>
    </row>
    <row r="242" spans="1:9" x14ac:dyDescent="0.2">
      <c r="A242" t="s">
        <v>1053</v>
      </c>
      <c r="B242" t="s">
        <v>1054</v>
      </c>
      <c r="C242" t="s">
        <v>1055</v>
      </c>
      <c r="D242">
        <v>862</v>
      </c>
      <c r="E242" t="s">
        <v>1056</v>
      </c>
      <c r="F242" t="s">
        <v>281</v>
      </c>
      <c r="G242" t="s">
        <v>293</v>
      </c>
      <c r="H242">
        <v>19</v>
      </c>
      <c r="I242">
        <v>5</v>
      </c>
    </row>
    <row r="243" spans="1:9" x14ac:dyDescent="0.2">
      <c r="A243" t="s">
        <v>1057</v>
      </c>
      <c r="B243" t="s">
        <v>1058</v>
      </c>
      <c r="C243" t="s">
        <v>1059</v>
      </c>
      <c r="D243">
        <v>704</v>
      </c>
      <c r="E243" t="s">
        <v>1060</v>
      </c>
      <c r="F243" t="s">
        <v>81</v>
      </c>
      <c r="G243" t="s">
        <v>375</v>
      </c>
      <c r="H243">
        <v>142</v>
      </c>
      <c r="I243">
        <v>35</v>
      </c>
    </row>
    <row r="244" spans="1:9" x14ac:dyDescent="0.2">
      <c r="A244" t="s">
        <v>1061</v>
      </c>
      <c r="B244" t="s">
        <v>1062</v>
      </c>
      <c r="C244" t="s">
        <v>1063</v>
      </c>
      <c r="D244">
        <v>92</v>
      </c>
      <c r="E244" t="s">
        <v>1064</v>
      </c>
      <c r="F244" t="s">
        <v>281</v>
      </c>
      <c r="G244" t="s">
        <v>282</v>
      </c>
      <c r="H244">
        <v>19</v>
      </c>
      <c r="I244">
        <v>29</v>
      </c>
    </row>
    <row r="245" spans="1:9" x14ac:dyDescent="0.2">
      <c r="A245" t="s">
        <v>239</v>
      </c>
      <c r="B245" t="s">
        <v>1065</v>
      </c>
      <c r="C245" t="s">
        <v>1066</v>
      </c>
      <c r="D245">
        <v>850</v>
      </c>
      <c r="E245" t="s">
        <v>1067</v>
      </c>
      <c r="F245" t="s">
        <v>281</v>
      </c>
      <c r="G245" t="s">
        <v>282</v>
      </c>
      <c r="H245">
        <v>19</v>
      </c>
      <c r="I245">
        <v>29</v>
      </c>
    </row>
    <row r="246" spans="1:9" x14ac:dyDescent="0.2">
      <c r="A246" t="s">
        <v>1068</v>
      </c>
      <c r="B246" t="s">
        <v>1069</v>
      </c>
      <c r="C246" t="s">
        <v>1070</v>
      </c>
      <c r="D246">
        <v>876</v>
      </c>
      <c r="E246" t="s">
        <v>1071</v>
      </c>
      <c r="F246" t="s">
        <v>179</v>
      </c>
      <c r="G246" t="s">
        <v>269</v>
      </c>
      <c r="H246">
        <v>9</v>
      </c>
      <c r="I246">
        <v>61</v>
      </c>
    </row>
    <row r="247" spans="1:9" x14ac:dyDescent="0.2">
      <c r="A247" t="s">
        <v>1072</v>
      </c>
      <c r="B247" t="s">
        <v>1073</v>
      </c>
      <c r="C247" t="s">
        <v>1074</v>
      </c>
      <c r="D247">
        <v>732</v>
      </c>
      <c r="E247" t="s">
        <v>1075</v>
      </c>
      <c r="F247" t="s">
        <v>27</v>
      </c>
      <c r="G247" t="s">
        <v>265</v>
      </c>
      <c r="H247">
        <v>2</v>
      </c>
      <c r="I247">
        <v>15</v>
      </c>
    </row>
    <row r="248" spans="1:9" x14ac:dyDescent="0.2">
      <c r="A248" t="s">
        <v>1076</v>
      </c>
      <c r="B248" t="s">
        <v>1077</v>
      </c>
      <c r="C248" t="s">
        <v>1078</v>
      </c>
      <c r="D248">
        <v>887</v>
      </c>
      <c r="E248" t="s">
        <v>1079</v>
      </c>
      <c r="F248" t="s">
        <v>81</v>
      </c>
      <c r="G248" t="s">
        <v>297</v>
      </c>
      <c r="H248">
        <v>142</v>
      </c>
      <c r="I248">
        <v>145</v>
      </c>
    </row>
    <row r="249" spans="1:9" x14ac:dyDescent="0.2">
      <c r="A249" t="s">
        <v>78</v>
      </c>
      <c r="B249" t="s">
        <v>1080</v>
      </c>
      <c r="C249" t="s">
        <v>1081</v>
      </c>
      <c r="D249">
        <v>894</v>
      </c>
      <c r="E249" t="s">
        <v>1082</v>
      </c>
      <c r="F249" t="s">
        <v>27</v>
      </c>
      <c r="G249" t="s">
        <v>385</v>
      </c>
      <c r="H249">
        <v>2</v>
      </c>
      <c r="I249">
        <v>14</v>
      </c>
    </row>
    <row r="250" spans="1:9" x14ac:dyDescent="0.2">
      <c r="A250" t="s">
        <v>79</v>
      </c>
      <c r="B250" t="s">
        <v>1083</v>
      </c>
      <c r="C250" t="s">
        <v>1084</v>
      </c>
      <c r="D250">
        <v>716</v>
      </c>
      <c r="E250" t="s">
        <v>1085</v>
      </c>
      <c r="F250" t="s">
        <v>27</v>
      </c>
      <c r="G250" t="s">
        <v>385</v>
      </c>
      <c r="H250">
        <v>2</v>
      </c>
      <c r="I25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World Indicators Mapped</vt:lpstr>
      <vt:lpstr>Mapping</vt:lpstr>
      <vt:lpstr>ISO3166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2017-01-30T07:12:17Z</dcterms:created>
  <dcterms:modified xsi:type="dcterms:W3CDTF">2017-01-30T07:27:17Z</dcterms:modified>
</cp:coreProperties>
</file>