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75" windowHeight="10935"/>
  </bookViews>
  <sheets>
    <sheet name="Res Exp" sheetId="5" r:id="rId1"/>
    <sheet name="Spon &amp; Res" sheetId="1" r:id="rId2"/>
    <sheet name="Sheet2" sheetId="2" r:id="rId3"/>
    <sheet name="Sheet3" sheetId="3" r:id="rId4"/>
  </sheets>
  <definedNames>
    <definedName name="_xlnm.Print_Area" localSheetId="0">'Res Exp'!$A$1:$O$42</definedName>
  </definedNames>
  <calcPr calcId="125725"/>
</workbook>
</file>

<file path=xl/calcChain.xml><?xml version="1.0" encoding="utf-8"?>
<calcChain xmlns="http://schemas.openxmlformats.org/spreadsheetml/2006/main">
  <c r="N42" i="5"/>
  <c r="O38"/>
  <c r="O37"/>
  <c r="O36"/>
  <c r="O35"/>
  <c r="O33"/>
  <c r="O32"/>
  <c r="O31"/>
  <c r="O30"/>
  <c r="O29"/>
  <c r="O28"/>
  <c r="O26"/>
  <c r="O25"/>
  <c r="O24"/>
  <c r="O23"/>
  <c r="O22"/>
  <c r="O20"/>
  <c r="O19"/>
  <c r="O17"/>
  <c r="O16"/>
  <c r="O14"/>
  <c r="O11"/>
  <c r="O9"/>
  <c r="O8"/>
  <c r="O7"/>
  <c r="M42"/>
  <c r="L42"/>
  <c r="O10"/>
  <c r="O12"/>
  <c r="O13"/>
  <c r="O15"/>
  <c r="O18"/>
  <c r="O21"/>
  <c r="O27"/>
  <c r="O34"/>
  <c r="O39"/>
  <c r="O40"/>
  <c r="B42"/>
  <c r="C42"/>
  <c r="D42"/>
  <c r="E42"/>
  <c r="F42"/>
  <c r="G42"/>
  <c r="H42"/>
  <c r="I42"/>
  <c r="J42"/>
  <c r="K42"/>
  <c r="O42" l="1"/>
</calcChain>
</file>

<file path=xl/sharedStrings.xml><?xml version="1.0" encoding="utf-8"?>
<sst xmlns="http://schemas.openxmlformats.org/spreadsheetml/2006/main" count="70" uniqueCount="56">
  <si>
    <t>FY 00</t>
  </si>
  <si>
    <t>FY01</t>
  </si>
  <si>
    <t>FY02</t>
  </si>
  <si>
    <t>FY03</t>
  </si>
  <si>
    <t>FY04</t>
  </si>
  <si>
    <t>FY05</t>
  </si>
  <si>
    <t>FY06</t>
  </si>
  <si>
    <t>FY07</t>
  </si>
  <si>
    <t>FY08</t>
  </si>
  <si>
    <t>Law School</t>
  </si>
  <si>
    <t>Dental School</t>
  </si>
  <si>
    <t>Shadow Lane Campus</t>
  </si>
  <si>
    <t>Facilities Management</t>
  </si>
  <si>
    <t>Institutional Safety</t>
  </si>
  <si>
    <t>VP for Student Services</t>
  </si>
  <si>
    <t>Academic Advancement</t>
  </si>
  <si>
    <t>Student Development Center</t>
  </si>
  <si>
    <t>Student Health Center</t>
  </si>
  <si>
    <t>Public Safety</t>
  </si>
  <si>
    <t>KUNV Radio Station</t>
  </si>
  <si>
    <t>Student Financial Services</t>
  </si>
  <si>
    <t>Public Lands Institute</t>
  </si>
  <si>
    <t>International Programs</t>
  </si>
  <si>
    <t>Provost</t>
  </si>
  <si>
    <t>Dean, University College</t>
  </si>
  <si>
    <t>Honors Program</t>
  </si>
  <si>
    <t>Cash Pools</t>
  </si>
  <si>
    <t>Payroll Accounts Payable</t>
  </si>
  <si>
    <t>TOTALS:</t>
  </si>
  <si>
    <t>TOTAL</t>
  </si>
  <si>
    <t>Sponsored Activity</t>
  </si>
  <si>
    <t>Research Activity</t>
  </si>
  <si>
    <t xml:space="preserve">             2) Research expenditures, for the most part, are associated with the principal investigators and their home departments, except for grants that span multiple departments. </t>
  </si>
  <si>
    <t>FY09</t>
  </si>
  <si>
    <t>College/Unit</t>
  </si>
  <si>
    <t>Report of Research Expenditures by College/Unit</t>
  </si>
  <si>
    <t>Total Sponsored Programs Expenditures:  Research (All Sources)</t>
  </si>
  <si>
    <t>FY10</t>
  </si>
  <si>
    <t xml:space="preserve">Note:  1)  Limitations of earlier year's data (due to reorganization) restricts the detail available for a historical table, i.e. research expenditures by department.  </t>
  </si>
  <si>
    <t>College of Business</t>
  </si>
  <si>
    <t>College of Educaton</t>
  </si>
  <si>
    <t>College of Engineering</t>
  </si>
  <si>
    <t>College of Fine Arts</t>
  </si>
  <si>
    <t>Division of Health Sciences</t>
  </si>
  <si>
    <t>College of Hotel Administration</t>
  </si>
  <si>
    <t>College of Liberal Arts</t>
  </si>
  <si>
    <t>College of Sciences</t>
  </si>
  <si>
    <t>Graduate College</t>
  </si>
  <si>
    <t>Division of Educational Outreach</t>
  </si>
  <si>
    <t>Libraries</t>
  </si>
  <si>
    <t>Harry Reid Center (HRC)</t>
  </si>
  <si>
    <t>VP Research &amp; Graduate Studies</t>
  </si>
  <si>
    <t>College of Urban Affairs</t>
  </si>
  <si>
    <t>FY11</t>
  </si>
  <si>
    <t>Fiscal Years 2000 - 2012</t>
  </si>
  <si>
    <t>FY12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</si>
</sst>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39" fontId="0" fillId="0" borderId="0" xfId="0" applyNumberFormat="1"/>
    <xf numFmtId="39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5" fillId="4" borderId="1" xfId="0" applyFont="1" applyFill="1" applyBorder="1" applyAlignment="1">
      <alignment horizontal="center"/>
    </xf>
    <xf numFmtId="39" fontId="5" fillId="4" borderId="1" xfId="0" applyNumberFormat="1" applyFont="1" applyFill="1" applyBorder="1" applyAlignment="1">
      <alignment horizontal="center"/>
    </xf>
    <xf numFmtId="164" fontId="4" fillId="0" borderId="1" xfId="1" applyNumberFormat="1" applyFont="1" applyBorder="1"/>
    <xf numFmtId="39" fontId="2" fillId="0" borderId="2" xfId="0" applyNumberFormat="1" applyFont="1" applyBorder="1"/>
    <xf numFmtId="39" fontId="2" fillId="2" borderId="2" xfId="0" applyNumberFormat="1" applyFont="1" applyFill="1" applyBorder="1"/>
    <xf numFmtId="0" fontId="2" fillId="0" borderId="0" xfId="0" applyFont="1"/>
    <xf numFmtId="39" fontId="0" fillId="2" borderId="1" xfId="0" applyNumberFormat="1" applyFont="1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3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39" fontId="1" fillId="3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6"/>
  <sheetViews>
    <sheetView tabSelected="1" workbookViewId="0">
      <selection activeCell="A4" sqref="A4"/>
    </sheetView>
  </sheetViews>
  <sheetFormatPr defaultRowHeight="15"/>
  <cols>
    <col min="1" max="1" width="30.28515625" customWidth="1"/>
    <col min="2" max="6" width="13.5703125" bestFit="1" customWidth="1"/>
    <col min="7" max="8" width="13.5703125" style="1" bestFit="1" customWidth="1"/>
    <col min="9" max="9" width="14.5703125" style="1" bestFit="1" customWidth="1"/>
    <col min="10" max="10" width="13.5703125" style="1" bestFit="1" customWidth="1"/>
    <col min="11" max="14" width="13.5703125" style="1" customWidth="1"/>
    <col min="15" max="15" width="14.5703125" bestFit="1" customWidth="1"/>
  </cols>
  <sheetData>
    <row r="1" spans="1:15" ht="18.75">
      <c r="A1" s="16" t="s">
        <v>36</v>
      </c>
    </row>
    <row r="2" spans="1:15" ht="18.75">
      <c r="A2" s="16" t="s">
        <v>35</v>
      </c>
    </row>
    <row r="3" spans="1:15" ht="18.75">
      <c r="A3" s="16" t="s">
        <v>54</v>
      </c>
    </row>
    <row r="6" spans="1:15">
      <c r="A6" s="15" t="s">
        <v>34</v>
      </c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4" t="s">
        <v>5</v>
      </c>
      <c r="H6" s="14" t="s">
        <v>6</v>
      </c>
      <c r="I6" s="14" t="s">
        <v>7</v>
      </c>
      <c r="J6" s="14" t="s">
        <v>8</v>
      </c>
      <c r="K6" s="14" t="s">
        <v>33</v>
      </c>
      <c r="L6" s="17" t="s">
        <v>37</v>
      </c>
      <c r="M6" s="17" t="s">
        <v>53</v>
      </c>
      <c r="N6" s="17" t="s">
        <v>55</v>
      </c>
      <c r="O6" s="14" t="s">
        <v>29</v>
      </c>
    </row>
    <row r="7" spans="1:15">
      <c r="A7" s="12" t="s">
        <v>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6125</v>
      </c>
      <c r="I7" s="11">
        <v>0</v>
      </c>
      <c r="J7" s="11">
        <v>0</v>
      </c>
      <c r="K7" s="11">
        <v>115505.21</v>
      </c>
      <c r="L7" s="11">
        <v>120478.8</v>
      </c>
      <c r="M7" s="11">
        <v>11701.72</v>
      </c>
      <c r="N7" s="11">
        <v>0</v>
      </c>
      <c r="O7" s="2">
        <f>SUM(B7:N7)</f>
        <v>253810.73</v>
      </c>
    </row>
    <row r="8" spans="1:15">
      <c r="A8" s="13" t="s">
        <v>10</v>
      </c>
      <c r="B8" s="11">
        <v>0</v>
      </c>
      <c r="C8" s="11">
        <v>0</v>
      </c>
      <c r="D8" s="11">
        <v>0</v>
      </c>
      <c r="E8" s="11">
        <v>29623.37</v>
      </c>
      <c r="F8" s="11">
        <v>72296.31</v>
      </c>
      <c r="G8" s="11">
        <v>152811.79999999999</v>
      </c>
      <c r="H8" s="11">
        <v>116907.26</v>
      </c>
      <c r="I8" s="11">
        <v>146567.53</v>
      </c>
      <c r="J8" s="11">
        <v>42773.61</v>
      </c>
      <c r="K8" s="11">
        <v>48882.52</v>
      </c>
      <c r="L8" s="11">
        <v>28203.040000000001</v>
      </c>
      <c r="M8" s="11">
        <v>31492.720000000001</v>
      </c>
      <c r="N8" s="11">
        <v>61989.77</v>
      </c>
      <c r="O8" s="2">
        <f>SUM(B8:N8)</f>
        <v>731547.93</v>
      </c>
    </row>
    <row r="9" spans="1:15">
      <c r="A9" s="12" t="s">
        <v>11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50000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2">
        <f>SUM(B9:N9)</f>
        <v>50000</v>
      </c>
    </row>
    <row r="10" spans="1:15" hidden="1">
      <c r="A10" s="12" t="s">
        <v>12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/>
      <c r="L10" s="11"/>
      <c r="M10" s="11"/>
      <c r="N10" s="11"/>
      <c r="O10" s="2">
        <f>SUM(B10:J10)</f>
        <v>0</v>
      </c>
    </row>
    <row r="11" spans="1:15">
      <c r="A11" s="12" t="s">
        <v>13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16400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2">
        <f>SUM(B11:N11)</f>
        <v>16400</v>
      </c>
    </row>
    <row r="12" spans="1:15" hidden="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/>
      <c r="N12" s="2"/>
      <c r="O12" s="2">
        <f>SUM(B12:J12)</f>
        <v>0</v>
      </c>
    </row>
    <row r="13" spans="1:15" hidden="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/>
      <c r="N13" s="2"/>
      <c r="O13" s="2">
        <f>SUM(B13:J13)</f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7937.82</v>
      </c>
      <c r="H14" s="2">
        <v>38140.6</v>
      </c>
      <c r="I14" s="2">
        <v>49595.81</v>
      </c>
      <c r="J14" s="2">
        <v>1.59</v>
      </c>
      <c r="K14" s="2">
        <v>0</v>
      </c>
      <c r="L14" s="2">
        <v>0</v>
      </c>
      <c r="M14" s="2">
        <v>0</v>
      </c>
      <c r="N14" s="2">
        <v>0</v>
      </c>
      <c r="O14" s="2">
        <f>SUM(B14:N14)</f>
        <v>95675.819999999992</v>
      </c>
    </row>
    <row r="15" spans="1:15" hidden="1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/>
      <c r="N15" s="2"/>
      <c r="O15" s="2">
        <f>SUM(B15:J15)</f>
        <v>0</v>
      </c>
    </row>
    <row r="16" spans="1:15">
      <c r="A16" s="3" t="s">
        <v>18</v>
      </c>
      <c r="B16" s="2">
        <v>0</v>
      </c>
      <c r="C16" s="2">
        <v>0</v>
      </c>
      <c r="D16" s="2">
        <v>0</v>
      </c>
      <c r="E16" s="2">
        <v>47712.959999999999</v>
      </c>
      <c r="F16" s="2">
        <v>34600.18</v>
      </c>
      <c r="G16" s="2">
        <v>79316.33</v>
      </c>
      <c r="H16" s="2">
        <v>66445.53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f>SUM(B16:N16)</f>
        <v>228075</v>
      </c>
    </row>
    <row r="17" spans="1:15">
      <c r="A17" s="3" t="s">
        <v>19</v>
      </c>
      <c r="B17" s="2">
        <v>3471.14</v>
      </c>
      <c r="C17" s="2">
        <v>0</v>
      </c>
      <c r="D17" s="2">
        <v>0</v>
      </c>
      <c r="E17" s="2">
        <v>0</v>
      </c>
      <c r="F17" s="2">
        <v>3000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f>SUM(B17:N17)</f>
        <v>6471.1399999999994</v>
      </c>
    </row>
    <row r="18" spans="1:15" hidden="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/>
      <c r="L18" s="2"/>
      <c r="M18" s="2"/>
      <c r="N18" s="2"/>
      <c r="O18" s="2">
        <f>SUM(B18:J18)</f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2339.31</v>
      </c>
      <c r="I19" s="2">
        <v>152735.62</v>
      </c>
      <c r="J19" s="2">
        <v>334191.76</v>
      </c>
      <c r="K19" s="2">
        <v>530896.68000000005</v>
      </c>
      <c r="L19" s="2">
        <v>549334.56000000006</v>
      </c>
      <c r="M19" s="2">
        <v>754097.11</v>
      </c>
      <c r="N19" s="2">
        <v>546945.74</v>
      </c>
      <c r="O19" s="2">
        <f>SUM(B19:N19)</f>
        <v>2870540.7800000003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99422.73</v>
      </c>
      <c r="H20" s="2">
        <v>86.35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f>SUM(B20:N20)</f>
        <v>99509.08</v>
      </c>
    </row>
    <row r="21" spans="1:15" hidden="1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/>
      <c r="N21" s="2"/>
      <c r="O21" s="2">
        <f>SUM(B21:J21)</f>
        <v>0</v>
      </c>
    </row>
    <row r="22" spans="1:15">
      <c r="A22" s="3" t="s">
        <v>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29.97</v>
      </c>
      <c r="L22" s="2">
        <v>11797.03</v>
      </c>
      <c r="M22" s="2">
        <v>0</v>
      </c>
      <c r="N22" s="2">
        <v>0</v>
      </c>
      <c r="O22" s="2">
        <f>SUM(B22:N22)</f>
        <v>11827</v>
      </c>
    </row>
    <row r="23" spans="1:15">
      <c r="A23" s="3" t="s">
        <v>39</v>
      </c>
      <c r="B23" s="2">
        <v>210664.44</v>
      </c>
      <c r="C23" s="2">
        <v>277119.65000000002</v>
      </c>
      <c r="D23" s="2">
        <v>286046.82</v>
      </c>
      <c r="E23" s="2">
        <v>492685.92</v>
      </c>
      <c r="F23" s="2">
        <v>252261.9</v>
      </c>
      <c r="G23" s="2">
        <v>259591.08</v>
      </c>
      <c r="H23" s="2">
        <v>306649.55</v>
      </c>
      <c r="I23" s="2">
        <v>192058.12</v>
      </c>
      <c r="J23" s="2">
        <v>250340.61</v>
      </c>
      <c r="K23" s="2">
        <v>36084.559999999998</v>
      </c>
      <c r="L23" s="2">
        <v>38100.32</v>
      </c>
      <c r="M23" s="2">
        <v>113381.14</v>
      </c>
      <c r="N23" s="2">
        <v>80994.710000000006</v>
      </c>
      <c r="O23" s="2">
        <f>SUM(B23:N23)</f>
        <v>2795978.82</v>
      </c>
    </row>
    <row r="24" spans="1:15">
      <c r="A24" s="3" t="s">
        <v>40</v>
      </c>
      <c r="B24" s="2">
        <v>100360.2</v>
      </c>
      <c r="C24" s="2">
        <v>97536.69</v>
      </c>
      <c r="D24" s="2">
        <v>334402.84999999998</v>
      </c>
      <c r="E24" s="2">
        <v>609347.39</v>
      </c>
      <c r="F24" s="2">
        <v>377826.63</v>
      </c>
      <c r="G24" s="2">
        <v>446198.08</v>
      </c>
      <c r="H24" s="2">
        <v>463018.25</v>
      </c>
      <c r="I24" s="2">
        <v>518077.58</v>
      </c>
      <c r="J24" s="2">
        <v>496429.19</v>
      </c>
      <c r="K24" s="2">
        <v>172375.53</v>
      </c>
      <c r="L24" s="2">
        <v>352697.93</v>
      </c>
      <c r="M24" s="2">
        <v>620455.98</v>
      </c>
      <c r="N24" s="2">
        <v>526313.26</v>
      </c>
      <c r="O24" s="2">
        <f>SUM(B24:N24)</f>
        <v>5115039.5599999996</v>
      </c>
    </row>
    <row r="25" spans="1:15">
      <c r="A25" s="3" t="s">
        <v>41</v>
      </c>
      <c r="B25" s="2">
        <v>2620070.9500000002</v>
      </c>
      <c r="C25" s="2">
        <v>3123630.59</v>
      </c>
      <c r="D25" s="2">
        <v>4959905.8600000003</v>
      </c>
      <c r="E25" s="2">
        <v>6725849.4299999997</v>
      </c>
      <c r="F25" s="2">
        <v>8890141.7899999991</v>
      </c>
      <c r="G25" s="2">
        <v>9606207.5899999999</v>
      </c>
      <c r="H25" s="2">
        <v>12212519.119999999</v>
      </c>
      <c r="I25" s="2">
        <v>12673482.539999999</v>
      </c>
      <c r="J25" s="2">
        <v>11557612.92</v>
      </c>
      <c r="K25" s="2">
        <v>8222544.8399999999</v>
      </c>
      <c r="L25" s="2">
        <v>7316195.0199999996</v>
      </c>
      <c r="M25" s="2">
        <v>4764988.82</v>
      </c>
      <c r="N25" s="2">
        <v>4232520.07</v>
      </c>
      <c r="O25" s="2">
        <f>SUM(B25:N25)</f>
        <v>96905669.539999992</v>
      </c>
    </row>
    <row r="26" spans="1:15">
      <c r="A26" s="3" t="s">
        <v>42</v>
      </c>
      <c r="B26" s="2">
        <v>0</v>
      </c>
      <c r="C26" s="2">
        <v>0</v>
      </c>
      <c r="D26" s="2">
        <v>182282.29</v>
      </c>
      <c r="E26" s="2">
        <v>136782.99</v>
      </c>
      <c r="F26" s="2">
        <v>216081.63</v>
      </c>
      <c r="G26" s="2">
        <v>401071.37</v>
      </c>
      <c r="H26" s="2">
        <v>371956.63</v>
      </c>
      <c r="I26" s="2">
        <v>218124.94</v>
      </c>
      <c r="J26" s="2">
        <v>202865.77</v>
      </c>
      <c r="K26" s="2">
        <v>15675.9</v>
      </c>
      <c r="L26" s="2">
        <v>1089.3900000000001</v>
      </c>
      <c r="M26" s="2">
        <v>0</v>
      </c>
      <c r="N26" s="2">
        <v>0</v>
      </c>
      <c r="O26" s="2">
        <f>SUM(B26:N26)</f>
        <v>1745930.91</v>
      </c>
    </row>
    <row r="27" spans="1:15" hidden="1">
      <c r="A27" s="3" t="s">
        <v>24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/>
      <c r="N27" s="2"/>
      <c r="O27" s="2">
        <f>SUM(B27:J27)</f>
        <v>0</v>
      </c>
    </row>
    <row r="28" spans="1:15">
      <c r="A28" s="3" t="s">
        <v>43</v>
      </c>
      <c r="B28" s="2">
        <v>94320.35</v>
      </c>
      <c r="C28" s="2">
        <v>135614.51</v>
      </c>
      <c r="D28" s="2">
        <v>228474.02</v>
      </c>
      <c r="E28" s="2">
        <v>492223.31</v>
      </c>
      <c r="F28" s="2">
        <v>288287.28000000003</v>
      </c>
      <c r="G28" s="2">
        <v>934086.25</v>
      </c>
      <c r="H28" s="2">
        <v>1431111.54</v>
      </c>
      <c r="I28" s="2">
        <v>2005652.99</v>
      </c>
      <c r="J28" s="2">
        <v>1849673.96</v>
      </c>
      <c r="K28" s="2">
        <v>2019027.81</v>
      </c>
      <c r="L28" s="2">
        <v>1911714.22</v>
      </c>
      <c r="M28" s="2">
        <v>1731927.12</v>
      </c>
      <c r="N28" s="2">
        <v>3279643.18</v>
      </c>
      <c r="O28" s="2">
        <f t="shared" ref="O28:O33" si="0">SUM(B28:N28)</f>
        <v>16401756.539999999</v>
      </c>
    </row>
    <row r="29" spans="1:15">
      <c r="A29" s="3" t="s">
        <v>44</v>
      </c>
      <c r="B29" s="2">
        <v>219604.21</v>
      </c>
      <c r="C29" s="2">
        <v>193928.72</v>
      </c>
      <c r="D29" s="2">
        <v>158647.1</v>
      </c>
      <c r="E29" s="2">
        <v>246052.72</v>
      </c>
      <c r="F29" s="2">
        <v>74049.86</v>
      </c>
      <c r="G29" s="2">
        <v>128635.64</v>
      </c>
      <c r="H29" s="2">
        <v>69008.34</v>
      </c>
      <c r="I29" s="2">
        <v>243681.04</v>
      </c>
      <c r="J29" s="2">
        <v>149989.01999999999</v>
      </c>
      <c r="K29" s="2">
        <v>225330.05</v>
      </c>
      <c r="L29" s="2">
        <v>273649.83</v>
      </c>
      <c r="M29" s="2">
        <v>102334.01</v>
      </c>
      <c r="N29" s="2">
        <v>2468.17</v>
      </c>
      <c r="O29" s="2">
        <f t="shared" si="0"/>
        <v>2087378.7100000002</v>
      </c>
    </row>
    <row r="30" spans="1:15">
      <c r="A30" s="3" t="s">
        <v>45</v>
      </c>
      <c r="B30" s="2">
        <v>265231.73</v>
      </c>
      <c r="C30" s="2">
        <v>434844.52</v>
      </c>
      <c r="D30" s="2">
        <v>219541.31</v>
      </c>
      <c r="E30" s="2">
        <v>415478.29</v>
      </c>
      <c r="F30" s="2">
        <v>543769.05000000005</v>
      </c>
      <c r="G30" s="2">
        <v>617389.41</v>
      </c>
      <c r="H30" s="2">
        <v>1026731.63</v>
      </c>
      <c r="I30" s="2">
        <v>601557.79</v>
      </c>
      <c r="J30" s="2">
        <v>713109.77</v>
      </c>
      <c r="K30" s="2">
        <v>601918.29</v>
      </c>
      <c r="L30" s="2">
        <v>720363.23</v>
      </c>
      <c r="M30" s="2">
        <v>638380.42000000004</v>
      </c>
      <c r="N30" s="2">
        <v>481665.5</v>
      </c>
      <c r="O30" s="2">
        <f t="shared" si="0"/>
        <v>7279980.9399999995</v>
      </c>
    </row>
    <row r="31" spans="1:15">
      <c r="A31" s="3" t="s">
        <v>46</v>
      </c>
      <c r="B31" s="2">
        <v>6498113.0099999998</v>
      </c>
      <c r="C31" s="2">
        <v>6095836.29</v>
      </c>
      <c r="D31" s="2">
        <v>6774729.6900000004</v>
      </c>
      <c r="E31" s="2">
        <v>7121619.1500000004</v>
      </c>
      <c r="F31" s="2">
        <v>9346845.8699999992</v>
      </c>
      <c r="G31" s="2">
        <v>8758260.8599999994</v>
      </c>
      <c r="H31" s="2">
        <v>9772119.3000000007</v>
      </c>
      <c r="I31" s="2">
        <v>12627960.33</v>
      </c>
      <c r="J31" s="2">
        <v>14015617.98</v>
      </c>
      <c r="K31" s="2">
        <v>12363523.699999999</v>
      </c>
      <c r="L31" s="2">
        <v>11273378.16</v>
      </c>
      <c r="M31" s="2">
        <v>10804289.529999999</v>
      </c>
      <c r="N31" s="2">
        <v>10163068.84</v>
      </c>
      <c r="O31" s="2">
        <f t="shared" si="0"/>
        <v>125615362.71000001</v>
      </c>
    </row>
    <row r="32" spans="1:15">
      <c r="A32" s="3" t="s">
        <v>47</v>
      </c>
      <c r="B32" s="2">
        <v>0</v>
      </c>
      <c r="C32" s="2">
        <v>0</v>
      </c>
      <c r="D32" s="2">
        <v>0</v>
      </c>
      <c r="E32" s="2">
        <v>18436</v>
      </c>
      <c r="F32" s="2">
        <v>327632.88</v>
      </c>
      <c r="G32" s="2">
        <v>8004.14</v>
      </c>
      <c r="H32" s="2">
        <v>0</v>
      </c>
      <c r="I32" s="2">
        <v>0</v>
      </c>
      <c r="J32" s="2">
        <v>0</v>
      </c>
      <c r="K32" s="2">
        <v>0</v>
      </c>
      <c r="L32" s="2">
        <v>1631526.89</v>
      </c>
      <c r="M32" s="2">
        <v>0</v>
      </c>
      <c r="N32" s="2">
        <v>0</v>
      </c>
      <c r="O32" s="2">
        <f t="shared" si="0"/>
        <v>1985599.91</v>
      </c>
    </row>
    <row r="33" spans="1:15">
      <c r="A33" s="3" t="s">
        <v>48</v>
      </c>
      <c r="B33" s="2">
        <v>0</v>
      </c>
      <c r="C33" s="2">
        <v>0</v>
      </c>
      <c r="D33" s="2">
        <v>0</v>
      </c>
      <c r="E33" s="2">
        <v>95058.18</v>
      </c>
      <c r="F33" s="2">
        <v>309350.88</v>
      </c>
      <c r="G33" s="2">
        <v>43350.68</v>
      </c>
      <c r="H33" s="2">
        <v>40925.69</v>
      </c>
      <c r="I33" s="2">
        <v>10944.87</v>
      </c>
      <c r="J33" s="2">
        <v>2464806.9300000002</v>
      </c>
      <c r="K33" s="2">
        <v>1404725.45</v>
      </c>
      <c r="L33" s="2">
        <v>0</v>
      </c>
      <c r="M33" s="2">
        <v>1326468.4099999999</v>
      </c>
      <c r="N33" s="2">
        <v>137262.06</v>
      </c>
      <c r="O33" s="2">
        <f t="shared" si="0"/>
        <v>5832893.1499999994</v>
      </c>
    </row>
    <row r="34" spans="1:15" hidden="1">
      <c r="A34" s="3" t="s">
        <v>25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/>
      <c r="N34" s="2"/>
      <c r="O34" s="2">
        <f>SUM(B34:J34)</f>
        <v>0</v>
      </c>
    </row>
    <row r="35" spans="1:15">
      <c r="A35" s="3" t="s">
        <v>49</v>
      </c>
      <c r="B35" s="2">
        <v>19150.96</v>
      </c>
      <c r="C35" s="2">
        <v>117797.24</v>
      </c>
      <c r="D35" s="2">
        <v>100382.99</v>
      </c>
      <c r="E35" s="2">
        <v>77983.740000000005</v>
      </c>
      <c r="F35" s="2">
        <v>27706.959999999999</v>
      </c>
      <c r="G35" s="2">
        <v>45740.13</v>
      </c>
      <c r="H35" s="2">
        <v>0</v>
      </c>
      <c r="I35" s="2">
        <v>0</v>
      </c>
      <c r="J35" s="2">
        <v>7032.77</v>
      </c>
      <c r="K35" s="2">
        <v>58470.13</v>
      </c>
      <c r="L35" s="2">
        <v>0</v>
      </c>
      <c r="M35" s="2">
        <v>4437.0200000000004</v>
      </c>
      <c r="N35" s="2">
        <v>0</v>
      </c>
      <c r="O35" s="2">
        <f>SUM(B35:N35)</f>
        <v>458701.94000000006</v>
      </c>
    </row>
    <row r="36" spans="1:15">
      <c r="A36" s="3" t="s">
        <v>50</v>
      </c>
      <c r="B36" s="2">
        <v>8199294.1399999997</v>
      </c>
      <c r="C36" s="2">
        <v>9640970.3399999999</v>
      </c>
      <c r="D36" s="2">
        <v>12503190.73</v>
      </c>
      <c r="E36" s="2">
        <v>13853948.1</v>
      </c>
      <c r="F36" s="2">
        <v>11649360.550000001</v>
      </c>
      <c r="G36" s="2">
        <v>14428535.58</v>
      </c>
      <c r="H36" s="2">
        <v>16326452.35</v>
      </c>
      <c r="I36" s="2">
        <v>16810565.059999999</v>
      </c>
      <c r="J36" s="2">
        <v>12424198.529999999</v>
      </c>
      <c r="K36" s="2">
        <v>7980210.6600000001</v>
      </c>
      <c r="L36" s="2">
        <v>7822699.7699999996</v>
      </c>
      <c r="M36" s="2">
        <v>8660701.0399999991</v>
      </c>
      <c r="N36" s="2">
        <v>5038369.43</v>
      </c>
      <c r="O36" s="2">
        <f>SUM(B36:N36)</f>
        <v>145338496.28</v>
      </c>
    </row>
    <row r="37" spans="1:15">
      <c r="A37" s="3" t="s">
        <v>51</v>
      </c>
      <c r="B37" s="2">
        <v>873859.31</v>
      </c>
      <c r="C37" s="2">
        <v>1105326.68</v>
      </c>
      <c r="D37" s="2">
        <v>4022690.62</v>
      </c>
      <c r="E37" s="2">
        <v>5697215.6100000003</v>
      </c>
      <c r="F37" s="2">
        <v>4641336.22</v>
      </c>
      <c r="G37" s="2">
        <v>4104243.06</v>
      </c>
      <c r="H37" s="2">
        <v>5342743.95</v>
      </c>
      <c r="I37" s="2">
        <v>7314058.4100000001</v>
      </c>
      <c r="J37" s="2">
        <v>1643529.55</v>
      </c>
      <c r="K37" s="2">
        <v>1686907.82</v>
      </c>
      <c r="L37" s="2">
        <v>2791237.54</v>
      </c>
      <c r="M37" s="2">
        <v>1608668.02</v>
      </c>
      <c r="N37" s="2">
        <v>1805044.04</v>
      </c>
      <c r="O37" s="2">
        <f>SUM(B37:N37)</f>
        <v>42636860.829999998</v>
      </c>
    </row>
    <row r="38" spans="1:15">
      <c r="A38" s="3" t="s">
        <v>52</v>
      </c>
      <c r="B38" s="2">
        <v>554395.03</v>
      </c>
      <c r="C38" s="2">
        <v>547026.41</v>
      </c>
      <c r="D38" s="2">
        <v>614906.87</v>
      </c>
      <c r="E38" s="2">
        <v>678587</v>
      </c>
      <c r="F38" s="2">
        <v>354183.69</v>
      </c>
      <c r="G38" s="2">
        <v>247703.92</v>
      </c>
      <c r="H38" s="2">
        <v>375410.73</v>
      </c>
      <c r="I38" s="2">
        <v>553116.53</v>
      </c>
      <c r="J38" s="2">
        <v>613118.69999999995</v>
      </c>
      <c r="K38" s="2">
        <v>674479.86</v>
      </c>
      <c r="L38" s="2">
        <v>1071086.44</v>
      </c>
      <c r="M38" s="2">
        <v>1408005.98</v>
      </c>
      <c r="N38" s="2">
        <v>716357.07</v>
      </c>
      <c r="O38" s="2">
        <f>SUM(B38:N38)</f>
        <v>8408378.2300000004</v>
      </c>
    </row>
    <row r="39" spans="1:15" hidden="1">
      <c r="A39" s="4" t="s">
        <v>26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/>
      <c r="N39" s="2"/>
      <c r="O39" s="2">
        <f>SUM(B39:J39)</f>
        <v>0</v>
      </c>
    </row>
    <row r="40" spans="1:15" hidden="1">
      <c r="A40" s="4" t="s">
        <v>27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/>
      <c r="N40" s="2"/>
      <c r="O40" s="2">
        <f>SUM(B40:J40)</f>
        <v>0</v>
      </c>
    </row>
    <row r="42" spans="1:15" ht="15.75" thickBot="1">
      <c r="A42" s="10" t="s">
        <v>28</v>
      </c>
      <c r="B42" s="8">
        <f t="shared" ref="B42:J42" si="1">SUM(B7:B41)</f>
        <v>19658535.470000003</v>
      </c>
      <c r="C42" s="8">
        <f t="shared" si="1"/>
        <v>21769631.639999997</v>
      </c>
      <c r="D42" s="9">
        <f t="shared" si="1"/>
        <v>30385201.150000002</v>
      </c>
      <c r="E42" s="8">
        <f t="shared" si="1"/>
        <v>36738604.160000004</v>
      </c>
      <c r="F42" s="8">
        <f t="shared" si="1"/>
        <v>37408731.68</v>
      </c>
      <c r="G42" s="8">
        <f t="shared" si="1"/>
        <v>40418506.470000006</v>
      </c>
      <c r="H42" s="8">
        <f t="shared" si="1"/>
        <v>47985091.130000003</v>
      </c>
      <c r="I42" s="8">
        <f t="shared" si="1"/>
        <v>54118179.159999996</v>
      </c>
      <c r="J42" s="8">
        <f t="shared" si="1"/>
        <v>46765292.659999996</v>
      </c>
      <c r="K42" s="8">
        <f>SUM(K7:K38)</f>
        <v>36156588.979999997</v>
      </c>
      <c r="L42" s="8">
        <f>SUM(L7:L38)</f>
        <v>35913552.170000002</v>
      </c>
      <c r="M42" s="8">
        <f>SUM(M7:M38)</f>
        <v>32581329.039999999</v>
      </c>
      <c r="N42" s="8">
        <f>SUM(N7:N38)</f>
        <v>27072641.84</v>
      </c>
      <c r="O42" s="8">
        <f>SUM(O7:O40)</f>
        <v>466971885.55000001</v>
      </c>
    </row>
    <row r="43" spans="1:15" ht="15.75" thickTop="1"/>
    <row r="45" spans="1:15">
      <c r="A45" t="s">
        <v>38</v>
      </c>
      <c r="G45"/>
      <c r="O45" s="1"/>
    </row>
    <row r="46" spans="1:15">
      <c r="A46" t="s">
        <v>32</v>
      </c>
      <c r="G46"/>
      <c r="O46" s="1"/>
    </row>
  </sheetData>
  <pageMargins left="0.7" right="0.7" top="0.75" bottom="0.75" header="0.3" footer="0.3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N1" sqref="N1"/>
    </sheetView>
  </sheetViews>
  <sheetFormatPr defaultRowHeight="15"/>
  <cols>
    <col min="1" max="1" width="17.85546875" bestFit="1" customWidth="1"/>
  </cols>
  <sheetData>
    <row r="1" spans="1:14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33</v>
      </c>
      <c r="L1" s="6" t="s">
        <v>37</v>
      </c>
      <c r="M1" s="6" t="s">
        <v>53</v>
      </c>
      <c r="N1" s="6" t="s">
        <v>55</v>
      </c>
    </row>
    <row r="2" spans="1:14">
      <c r="A2" t="s">
        <v>30</v>
      </c>
      <c r="B2" s="7">
        <v>30.3</v>
      </c>
      <c r="C2" s="7">
        <v>37.4</v>
      </c>
      <c r="D2" s="7">
        <v>51.9</v>
      </c>
      <c r="E2" s="7">
        <v>66.900000000000006</v>
      </c>
      <c r="F2" s="7">
        <v>75.400000000000006</v>
      </c>
      <c r="G2" s="7">
        <v>79.8</v>
      </c>
      <c r="H2" s="7">
        <v>91.7</v>
      </c>
      <c r="I2" s="7">
        <v>104.9</v>
      </c>
      <c r="J2" s="7">
        <v>99.4</v>
      </c>
      <c r="K2" s="7">
        <v>87.4</v>
      </c>
      <c r="L2" s="7">
        <v>100</v>
      </c>
      <c r="M2" s="7">
        <v>96.3</v>
      </c>
      <c r="N2" s="7">
        <v>87.6</v>
      </c>
    </row>
    <row r="3" spans="1:14">
      <c r="A3" t="s">
        <v>31</v>
      </c>
      <c r="B3" s="7">
        <v>19.7</v>
      </c>
      <c r="C3" s="7">
        <v>21.8</v>
      </c>
      <c r="D3" s="7">
        <v>30.4</v>
      </c>
      <c r="E3" s="7">
        <v>36.700000000000003</v>
      </c>
      <c r="F3" s="7">
        <v>37.4</v>
      </c>
      <c r="G3" s="7">
        <v>40.4</v>
      </c>
      <c r="H3" s="7">
        <v>48</v>
      </c>
      <c r="I3" s="7">
        <v>54.1</v>
      </c>
      <c r="J3" s="7">
        <v>46.8</v>
      </c>
      <c r="K3" s="7">
        <v>36.200000000000003</v>
      </c>
      <c r="L3" s="7">
        <v>35.9</v>
      </c>
      <c r="M3" s="7">
        <v>32.6</v>
      </c>
      <c r="N3" s="7">
        <v>27.1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Res Exp</vt:lpstr>
      <vt:lpstr>Spon &amp; Res</vt:lpstr>
      <vt:lpstr>Sheet2</vt:lpstr>
      <vt:lpstr>Sheet3</vt:lpstr>
      <vt:lpstr>'Res Exp'!Print_Area</vt:lpstr>
    </vt:vector>
  </TitlesOfParts>
  <Company>UNLV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Vicuna</dc:creator>
  <cp:lastModifiedBy>Mary Vicuna</cp:lastModifiedBy>
  <cp:lastPrinted>2009-02-04T18:12:27Z</cp:lastPrinted>
  <dcterms:created xsi:type="dcterms:W3CDTF">2009-02-04T17:22:22Z</dcterms:created>
  <dcterms:modified xsi:type="dcterms:W3CDTF">2012-08-28T15:33:41Z</dcterms:modified>
</cp:coreProperties>
</file>