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5"/>
  <workbookPr/>
  <mc:AlternateContent xmlns:mc="http://schemas.openxmlformats.org/markup-compatibility/2006">
    <mc:Choice Requires="x15">
      <x15ac:absPath xmlns:x15ac="http://schemas.microsoft.com/office/spreadsheetml/2010/11/ac" url="C:\Users\skozarevic.SARAJEVOOSIGURA\Documents\SAO\2020\mjesecni\februar\Obrasci\"/>
    </mc:Choice>
  </mc:AlternateContent>
  <xr:revisionPtr revIDLastSave="0" documentId="11_09154641B305DC3A389AF12306F8BCE13FB61A49" xr6:coauthVersionLast="45" xr6:coauthVersionMax="45" xr10:uidLastSave="{00000000-0000-0000-0000-000000000000}"/>
  <bookViews>
    <workbookView xWindow="0" yWindow="0" windowWidth="23040" windowHeight="9384" xr2:uid="{00000000-000D-0000-FFFF-FFFF00000000}"/>
  </bookViews>
  <sheets>
    <sheet name="Obrazac 2-M-F" sheetId="1" r:id="rId1"/>
  </sheets>
  <externalReferences>
    <externalReference r:id="rId2"/>
  </externalReferences>
  <definedNames>
    <definedName name="O4a1">'[1]Obrazac 1-K-F'!#REF!</definedName>
    <definedName name="_xlnm.Print_Titles" localSheetId="0">'Obrazac 2-M-F'!$5:$10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2" i="1" l="1"/>
  <c r="D164" i="1" s="1"/>
  <c r="E162" i="1"/>
  <c r="E164" i="1" s="1"/>
  <c r="F162" i="1"/>
  <c r="F164" i="1" s="1"/>
  <c r="G162" i="1"/>
  <c r="G164" i="1" s="1"/>
  <c r="H162" i="1"/>
  <c r="H164" i="1" s="1"/>
  <c r="I162" i="1"/>
  <c r="I164" i="1" s="1"/>
  <c r="J162" i="1"/>
  <c r="K162" i="1"/>
  <c r="L162" i="1"/>
  <c r="M162" i="1"/>
  <c r="N162" i="1"/>
  <c r="O162" i="1"/>
  <c r="P162" i="1"/>
  <c r="Q162" i="1"/>
  <c r="R162" i="1"/>
  <c r="S162" i="1"/>
  <c r="T162" i="1"/>
  <c r="U162" i="1"/>
  <c r="C162" i="1"/>
  <c r="C164" i="1" s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C144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C139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C13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C126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C121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C116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C92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6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1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C75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0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39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G20" i="1"/>
  <c r="U20" i="1"/>
  <c r="T20" i="1"/>
  <c r="S20" i="1"/>
  <c r="R20" i="1"/>
  <c r="Q20" i="1"/>
  <c r="J20" i="1"/>
  <c r="K20" i="1"/>
  <c r="L20" i="1"/>
  <c r="M20" i="1"/>
  <c r="N20" i="1"/>
  <c r="O20" i="1"/>
  <c r="P20" i="1"/>
  <c r="D20" i="1"/>
  <c r="E20" i="1"/>
  <c r="F20" i="1"/>
  <c r="H20" i="1"/>
  <c r="I20" i="1"/>
  <c r="D163" i="1" l="1"/>
  <c r="I163" i="1"/>
  <c r="M163" i="1"/>
  <c r="Q163" i="1"/>
  <c r="U163" i="1"/>
  <c r="R163" i="1"/>
  <c r="E163" i="1"/>
  <c r="G163" i="1"/>
  <c r="F163" i="1"/>
  <c r="H163" i="1"/>
  <c r="P163" i="1"/>
  <c r="L163" i="1"/>
  <c r="O163" i="1"/>
  <c r="K163" i="1"/>
  <c r="S163" i="1"/>
  <c r="N163" i="1"/>
  <c r="J163" i="1"/>
  <c r="T163" i="1"/>
  <c r="R164" i="1"/>
  <c r="Q164" i="1"/>
  <c r="C20" i="1" l="1"/>
  <c r="C163" i="1" s="1"/>
  <c r="U164" i="1" l="1"/>
  <c r="T164" i="1"/>
  <c r="S164" i="1"/>
  <c r="P164" i="1"/>
  <c r="O164" i="1"/>
  <c r="N164" i="1"/>
  <c r="M164" i="1"/>
  <c r="L164" i="1"/>
  <c r="K164" i="1"/>
  <c r="J164" i="1"/>
</calcChain>
</file>

<file path=xl/sharedStrings.xml><?xml version="1.0" encoding="utf-8"?>
<sst xmlns="http://schemas.openxmlformats.org/spreadsheetml/2006/main" count="343" uniqueCount="326">
  <si>
    <t>Društvo za osiguranje: Sarajevo-osiguranje d.d.</t>
  </si>
  <si>
    <t>Obrazac 2-M-F</t>
  </si>
  <si>
    <t xml:space="preserve">REZERVISANE I RIJEŠENE ŠTETE PO VRSTAMA RIZIKA </t>
  </si>
  <si>
    <t>za period od 01.01. do 29.02.2020. godine</t>
  </si>
  <si>
    <t>u KM</t>
  </si>
  <si>
    <t>Šifra osiguranja</t>
  </si>
  <si>
    <t xml:space="preserve">VRSTE OSIGURANJA /  RIZIKA </t>
  </si>
  <si>
    <t>P O D A C I  O  Š T E T A M A</t>
  </si>
  <si>
    <t>F BiH</t>
  </si>
  <si>
    <t>RS</t>
  </si>
  <si>
    <t>UKUPNO</t>
  </si>
  <si>
    <t>Prijavljene štete</t>
  </si>
  <si>
    <t>Riješene štete</t>
  </si>
  <si>
    <t>Rezervisane štete</t>
  </si>
  <si>
    <t>Riješene</t>
  </si>
  <si>
    <t>Rezervisane</t>
  </si>
  <si>
    <t>Broj</t>
  </si>
  <si>
    <t>Isplaćen iznos</t>
  </si>
  <si>
    <t>Odbijene</t>
  </si>
  <si>
    <t>Isplaćene</t>
  </si>
  <si>
    <t>Ukupno (4+5)</t>
  </si>
  <si>
    <t>Iznos</t>
  </si>
  <si>
    <t>Ukupno (11+12)</t>
  </si>
  <si>
    <t>Broj (3+10)</t>
  </si>
  <si>
    <t>Broj (6+13)</t>
  </si>
  <si>
    <t>Iznos
 (7+14)</t>
  </si>
  <si>
    <t>Broj  (8+15)</t>
  </si>
  <si>
    <t>Iznos 
(9+16)</t>
  </si>
  <si>
    <t>1</t>
  </si>
  <si>
    <t>4</t>
  </si>
  <si>
    <t>7</t>
  </si>
  <si>
    <t>10</t>
  </si>
  <si>
    <t>13</t>
  </si>
  <si>
    <t>16</t>
  </si>
  <si>
    <t>19</t>
  </si>
  <si>
    <t>01</t>
  </si>
  <si>
    <t>OSIGURANJE  OD NEZGODE</t>
  </si>
  <si>
    <t>01.01</t>
  </si>
  <si>
    <t>Osiguranje osoba od posljedica nezgode pri i van redovnog zanimanja</t>
  </si>
  <si>
    <t>01.02</t>
  </si>
  <si>
    <t>Osiguranje osoba od posljedica nezgode u motornim vozilima i pri posebnim djelatnostima</t>
  </si>
  <si>
    <t>01.03</t>
  </si>
  <si>
    <t xml:space="preserve">Osiguranje djece i školske mladeži od posljedica nezgode i posebna osiguranja mladeži od posljedica nezgode </t>
  </si>
  <si>
    <t>01.04</t>
  </si>
  <si>
    <t>Osiguranje gostiju, posjetitelja priredbi, izletnika i turista od posljedica nezgode</t>
  </si>
  <si>
    <t>01.05</t>
  </si>
  <si>
    <t>Osiguranje potrošača, pretplatnika, korisnika drugih javnih usluga i sl. od posljedica nezgode</t>
  </si>
  <si>
    <t>01.06</t>
  </si>
  <si>
    <t>Ostala posebna osiguranja od posljedica nezgode</t>
  </si>
  <si>
    <t>01.07</t>
  </si>
  <si>
    <t>Obavezno osiguranje putnika u javnom prevozu od posljedica nezgode</t>
  </si>
  <si>
    <t>01.99</t>
  </si>
  <si>
    <t>Ostala osiguranja od posljedica nezgode</t>
  </si>
  <si>
    <t>UKUPNO 01</t>
  </si>
  <si>
    <t>02</t>
  </si>
  <si>
    <t>ZDRAVSTVENO OSIGURANJE</t>
  </si>
  <si>
    <t>02.01</t>
  </si>
  <si>
    <t xml:space="preserve">Dopunsko zdravstveno osiguranje </t>
  </si>
  <si>
    <t>02.05</t>
  </si>
  <si>
    <t>Putno zdravstveno osiguranje</t>
  </si>
  <si>
    <t>02.06</t>
  </si>
  <si>
    <t>Privatno zdravstveno osiguranje</t>
  </si>
  <si>
    <t>02.99</t>
  </si>
  <si>
    <t>Ostala dobrovoljna zdravstvena osiguranja</t>
  </si>
  <si>
    <t>UKUPNO 02</t>
  </si>
  <si>
    <t>03</t>
  </si>
  <si>
    <t xml:space="preserve">OSIGURANJE CESTOVNIH VOZILA </t>
  </si>
  <si>
    <t>03.01</t>
  </si>
  <si>
    <t>Kasko osiguranje cestovnih motornih vozila na vlastiti pogon</t>
  </si>
  <si>
    <t>03.02</t>
  </si>
  <si>
    <t>Kasko osiguranje cestovnih vozila bez vlastitog pogona</t>
  </si>
  <si>
    <t>03.99</t>
  </si>
  <si>
    <t>Ostala kasko osiguranja cestovnih vozila</t>
  </si>
  <si>
    <t>UKUPNO 03</t>
  </si>
  <si>
    <t>04</t>
  </si>
  <si>
    <t xml:space="preserve">OSIGURANJE TRAČNIH VOZILA </t>
  </si>
  <si>
    <t>04.01</t>
  </si>
  <si>
    <t xml:space="preserve">Kasko osiguranje tračnih vozila </t>
  </si>
  <si>
    <t>04.99</t>
  </si>
  <si>
    <t xml:space="preserve">Ostala kasko osiguranja tračnih vozila </t>
  </si>
  <si>
    <t>UKUPNO 04</t>
  </si>
  <si>
    <t>05</t>
  </si>
  <si>
    <t>OSIGURANJE ZRAČNIH LETJELICA</t>
  </si>
  <si>
    <t>05.01</t>
  </si>
  <si>
    <t>Kasko osiguranje zračnih letjelica</t>
  </si>
  <si>
    <t>05.99</t>
  </si>
  <si>
    <t>Ostala kasko osiguranja zračnih plovila</t>
  </si>
  <si>
    <t>UKUPNO 05</t>
  </si>
  <si>
    <t>06</t>
  </si>
  <si>
    <t>OSIGURANJE PLOVILA</t>
  </si>
  <si>
    <t>06.01</t>
  </si>
  <si>
    <t>Kasko osiguranje plovila u pomorskoj plovidbi</t>
  </si>
  <si>
    <t>06.02</t>
  </si>
  <si>
    <t>Kasko osiguranje plovila za plovidbu kanalima i u riječnoj plovidbi</t>
  </si>
  <si>
    <t>06.03</t>
  </si>
  <si>
    <t>Kasko osiguranja plovila u jezerskoj plovidbi</t>
  </si>
  <si>
    <t>06.04</t>
  </si>
  <si>
    <t>Kasko osiguranje brodova u izgradnji</t>
  </si>
  <si>
    <t>06.05</t>
  </si>
  <si>
    <t>Kasko osiguranje platformi</t>
  </si>
  <si>
    <t>06.99</t>
  </si>
  <si>
    <t>Ostala kasko osiguranja plovila</t>
  </si>
  <si>
    <t>UKUPNO 06</t>
  </si>
  <si>
    <t>07</t>
  </si>
  <si>
    <t>OSIGURANJE ROBE U PREVOZU</t>
  </si>
  <si>
    <t>07.01</t>
  </si>
  <si>
    <t>Osiguranje robe u pomorskom prevozu</t>
  </si>
  <si>
    <t>07.02</t>
  </si>
  <si>
    <t>Osiguranje robe u avionskom prevozu</t>
  </si>
  <si>
    <t>07.03</t>
  </si>
  <si>
    <t>Osiguranje robe u kopnenom prevozu</t>
  </si>
  <si>
    <t>07.04</t>
  </si>
  <si>
    <t>Osiguranje robe za vrijeme uskladištenja</t>
  </si>
  <si>
    <t>07.99</t>
  </si>
  <si>
    <t>Ostala osiguranja robe u prevozu</t>
  </si>
  <si>
    <t>UKUPNO 07</t>
  </si>
  <si>
    <t>08</t>
  </si>
  <si>
    <t>OSIGURANJE OD POŽARA I ELEMENTARNIH NEPOGODA</t>
  </si>
  <si>
    <t>08.01</t>
  </si>
  <si>
    <t>Osiguranje od požara i prirodnih sila (elementarnih nepogoda) izvan industrije i obrta</t>
  </si>
  <si>
    <t>08.02</t>
  </si>
  <si>
    <t xml:space="preserve">Osiguranje od požara i prirodnih sila (elementarnih nepogoda) u industriji i obrtu </t>
  </si>
  <si>
    <t>08.03</t>
  </si>
  <si>
    <t>Osiguranje od zemljotresa</t>
  </si>
  <si>
    <t>08.99</t>
  </si>
  <si>
    <t>Ostala osiguranja od požara i prirodnih sila (elementarnih nepogoda)</t>
  </si>
  <si>
    <t>UKUPNO 08</t>
  </si>
  <si>
    <t>09</t>
  </si>
  <si>
    <t>OSTALA OSIGURANJA IMOVINE</t>
  </si>
  <si>
    <t>09.01</t>
  </si>
  <si>
    <t>Osiguranje strojeva od loma</t>
  </si>
  <si>
    <t>09.02</t>
  </si>
  <si>
    <t>Osiguranje od provalne krađe i razbojstva</t>
  </si>
  <si>
    <t>09.03</t>
  </si>
  <si>
    <t>Osiguranje stakla od loma</t>
  </si>
  <si>
    <t>09.04</t>
  </si>
  <si>
    <t>Osiguranje kućanstva</t>
  </si>
  <si>
    <t>09.05</t>
  </si>
  <si>
    <t>Osiguranje građevinskih objekata u izgradnji</t>
  </si>
  <si>
    <t>09.06</t>
  </si>
  <si>
    <t>Osiguranje objekata u montaži</t>
  </si>
  <si>
    <t>09.07</t>
  </si>
  <si>
    <t>Osiguranje filmske djelatnosti</t>
  </si>
  <si>
    <t>09.08</t>
  </si>
  <si>
    <t>Osiguranje stvari u rudarskim jamama</t>
  </si>
  <si>
    <t>09.09</t>
  </si>
  <si>
    <t>Osiguranje informatičke opreme</t>
  </si>
  <si>
    <t>09.10</t>
  </si>
  <si>
    <t>Osiguranje zaliha u hladnjačama</t>
  </si>
  <si>
    <t>09.11</t>
  </si>
  <si>
    <t>Osiguranje usjeva i nasada</t>
  </si>
  <si>
    <t>09.12</t>
  </si>
  <si>
    <t>Osiguranje životinja</t>
  </si>
  <si>
    <t>09.99</t>
  </si>
  <si>
    <t>Ostala osiguranja imovine</t>
  </si>
  <si>
    <t>UKUPNO 09</t>
  </si>
  <si>
    <t>OSIGURANJE OD ODGOVORNOSTI ZA  UPOTREBU MOTORNIH VOZILA</t>
  </si>
  <si>
    <t>10.01</t>
  </si>
  <si>
    <t>Osiguranje vlasnika odnosno korisnika motornih vozila od odgovornosti za štete pričinjene trećim licima</t>
  </si>
  <si>
    <t>10.02</t>
  </si>
  <si>
    <t>Dobrovoljno osiguranje vlasnika odnosno korisnika motornih vozila od odgovornosti za štete pričinjene trećim licima</t>
  </si>
  <si>
    <t>10.03</t>
  </si>
  <si>
    <t>Osiguranje od odgovornosti vozara za robu primljenu na prevoz u cestovnom prometu</t>
  </si>
  <si>
    <t>10.99</t>
  </si>
  <si>
    <t>Ostala osiguranja od automobilske odgovornosti</t>
  </si>
  <si>
    <t>UKUPNO 10</t>
  </si>
  <si>
    <t>11</t>
  </si>
  <si>
    <t>OSIGURANJE OD  ODGOVORNOSTI ZA UPOTREBU ZRAČNIH LETJELICA</t>
  </si>
  <si>
    <t>11.01</t>
  </si>
  <si>
    <t>Obvezno osiguranje vlasnika odnosno korisnika zračnih letjelica od odgovornosti za štete pričinjene trećim osobama</t>
  </si>
  <si>
    <t>11.02</t>
  </si>
  <si>
    <t>Osiguranje vlasnika odnosno korisnika zračnih letjelica od odgovornosti svih vrsta (uključujući odgovornost prevoznika za robu primljenu na prevoz u zračnom prevozu)</t>
  </si>
  <si>
    <t>11.99</t>
  </si>
  <si>
    <t>Ostala osiguranja od odgovornosti za upotrebu zračnih letjelica</t>
  </si>
  <si>
    <t>UKUPNO 11</t>
  </si>
  <si>
    <t>12</t>
  </si>
  <si>
    <t>OSIGURANJE OD  ODGOVORNOSTI ZA  UPOTREBU PLOVILA</t>
  </si>
  <si>
    <t>12.01</t>
  </si>
  <si>
    <t>Osiguranje od odgovornosti vlasnika odnosno korisnika pomorskih plovila (uključujući odgovornost prevoznika za robu primljenu na prijevoz)</t>
  </si>
  <si>
    <t>12.02</t>
  </si>
  <si>
    <t>Osiguranje od odgovornosti vlasnika odnosno korisnika riječnih, jezerskih i kanalskih plovila (uključujući odgovornost prevoznika za robu primljenu na prevoz)</t>
  </si>
  <si>
    <t>12.03</t>
  </si>
  <si>
    <t>Obvezno osiguranje od odgovornosti vlasnika odnosno korisnika brodica na motorni pogon za štete pričinjene trećim osobama</t>
  </si>
  <si>
    <t>12.99</t>
  </si>
  <si>
    <t>Ostala osiguranja od odgovornosti za upotrebu plovila</t>
  </si>
  <si>
    <t>UKUPNO 12</t>
  </si>
  <si>
    <t>OSTALA OSIGURANJA OD ODGOVORNOSTI</t>
  </si>
  <si>
    <t>13.01</t>
  </si>
  <si>
    <t xml:space="preserve">Osiguranje ugovorne odgovornosti izvođača građevinskih radova </t>
  </si>
  <si>
    <t>13.02</t>
  </si>
  <si>
    <t xml:space="preserve">Osiguranje ugovorne odgovornosti izvođača montažnih radova </t>
  </si>
  <si>
    <t>13.03</t>
  </si>
  <si>
    <t>Osiguranje od odgovornosti proizvođača filmova</t>
  </si>
  <si>
    <t>13.04</t>
  </si>
  <si>
    <t>Osiguranje od odgovornosti proizvođača za proizvode</t>
  </si>
  <si>
    <t>13.05</t>
  </si>
  <si>
    <t>Osiguranje od odgovornosti u željezničkom prometu</t>
  </si>
  <si>
    <t>13.06</t>
  </si>
  <si>
    <t>Osiguranje garancije proizvođača, prodavača i dobavljača</t>
  </si>
  <si>
    <t>13.07</t>
  </si>
  <si>
    <t>Osiguranje opće odgovornosti</t>
  </si>
  <si>
    <t>13.08</t>
  </si>
  <si>
    <t>Osiguranje od odgovornosti projektnih i drugih društava za štete na objektima zbog neispravne tehničke dokumentacije</t>
  </si>
  <si>
    <t>13.09</t>
  </si>
  <si>
    <t>Osiguranje od odgovornosti projektnih i drugih društava</t>
  </si>
  <si>
    <t>13.10</t>
  </si>
  <si>
    <t>Osiguranje od odgovornosti odvjetnika</t>
  </si>
  <si>
    <t>13.11</t>
  </si>
  <si>
    <t>Osiguranje od odgovornosti javnih bilježnika/notara</t>
  </si>
  <si>
    <t>13.12</t>
  </si>
  <si>
    <t>Osiguranje od odgovornosti revizorskih tvrtki</t>
  </si>
  <si>
    <t>13.13</t>
  </si>
  <si>
    <t>Osiguranje od odgovornosti špeditera</t>
  </si>
  <si>
    <t>13.14</t>
  </si>
  <si>
    <t>Osiguranje od odgovornosti vlasnika odnosno korisnika marine</t>
  </si>
  <si>
    <t>13.15</t>
  </si>
  <si>
    <t>Osiguranje od odgovornosti brodopopravljača</t>
  </si>
  <si>
    <t>13.16</t>
  </si>
  <si>
    <t>Osiguranje od odgovornosti obavljanja zaštitarskih i detektivskih djelatnosti</t>
  </si>
  <si>
    <t>13.17</t>
  </si>
  <si>
    <t>Osiguranje od odgovornosti iz obavljanja djelatnosti upravljanja nekretninama</t>
  </si>
  <si>
    <t>13.18</t>
  </si>
  <si>
    <t>Osiguranje od odgovornosti iz obavljanja liječničke, stomatološke i apotekarne djelatnosti</t>
  </si>
  <si>
    <t>13.19</t>
  </si>
  <si>
    <t>Osiguranje od odgovornosti stečajnih upravitelja</t>
  </si>
  <si>
    <t>13.20</t>
  </si>
  <si>
    <t>Osiguranje od odgovornosti posrednika u osiguranju</t>
  </si>
  <si>
    <t>13.21</t>
  </si>
  <si>
    <t>Osiguranje od odgovornosti sudskih vještaka</t>
  </si>
  <si>
    <t>13.99</t>
  </si>
  <si>
    <t>Ostala osiguranja od odgovornosti</t>
  </si>
  <si>
    <t>UKUPNO 13</t>
  </si>
  <si>
    <t>14</t>
  </si>
  <si>
    <t>OSIGURANJE KREDITA</t>
  </si>
  <si>
    <t>14.01</t>
  </si>
  <si>
    <t>Osiguranje izvoznih potraživanja</t>
  </si>
  <si>
    <t>14.02</t>
  </si>
  <si>
    <t>Osiguranje drugih vrsta potraživanja</t>
  </si>
  <si>
    <t>14.99</t>
  </si>
  <si>
    <t>Ostala osiguranja kredita</t>
  </si>
  <si>
    <t>UKUPNO 14</t>
  </si>
  <si>
    <t>15</t>
  </si>
  <si>
    <t>OSIGURANJE JEMSTAVA</t>
  </si>
  <si>
    <t>15.01</t>
  </si>
  <si>
    <t>Osiguranje jamstava koje podrazumijeva rizike izravnog i neizravnog jamstva</t>
  </si>
  <si>
    <t>15.02</t>
  </si>
  <si>
    <t>Osiguranje garancija</t>
  </si>
  <si>
    <t>15.99</t>
  </si>
  <si>
    <t>Ostala osiguranja jamstva</t>
  </si>
  <si>
    <t>UKUPNO 15</t>
  </si>
  <si>
    <t>OSIGURANJE RAZNIH FINANSIJSKIH GUBITAKA</t>
  </si>
  <si>
    <t>16.01</t>
  </si>
  <si>
    <t>Osiguranje od finansijskih gubitaka radi prekida rada zbog požara i nekih drugih opasnosti osim potresa</t>
  </si>
  <si>
    <t>16.02</t>
  </si>
  <si>
    <t>Osiguranje od finansijskih gubitaka radi prekida rada zbog loma strojeva</t>
  </si>
  <si>
    <t>16.03</t>
  </si>
  <si>
    <t>Osiguranje raznih priredbi zbog atmosferskih oborina</t>
  </si>
  <si>
    <t>16.04</t>
  </si>
  <si>
    <t>Osiguranje od šteta zbog otkupa krivotvorenih inostranih sredstava plaćanja</t>
  </si>
  <si>
    <t>16.05</t>
  </si>
  <si>
    <t>Osiguranje opasnosti otkaza turističkih putovanja</t>
  </si>
  <si>
    <t>16.06</t>
  </si>
  <si>
    <t>Osiguranje finansijskih gubitaka radi prekida rada zbog potresa</t>
  </si>
  <si>
    <t>16.99</t>
  </si>
  <si>
    <t>Ostala osiguranja finansijskih gubitaka</t>
  </si>
  <si>
    <t>UKUPNO 16</t>
  </si>
  <si>
    <t>17</t>
  </si>
  <si>
    <t>OSIGURANJE TROŠKOVA PRAVNE ZAŠTITE</t>
  </si>
  <si>
    <t>17.01</t>
  </si>
  <si>
    <t xml:space="preserve">Osiguranje troškova pravne zaštite i troškova sudskog postupka </t>
  </si>
  <si>
    <t>17.99</t>
  </si>
  <si>
    <t>Ostala osiguranja pravne zaštite</t>
  </si>
  <si>
    <t>UKUPNO 17</t>
  </si>
  <si>
    <t>18</t>
  </si>
  <si>
    <t>OSIGURANJE POMOĆI</t>
  </si>
  <si>
    <t>18.01</t>
  </si>
  <si>
    <t>Turističko osiguranje</t>
  </si>
  <si>
    <t>18.04</t>
  </si>
  <si>
    <t>Osiguranje pomoći (asistencija)</t>
  </si>
  <si>
    <t>18.99</t>
  </si>
  <si>
    <t>Ostala osiguranja pomoći</t>
  </si>
  <si>
    <t>UKUPNO 18</t>
  </si>
  <si>
    <t>ŽIVOTNO OSIGURANJE</t>
  </si>
  <si>
    <t>19.01</t>
  </si>
  <si>
    <t>Osiguranje života za slučaj smrti i doživljenja (mješovito osiguranje)</t>
  </si>
  <si>
    <t>19.02</t>
  </si>
  <si>
    <t>Osiguranje za slučaj smrti</t>
  </si>
  <si>
    <t>19.03</t>
  </si>
  <si>
    <t>Osiguranje za slučaj doživljenja</t>
  </si>
  <si>
    <t>19.04</t>
  </si>
  <si>
    <t>Doživotno osiguranje za slučaj smrti</t>
  </si>
  <si>
    <t>19.05</t>
  </si>
  <si>
    <t xml:space="preserve">Osiguranje života za slučaj smrti i doživljenja (mješovito osiguranje) kod kojeg ugovaratelj osiguranja snosi rizik ulaganja </t>
  </si>
  <si>
    <t>19.06</t>
  </si>
  <si>
    <t xml:space="preserve">Osiguranje za slučaj smrti kod kojeg ugovaratelj osiguranja snosi rizik ulaganja </t>
  </si>
  <si>
    <t>19.07</t>
  </si>
  <si>
    <t xml:space="preserve">Osiguranje za slučaj doživljenja kod kojeg ugovaratelj osiguranja snosi rizik ulaganja </t>
  </si>
  <si>
    <t>19.08</t>
  </si>
  <si>
    <t>Osiguranje života kod kojeg ugovaratelj snosi rizik ulaganja sa garancijom isplate</t>
  </si>
  <si>
    <t>19.09</t>
  </si>
  <si>
    <t xml:space="preserve">Ostala životna osiguranja kod kojeg ugovaratelj osiguranja snosi rizik ulaganja </t>
  </si>
  <si>
    <t>19.20</t>
  </si>
  <si>
    <t>Osiguranje lične doživotne rente</t>
  </si>
  <si>
    <t>19.21</t>
  </si>
  <si>
    <t>Osiguranje lične rente s određenim trajanjem</t>
  </si>
  <si>
    <t>19.29</t>
  </si>
  <si>
    <t>Ostala rentna osiguranja</t>
  </si>
  <si>
    <t>19.30</t>
  </si>
  <si>
    <t>Dodatno osiguranje od posljedica nezgode uz životno osiguranje</t>
  </si>
  <si>
    <t>19.31</t>
  </si>
  <si>
    <t>Dodatno zdravstveno osiguranje životno osiguranje</t>
  </si>
  <si>
    <t>19.39</t>
  </si>
  <si>
    <t>Ostala dodatna osiguranja lica uz životno osiguranje</t>
  </si>
  <si>
    <t>19.99</t>
  </si>
  <si>
    <t>Ostala životna osiguranja</t>
  </si>
  <si>
    <t>UKUPNO 19</t>
  </si>
  <si>
    <r>
      <t>UKUPNO NEŽIVOTNA OSIGURANJA</t>
    </r>
    <r>
      <rPr>
        <sz val="9.5"/>
        <rFont val="Cambria"/>
        <family val="1"/>
        <charset val="238"/>
      </rPr>
      <t xml:space="preserve"> </t>
    </r>
  </si>
  <si>
    <r>
      <t>UKUPNO ŽIVOTNA OSIGURANJA</t>
    </r>
    <r>
      <rPr>
        <sz val="9.5"/>
        <rFont val="Cambria"/>
        <family val="1"/>
        <charset val="238"/>
      </rPr>
      <t xml:space="preserve"> </t>
    </r>
  </si>
  <si>
    <t>Mjesto:</t>
  </si>
  <si>
    <t>Sarajevo</t>
  </si>
  <si>
    <t>Ovlašteni aktuar:</t>
  </si>
  <si>
    <t>Safet Kozarević</t>
  </si>
  <si>
    <t>Datum:</t>
  </si>
  <si>
    <t>09.03.2020.</t>
  </si>
  <si>
    <t>Direktor:</t>
  </si>
  <si>
    <t>Arif Kulić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</si>
</sst>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Cambria"/>
      <family val="1"/>
      <charset val="238"/>
    </font>
    <font>
      <sz val="11"/>
      <name val="Cambria"/>
      <family val="1"/>
      <charset val="238"/>
    </font>
    <font>
      <sz val="10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sz val="12"/>
      <name val="Cambria"/>
      <family val="1"/>
    </font>
    <font>
      <b/>
      <sz val="11"/>
      <color theme="1"/>
      <name val="Cambria"/>
      <family val="1"/>
    </font>
    <font>
      <b/>
      <sz val="12"/>
      <name val="Cambria"/>
      <family val="1"/>
      <charset val="238"/>
    </font>
    <font>
      <sz val="6"/>
      <name val="Cambria"/>
      <family val="1"/>
      <charset val="238"/>
    </font>
    <font>
      <sz val="6"/>
      <color theme="1"/>
      <name val="Cambria"/>
      <family val="1"/>
      <charset val="238"/>
    </font>
    <font>
      <b/>
      <sz val="7"/>
      <name val="Cambria"/>
      <family val="1"/>
    </font>
    <font>
      <b/>
      <sz val="6"/>
      <name val="Cambria"/>
      <family val="1"/>
      <charset val="238"/>
    </font>
    <font>
      <sz val="7"/>
      <name val="Cambria"/>
      <family val="1"/>
    </font>
    <font>
      <sz val="7"/>
      <color theme="1"/>
      <name val="Cambria"/>
      <family val="1"/>
    </font>
    <font>
      <sz val="7"/>
      <name val="Cambria"/>
      <family val="1"/>
      <charset val="238"/>
    </font>
    <font>
      <b/>
      <sz val="9.5"/>
      <name val="Cambria"/>
      <family val="1"/>
      <charset val="238"/>
    </font>
    <font>
      <sz val="9.5"/>
      <name val="Cambria"/>
      <family val="1"/>
      <charset val="238"/>
    </font>
    <font>
      <sz val="10"/>
      <name val="Arial"/>
      <family val="2"/>
      <charset val="238"/>
    </font>
    <font>
      <sz val="11"/>
      <color indexed="8"/>
      <name val="Cambria"/>
      <family val="1"/>
      <charset val="238"/>
    </font>
    <font>
      <sz val="10"/>
      <color indexed="8"/>
      <name val="Cambria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193">
    <xf numFmtId="0" fontId="0" fillId="0" borderId="0" xfId="0"/>
    <xf numFmtId="0" fontId="2" fillId="0" borderId="0" xfId="1" applyNumberFormat="1" applyFont="1" applyAlignment="1" applyProtection="1">
      <alignment vertical="top"/>
      <protection locked="0"/>
    </xf>
    <xf numFmtId="3" fontId="2" fillId="0" borderId="0" xfId="1" applyNumberFormat="1" applyFont="1" applyAlignment="1" applyProtection="1">
      <alignment vertical="center"/>
    </xf>
    <xf numFmtId="3" fontId="3" fillId="0" borderId="0" xfId="1" applyNumberFormat="1" applyFont="1" applyAlignment="1" applyProtection="1">
      <alignment vertical="center"/>
    </xf>
    <xf numFmtId="3" fontId="3" fillId="0" borderId="0" xfId="1" applyNumberFormat="1" applyFont="1" applyAlignment="1" applyProtection="1">
      <alignment horizontal="center" vertical="center"/>
    </xf>
    <xf numFmtId="0" fontId="5" fillId="0" borderId="0" xfId="0" applyFont="1"/>
    <xf numFmtId="0" fontId="2" fillId="0" borderId="0" xfId="1" applyFont="1" applyAlignment="1" applyProtection="1"/>
    <xf numFmtId="0" fontId="2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centerContinuous"/>
    </xf>
    <xf numFmtId="3" fontId="8" fillId="0" borderId="0" xfId="1" applyNumberFormat="1" applyFont="1" applyAlignment="1" applyProtection="1">
      <alignment horizontal="center"/>
    </xf>
    <xf numFmtId="3" fontId="2" fillId="0" borderId="0" xfId="1" applyNumberFormat="1" applyFont="1" applyFill="1" applyAlignment="1" applyProtection="1">
      <alignment horizontal="centerContinuous"/>
    </xf>
    <xf numFmtId="3" fontId="9" fillId="2" borderId="27" xfId="1" applyNumberFormat="1" applyFont="1" applyFill="1" applyBorder="1" applyAlignment="1" applyProtection="1">
      <alignment horizontal="center" vertical="center" wrapText="1"/>
    </xf>
    <xf numFmtId="0" fontId="10" fillId="2" borderId="29" xfId="0" applyFont="1" applyFill="1" applyBorder="1" applyAlignment="1" applyProtection="1">
      <alignment horizontal="center" vertical="center" wrapText="1"/>
    </xf>
    <xf numFmtId="3" fontId="9" fillId="2" borderId="30" xfId="1" applyNumberFormat="1" applyFont="1" applyFill="1" applyBorder="1" applyAlignment="1" applyProtection="1">
      <alignment horizontal="center" vertical="center" wrapText="1"/>
    </xf>
    <xf numFmtId="164" fontId="9" fillId="2" borderId="29" xfId="1" applyNumberFormat="1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 wrapText="1"/>
    </xf>
    <xf numFmtId="164" fontId="9" fillId="2" borderId="32" xfId="1" applyNumberFormat="1" applyFont="1" applyFill="1" applyBorder="1" applyAlignment="1" applyProtection="1">
      <alignment horizontal="center" vertical="center" wrapText="1"/>
    </xf>
    <xf numFmtId="3" fontId="10" fillId="2" borderId="30" xfId="0" applyNumberFormat="1" applyFont="1" applyFill="1" applyBorder="1" applyAlignment="1" applyProtection="1">
      <alignment horizontal="center" vertical="center" wrapText="1"/>
    </xf>
    <xf numFmtId="0" fontId="10" fillId="2" borderId="30" xfId="0" applyFont="1" applyFill="1" applyBorder="1" applyAlignment="1" applyProtection="1">
      <alignment horizontal="center" vertical="center" wrapText="1"/>
    </xf>
    <xf numFmtId="49" fontId="9" fillId="0" borderId="33" xfId="1" applyNumberFormat="1" applyFont="1" applyBorder="1" applyAlignment="1" applyProtection="1">
      <alignment horizontal="center" vertical="center" wrapText="1"/>
    </xf>
    <xf numFmtId="0" fontId="9" fillId="0" borderId="34" xfId="1" applyFont="1" applyBorder="1" applyAlignment="1" applyProtection="1">
      <alignment horizontal="center" vertical="center"/>
    </xf>
    <xf numFmtId="0" fontId="9" fillId="0" borderId="33" xfId="1" applyFont="1" applyBorder="1" applyAlignment="1" applyProtection="1">
      <alignment horizontal="center" vertical="center"/>
    </xf>
    <xf numFmtId="49" fontId="9" fillId="0" borderId="35" xfId="1" applyNumberFormat="1" applyFont="1" applyBorder="1" applyAlignment="1" applyProtection="1">
      <alignment horizontal="center" vertical="center" wrapText="1"/>
    </xf>
    <xf numFmtId="0" fontId="9" fillId="0" borderId="35" xfId="1" applyFont="1" applyBorder="1" applyAlignment="1" applyProtection="1">
      <alignment horizontal="center" vertical="center"/>
    </xf>
    <xf numFmtId="0" fontId="9" fillId="0" borderId="36" xfId="1" applyFont="1" applyBorder="1" applyAlignment="1" applyProtection="1">
      <alignment horizontal="center" vertical="center"/>
    </xf>
    <xf numFmtId="49" fontId="9" fillId="0" borderId="37" xfId="1" applyNumberFormat="1" applyFont="1" applyBorder="1" applyAlignment="1" applyProtection="1">
      <alignment horizontal="center" vertical="center" wrapText="1"/>
    </xf>
    <xf numFmtId="0" fontId="9" fillId="0" borderId="38" xfId="1" applyFont="1" applyBorder="1" applyAlignment="1" applyProtection="1">
      <alignment horizontal="center" vertical="center"/>
    </xf>
    <xf numFmtId="0" fontId="9" fillId="0" borderId="37" xfId="1" applyFont="1" applyBorder="1" applyAlignment="1" applyProtection="1">
      <alignment horizontal="center" vertical="center"/>
    </xf>
    <xf numFmtId="49" fontId="11" fillId="0" borderId="21" xfId="1" applyNumberFormat="1" applyFont="1" applyBorder="1" applyAlignment="1" applyProtection="1">
      <alignment horizontal="center" vertical="center" wrapText="1"/>
    </xf>
    <xf numFmtId="0" fontId="11" fillId="0" borderId="25" xfId="1" applyFont="1" applyBorder="1" applyAlignment="1" applyProtection="1">
      <alignment vertical="center" wrapText="1"/>
    </xf>
    <xf numFmtId="3" fontId="12" fillId="0" borderId="39" xfId="1" applyNumberFormat="1" applyFont="1" applyBorder="1" applyAlignment="1" applyProtection="1">
      <alignment vertical="center" wrapText="1"/>
    </xf>
    <xf numFmtId="3" fontId="9" fillId="0" borderId="40" xfId="1" applyNumberFormat="1" applyFont="1" applyBorder="1" applyAlignment="1" applyProtection="1">
      <alignment horizontal="right" vertical="center" wrapText="1"/>
    </xf>
    <xf numFmtId="3" fontId="9" fillId="0" borderId="25" xfId="1" applyNumberFormat="1" applyFont="1" applyBorder="1" applyAlignment="1" applyProtection="1">
      <alignment horizontal="right" vertical="center" wrapText="1"/>
    </xf>
    <xf numFmtId="3" fontId="9" fillId="0" borderId="39" xfId="1" applyNumberFormat="1" applyFont="1" applyBorder="1" applyAlignment="1" applyProtection="1">
      <alignment horizontal="right" vertical="center" wrapText="1"/>
    </xf>
    <xf numFmtId="3" fontId="9" fillId="0" borderId="41" xfId="1" applyNumberFormat="1" applyFont="1" applyBorder="1" applyAlignment="1" applyProtection="1">
      <alignment horizontal="right" vertical="center" wrapText="1"/>
    </xf>
    <xf numFmtId="3" fontId="9" fillId="0" borderId="42" xfId="1" applyNumberFormat="1" applyFont="1" applyBorder="1" applyAlignment="1" applyProtection="1">
      <alignment horizontal="right" vertical="center" wrapText="1"/>
    </xf>
    <xf numFmtId="3" fontId="9" fillId="0" borderId="7" xfId="1" applyNumberFormat="1" applyFont="1" applyBorder="1" applyAlignment="1" applyProtection="1">
      <alignment horizontal="right" vertical="center" wrapText="1"/>
    </xf>
    <xf numFmtId="3" fontId="9" fillId="0" borderId="43" xfId="1" applyNumberFormat="1" applyFont="1" applyFill="1" applyBorder="1" applyAlignment="1" applyProtection="1">
      <alignment horizontal="right" vertical="center" wrapText="1"/>
    </xf>
    <xf numFmtId="3" fontId="9" fillId="0" borderId="0" xfId="1" applyNumberFormat="1" applyFont="1" applyFill="1" applyBorder="1" applyAlignment="1" applyProtection="1">
      <alignment horizontal="right" vertical="center" wrapText="1"/>
    </xf>
    <xf numFmtId="3" fontId="9" fillId="0" borderId="42" xfId="1" applyNumberFormat="1" applyFont="1" applyFill="1" applyBorder="1" applyAlignment="1" applyProtection="1">
      <alignment horizontal="right" vertical="center" wrapText="1"/>
    </xf>
    <xf numFmtId="49" fontId="13" fillId="0" borderId="21" xfId="1" applyNumberFormat="1" applyFont="1" applyBorder="1" applyAlignment="1" applyProtection="1">
      <alignment horizontal="center" vertical="center" wrapText="1"/>
    </xf>
    <xf numFmtId="0" fontId="14" fillId="0" borderId="25" xfId="1" applyFont="1" applyBorder="1" applyAlignment="1" applyProtection="1">
      <alignment vertical="center" wrapText="1"/>
    </xf>
    <xf numFmtId="3" fontId="9" fillId="0" borderId="21" xfId="1" applyNumberFormat="1" applyFont="1" applyBorder="1" applyAlignment="1" applyProtection="1">
      <alignment vertical="center" wrapText="1"/>
    </xf>
    <xf numFmtId="3" fontId="9" fillId="0" borderId="13" xfId="1" applyNumberFormat="1" applyFont="1" applyBorder="1" applyAlignment="1" applyProtection="1">
      <alignment horizontal="right" vertical="center"/>
      <protection locked="0"/>
    </xf>
    <xf numFmtId="3" fontId="9" fillId="0" borderId="13" xfId="1" applyNumberFormat="1" applyFont="1" applyBorder="1" applyAlignment="1" applyProtection="1">
      <alignment horizontal="right" vertical="center" wrapText="1"/>
    </xf>
    <xf numFmtId="3" fontId="9" fillId="0" borderId="25" xfId="1" applyNumberFormat="1" applyFont="1" applyBorder="1" applyAlignment="1" applyProtection="1">
      <alignment horizontal="right" vertical="center"/>
      <protection locked="0"/>
    </xf>
    <xf numFmtId="3" fontId="9" fillId="0" borderId="21" xfId="1" applyNumberFormat="1" applyFont="1" applyBorder="1" applyAlignment="1" applyProtection="1">
      <alignment horizontal="right" vertical="center" wrapText="1"/>
    </xf>
    <xf numFmtId="3" fontId="9" fillId="0" borderId="16" xfId="1" applyNumberFormat="1" applyFont="1" applyBorder="1" applyAlignment="1" applyProtection="1">
      <alignment horizontal="right" vertical="center"/>
      <protection locked="0"/>
    </xf>
    <xf numFmtId="3" fontId="9" fillId="0" borderId="44" xfId="1" applyNumberFormat="1" applyFont="1" applyBorder="1" applyAlignment="1" applyProtection="1">
      <alignment horizontal="right" vertical="center"/>
      <protection locked="0"/>
    </xf>
    <xf numFmtId="3" fontId="9" fillId="0" borderId="45" xfId="1" applyNumberFormat="1" applyFont="1" applyBorder="1" applyAlignment="1" applyProtection="1">
      <alignment horizontal="right" vertical="center"/>
      <protection locked="0"/>
    </xf>
    <xf numFmtId="3" fontId="9" fillId="0" borderId="17" xfId="1" applyNumberFormat="1" applyFont="1" applyBorder="1" applyAlignment="1" applyProtection="1">
      <alignment horizontal="right" vertical="center"/>
    </xf>
    <xf numFmtId="3" fontId="9" fillId="0" borderId="17" xfId="1" applyNumberFormat="1" applyFont="1" applyBorder="1" applyAlignment="1" applyProtection="1">
      <alignment horizontal="right" vertical="center"/>
      <protection locked="0"/>
    </xf>
    <xf numFmtId="49" fontId="13" fillId="2" borderId="27" xfId="1" applyNumberFormat="1" applyFont="1" applyFill="1" applyBorder="1" applyAlignment="1" applyProtection="1">
      <alignment horizontal="center" vertical="center" wrapText="1"/>
    </xf>
    <xf numFmtId="0" fontId="11" fillId="2" borderId="1" xfId="1" applyFont="1" applyFill="1" applyBorder="1" applyAlignment="1" applyProtection="1">
      <alignment vertical="center" wrapText="1"/>
    </xf>
    <xf numFmtId="3" fontId="9" fillId="2" borderId="46" xfId="1" applyNumberFormat="1" applyFont="1" applyFill="1" applyBorder="1" applyAlignment="1" applyProtection="1">
      <alignment horizontal="right" vertical="center"/>
    </xf>
    <xf numFmtId="3" fontId="9" fillId="2" borderId="47" xfId="1" applyNumberFormat="1" applyFont="1" applyFill="1" applyBorder="1" applyAlignment="1" applyProtection="1">
      <alignment horizontal="right" vertical="center"/>
    </xf>
    <xf numFmtId="3" fontId="9" fillId="2" borderId="48" xfId="1" applyNumberFormat="1" applyFont="1" applyFill="1" applyBorder="1" applyAlignment="1" applyProtection="1">
      <alignment horizontal="right" vertical="center"/>
    </xf>
    <xf numFmtId="3" fontId="9" fillId="2" borderId="49" xfId="1" applyNumberFormat="1" applyFont="1" applyFill="1" applyBorder="1" applyAlignment="1" applyProtection="1">
      <alignment horizontal="right" vertical="center"/>
    </xf>
    <xf numFmtId="3" fontId="9" fillId="2" borderId="50" xfId="1" applyNumberFormat="1" applyFont="1" applyFill="1" applyBorder="1" applyAlignment="1" applyProtection="1">
      <alignment horizontal="right" vertical="center"/>
    </xf>
    <xf numFmtId="3" fontId="9" fillId="2" borderId="51" xfId="1" applyNumberFormat="1" applyFont="1" applyFill="1" applyBorder="1" applyAlignment="1" applyProtection="1">
      <alignment horizontal="right" vertical="center"/>
    </xf>
    <xf numFmtId="49" fontId="11" fillId="0" borderId="39" xfId="1" applyNumberFormat="1" applyFont="1" applyBorder="1" applyAlignment="1" applyProtection="1">
      <alignment horizontal="center" vertical="center" wrapText="1"/>
    </xf>
    <xf numFmtId="0" fontId="11" fillId="0" borderId="52" xfId="1" applyFont="1" applyBorder="1" applyAlignment="1" applyProtection="1">
      <alignment vertical="center" wrapText="1"/>
    </xf>
    <xf numFmtId="3" fontId="12" fillId="0" borderId="21" xfId="1" applyNumberFormat="1" applyFont="1" applyBorder="1" applyAlignment="1" applyProtection="1">
      <alignment vertical="center" wrapText="1"/>
    </xf>
    <xf numFmtId="3" fontId="9" fillId="0" borderId="40" xfId="1" applyNumberFormat="1" applyFont="1" applyBorder="1" applyAlignment="1" applyProtection="1">
      <alignment horizontal="right" vertical="center"/>
    </xf>
    <xf numFmtId="3" fontId="9" fillId="0" borderId="25" xfId="1" applyNumberFormat="1" applyFont="1" applyBorder="1" applyAlignment="1" applyProtection="1">
      <alignment horizontal="right" vertical="center"/>
    </xf>
    <xf numFmtId="3" fontId="9" fillId="0" borderId="41" xfId="1" applyNumberFormat="1" applyFont="1" applyBorder="1" applyAlignment="1" applyProtection="1">
      <alignment horizontal="right" vertical="center"/>
    </xf>
    <xf numFmtId="3" fontId="9" fillId="0" borderId="42" xfId="1" applyNumberFormat="1" applyFont="1" applyBorder="1" applyAlignment="1" applyProtection="1">
      <alignment horizontal="right" vertical="center"/>
    </xf>
    <xf numFmtId="3" fontId="9" fillId="0" borderId="39" xfId="1" applyNumberFormat="1" applyFont="1" applyBorder="1" applyAlignment="1" applyProtection="1">
      <alignment horizontal="right" vertical="center"/>
    </xf>
    <xf numFmtId="3" fontId="9" fillId="0" borderId="43" xfId="1" applyNumberFormat="1" applyFont="1" applyBorder="1" applyAlignment="1" applyProtection="1">
      <alignment horizontal="right" vertical="center"/>
    </xf>
    <xf numFmtId="3" fontId="9" fillId="0" borderId="52" xfId="1" applyNumberFormat="1" applyFont="1" applyBorder="1" applyAlignment="1" applyProtection="1">
      <alignment horizontal="right" vertical="center"/>
    </xf>
    <xf numFmtId="0" fontId="13" fillId="0" borderId="25" xfId="1" applyFont="1" applyBorder="1" applyAlignment="1" applyProtection="1">
      <alignment vertical="center" wrapText="1"/>
    </xf>
    <xf numFmtId="3" fontId="9" fillId="0" borderId="13" xfId="1" applyNumberFormat="1" applyFont="1" applyBorder="1" applyAlignment="1" applyProtection="1">
      <alignment horizontal="right" vertical="center"/>
    </xf>
    <xf numFmtId="3" fontId="9" fillId="0" borderId="23" xfId="1" applyNumberFormat="1" applyFont="1" applyBorder="1" applyAlignment="1" applyProtection="1">
      <alignment horizontal="right" vertical="center"/>
    </xf>
    <xf numFmtId="3" fontId="9" fillId="0" borderId="16" xfId="1" applyNumberFormat="1" applyFont="1" applyBorder="1" applyAlignment="1" applyProtection="1">
      <alignment horizontal="right" vertical="center"/>
    </xf>
    <xf numFmtId="3" fontId="9" fillId="0" borderId="28" xfId="1" applyNumberFormat="1" applyFont="1" applyBorder="1" applyAlignment="1" applyProtection="1">
      <alignment horizontal="right" vertical="center"/>
    </xf>
    <xf numFmtId="3" fontId="9" fillId="0" borderId="44" xfId="1" applyNumberFormat="1" applyFont="1" applyBorder="1" applyAlignment="1" applyProtection="1">
      <alignment horizontal="right" vertical="center"/>
    </xf>
    <xf numFmtId="3" fontId="9" fillId="0" borderId="21" xfId="1" applyNumberFormat="1" applyFont="1" applyBorder="1" applyAlignment="1" applyProtection="1">
      <alignment horizontal="right" vertical="center"/>
    </xf>
    <xf numFmtId="3" fontId="9" fillId="0" borderId="22" xfId="1" applyNumberFormat="1" applyFont="1" applyBorder="1" applyAlignment="1" applyProtection="1">
      <alignment horizontal="right" vertical="center"/>
    </xf>
    <xf numFmtId="3" fontId="9" fillId="0" borderId="24" xfId="1" applyNumberFormat="1" applyFont="1" applyBorder="1" applyAlignment="1" applyProtection="1">
      <alignment horizontal="right" vertical="center"/>
    </xf>
    <xf numFmtId="3" fontId="9" fillId="2" borderId="1" xfId="1" applyNumberFormat="1" applyFont="1" applyFill="1" applyBorder="1" applyAlignment="1" applyProtection="1">
      <alignment horizontal="right" vertical="center"/>
    </xf>
    <xf numFmtId="3" fontId="9" fillId="0" borderId="21" xfId="1" applyNumberFormat="1" applyFont="1" applyBorder="1" applyAlignment="1" applyProtection="1">
      <alignment horizontal="right" vertical="center"/>
      <protection locked="0"/>
    </xf>
    <xf numFmtId="3" fontId="9" fillId="0" borderId="15" xfId="1" applyNumberFormat="1" applyFont="1" applyBorder="1" applyAlignment="1" applyProtection="1">
      <alignment horizontal="right" vertical="center"/>
      <protection locked="0"/>
    </xf>
    <xf numFmtId="3" fontId="9" fillId="0" borderId="45" xfId="1" applyNumberFormat="1" applyFont="1" applyBorder="1" applyAlignment="1" applyProtection="1">
      <alignment horizontal="right" vertical="center" wrapText="1"/>
    </xf>
    <xf numFmtId="3" fontId="9" fillId="0" borderId="53" xfId="1" applyNumberFormat="1" applyFont="1" applyBorder="1" applyAlignment="1" applyProtection="1">
      <alignment horizontal="right" vertical="center"/>
      <protection locked="0"/>
    </xf>
    <xf numFmtId="3" fontId="9" fillId="0" borderId="18" xfId="1" applyNumberFormat="1" applyFont="1" applyBorder="1" applyAlignment="1" applyProtection="1">
      <alignment horizontal="right" vertical="center"/>
      <protection locked="0"/>
    </xf>
    <xf numFmtId="49" fontId="11" fillId="2" borderId="27" xfId="1" applyNumberFormat="1" applyFont="1" applyFill="1" applyBorder="1" applyAlignment="1" applyProtection="1">
      <alignment horizontal="center" vertical="center" wrapText="1"/>
    </xf>
    <xf numFmtId="49" fontId="13" fillId="0" borderId="21" xfId="1" applyNumberFormat="1" applyFont="1" applyFill="1" applyBorder="1" applyAlignment="1" applyProtection="1">
      <alignment horizontal="center" vertical="center" wrapText="1"/>
    </xf>
    <xf numFmtId="3" fontId="9" fillId="0" borderId="23" xfId="1" applyNumberFormat="1" applyFont="1" applyBorder="1" applyAlignment="1" applyProtection="1">
      <alignment horizontal="right" vertical="center" wrapText="1"/>
    </xf>
    <xf numFmtId="49" fontId="13" fillId="0" borderId="45" xfId="1" applyNumberFormat="1" applyFont="1" applyBorder="1" applyAlignment="1" applyProtection="1">
      <alignment horizontal="center" vertical="center" wrapText="1"/>
    </xf>
    <xf numFmtId="0" fontId="13" fillId="0" borderId="10" xfId="1" applyFont="1" applyBorder="1" applyAlignment="1" applyProtection="1">
      <alignment vertical="center" wrapText="1"/>
    </xf>
    <xf numFmtId="3" fontId="9" fillId="0" borderId="10" xfId="1" applyNumberFormat="1" applyFont="1" applyBorder="1" applyAlignment="1" applyProtection="1">
      <alignment horizontal="right" vertical="center"/>
      <protection locked="0"/>
    </xf>
    <xf numFmtId="49" fontId="13" fillId="0" borderId="7" xfId="1" applyNumberFormat="1" applyFont="1" applyBorder="1" applyAlignment="1" applyProtection="1">
      <alignment horizontal="center" vertical="center" wrapText="1"/>
    </xf>
    <xf numFmtId="0" fontId="13" fillId="0" borderId="0" xfId="1" applyFont="1" applyBorder="1" applyAlignment="1" applyProtection="1">
      <alignment vertical="center" wrapText="1"/>
    </xf>
    <xf numFmtId="49" fontId="11" fillId="2" borderId="46" xfId="1" applyNumberFormat="1" applyFont="1" applyFill="1" applyBorder="1" applyAlignment="1" applyProtection="1">
      <alignment horizontal="center" vertical="center" wrapText="1"/>
    </xf>
    <xf numFmtId="0" fontId="11" fillId="2" borderId="54" xfId="1" applyFont="1" applyFill="1" applyBorder="1" applyAlignment="1" applyProtection="1">
      <alignment vertical="center" wrapText="1"/>
    </xf>
    <xf numFmtId="3" fontId="9" fillId="0" borderId="7" xfId="1" applyNumberFormat="1" applyFont="1" applyBorder="1" applyAlignment="1" applyProtection="1">
      <alignment horizontal="right" vertical="center"/>
      <protection locked="0"/>
    </xf>
    <xf numFmtId="3" fontId="9" fillId="0" borderId="0" xfId="1" applyNumberFormat="1" applyFont="1" applyBorder="1" applyAlignment="1" applyProtection="1">
      <alignment horizontal="right" vertical="center"/>
      <protection locked="0"/>
    </xf>
    <xf numFmtId="49" fontId="15" fillId="2" borderId="55" xfId="1" applyNumberFormat="1" applyFont="1" applyFill="1" applyBorder="1" applyAlignment="1" applyProtection="1">
      <alignment horizontal="center" vertical="center" wrapText="1"/>
    </xf>
    <xf numFmtId="0" fontId="16" fillId="2" borderId="56" xfId="1" applyFont="1" applyFill="1" applyBorder="1" applyAlignment="1" applyProtection="1">
      <alignment vertical="center" wrapText="1"/>
    </xf>
    <xf numFmtId="3" fontId="9" fillId="2" borderId="55" xfId="1" applyNumberFormat="1" applyFont="1" applyFill="1" applyBorder="1" applyAlignment="1" applyProtection="1">
      <alignment horizontal="right" vertical="center"/>
    </xf>
    <xf numFmtId="3" fontId="9" fillId="2" borderId="57" xfId="1" applyNumberFormat="1" applyFont="1" applyFill="1" applyBorder="1" applyAlignment="1" applyProtection="1">
      <alignment horizontal="right" vertical="center"/>
    </xf>
    <xf numFmtId="3" fontId="9" fillId="2" borderId="56" xfId="1" applyNumberFormat="1" applyFont="1" applyFill="1" applyBorder="1" applyAlignment="1" applyProtection="1">
      <alignment horizontal="right" vertical="center"/>
    </xf>
    <xf numFmtId="3" fontId="9" fillId="2" borderId="58" xfId="1" applyNumberFormat="1" applyFont="1" applyFill="1" applyBorder="1" applyAlignment="1" applyProtection="1">
      <alignment horizontal="right" vertical="center"/>
    </xf>
    <xf numFmtId="3" fontId="9" fillId="2" borderId="59" xfId="1" applyNumberFormat="1" applyFont="1" applyFill="1" applyBorder="1" applyAlignment="1" applyProtection="1">
      <alignment horizontal="right" vertical="center"/>
    </xf>
    <xf numFmtId="3" fontId="9" fillId="2" borderId="60" xfId="1" applyNumberFormat="1" applyFont="1" applyFill="1" applyBorder="1" applyAlignment="1" applyProtection="1">
      <alignment horizontal="right" vertical="center"/>
    </xf>
    <xf numFmtId="49" fontId="17" fillId="2" borderId="61" xfId="1" applyNumberFormat="1" applyFont="1" applyFill="1" applyBorder="1" applyAlignment="1" applyProtection="1">
      <alignment horizontal="center" vertical="center" wrapText="1"/>
    </xf>
    <xf numFmtId="0" fontId="16" fillId="2" borderId="62" xfId="1" applyFont="1" applyFill="1" applyBorder="1" applyAlignment="1" applyProtection="1">
      <alignment vertical="center" wrapText="1"/>
    </xf>
    <xf numFmtId="3" fontId="9" fillId="2" borderId="61" xfId="1" applyNumberFormat="1" applyFont="1" applyFill="1" applyBorder="1" applyAlignment="1" applyProtection="1">
      <alignment horizontal="right" vertical="center"/>
    </xf>
    <xf numFmtId="3" fontId="9" fillId="2" borderId="63" xfId="1" applyNumberFormat="1" applyFont="1" applyFill="1" applyBorder="1" applyAlignment="1" applyProtection="1">
      <alignment horizontal="right" vertical="center"/>
    </xf>
    <xf numFmtId="3" fontId="9" fillId="2" borderId="64" xfId="1" applyNumberFormat="1" applyFont="1" applyFill="1" applyBorder="1" applyAlignment="1" applyProtection="1">
      <alignment horizontal="right" vertical="center"/>
    </xf>
    <xf numFmtId="3" fontId="9" fillId="2" borderId="62" xfId="1" applyNumberFormat="1" applyFont="1" applyFill="1" applyBorder="1" applyAlignment="1" applyProtection="1">
      <alignment horizontal="right" vertical="center"/>
    </xf>
    <xf numFmtId="3" fontId="9" fillId="2" borderId="65" xfId="1" applyNumberFormat="1" applyFont="1" applyFill="1" applyBorder="1" applyAlignment="1" applyProtection="1">
      <alignment horizontal="right" vertical="center"/>
    </xf>
    <xf numFmtId="3" fontId="9" fillId="2" borderId="66" xfId="1" applyNumberFormat="1" applyFont="1" applyFill="1" applyBorder="1" applyAlignment="1" applyProtection="1">
      <alignment horizontal="right" vertical="center"/>
    </xf>
    <xf numFmtId="49" fontId="17" fillId="2" borderId="55" xfId="1" applyNumberFormat="1" applyFont="1" applyFill="1" applyBorder="1" applyAlignment="1" applyProtection="1">
      <alignment horizontal="center" vertical="center" wrapText="1"/>
    </xf>
    <xf numFmtId="0" fontId="16" fillId="2" borderId="58" xfId="1" applyFont="1" applyFill="1" applyBorder="1" applyAlignment="1" applyProtection="1">
      <alignment vertical="center" wrapText="1"/>
    </xf>
    <xf numFmtId="3" fontId="9" fillId="2" borderId="67" xfId="1" applyNumberFormat="1" applyFont="1" applyFill="1" applyBorder="1" applyAlignment="1" applyProtection="1">
      <alignment horizontal="right" vertical="center"/>
    </xf>
    <xf numFmtId="3" fontId="9" fillId="2" borderId="68" xfId="1" applyNumberFormat="1" applyFont="1" applyFill="1" applyBorder="1" applyAlignment="1" applyProtection="1">
      <alignment horizontal="right" vertical="center"/>
    </xf>
    <xf numFmtId="0" fontId="2" fillId="0" borderId="0" xfId="1" applyFont="1" applyAlignment="1" applyProtection="1">
      <alignment vertical="center"/>
    </xf>
    <xf numFmtId="164" fontId="2" fillId="0" borderId="0" xfId="1" applyNumberFormat="1" applyFont="1" applyAlignment="1" applyProtection="1">
      <alignment vertical="center"/>
    </xf>
    <xf numFmtId="3" fontId="2" fillId="0" borderId="0" xfId="1" applyNumberFormat="1" applyFont="1" applyAlignment="1" applyProtection="1">
      <alignment horizontal="center" vertical="center"/>
    </xf>
    <xf numFmtId="0" fontId="2" fillId="0" borderId="0" xfId="1" applyFont="1" applyBorder="1" applyAlignment="1" applyProtection="1">
      <alignment horizontal="right" vertical="center"/>
    </xf>
    <xf numFmtId="0" fontId="2" fillId="3" borderId="0" xfId="2" applyFont="1" applyFill="1" applyAlignment="1" applyProtection="1"/>
    <xf numFmtId="0" fontId="2" fillId="3" borderId="0" xfId="2" applyFont="1" applyFill="1" applyProtection="1"/>
    <xf numFmtId="3" fontId="19" fillId="0" borderId="25" xfId="1" applyNumberFormat="1" applyFont="1" applyBorder="1" applyAlignment="1" applyProtection="1"/>
    <xf numFmtId="3" fontId="2" fillId="0" borderId="25" xfId="1" applyNumberFormat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3" fontId="2" fillId="3" borderId="0" xfId="2" applyNumberFormat="1" applyFont="1" applyFill="1" applyBorder="1" applyAlignment="1" applyProtection="1">
      <alignment horizontal="center"/>
    </xf>
    <xf numFmtId="0" fontId="2" fillId="3" borderId="0" xfId="2" applyFont="1" applyFill="1" applyAlignment="1" applyProtection="1">
      <alignment horizontal="right"/>
    </xf>
    <xf numFmtId="0" fontId="2" fillId="3" borderId="0" xfId="2" applyFont="1" applyFill="1" applyAlignment="1" applyProtection="1">
      <alignment horizontal="center"/>
    </xf>
    <xf numFmtId="3" fontId="2" fillId="3" borderId="0" xfId="2" applyNumberFormat="1" applyFont="1" applyFill="1" applyAlignment="1" applyProtection="1"/>
    <xf numFmtId="0" fontId="5" fillId="0" borderId="0" xfId="0" applyFont="1" applyAlignment="1"/>
    <xf numFmtId="3" fontId="19" fillId="0" borderId="0" xfId="1" applyNumberFormat="1" applyFont="1" applyBorder="1" applyAlignment="1" applyProtection="1">
      <alignment horizontal="center"/>
    </xf>
    <xf numFmtId="3" fontId="2" fillId="0" borderId="0" xfId="1" applyNumberFormat="1" applyFont="1" applyBorder="1" applyAlignment="1" applyProtection="1">
      <alignment vertical="center"/>
    </xf>
    <xf numFmtId="0" fontId="5" fillId="0" borderId="25" xfId="0" applyFont="1" applyBorder="1"/>
    <xf numFmtId="3" fontId="9" fillId="2" borderId="69" xfId="1" applyNumberFormat="1" applyFont="1" applyFill="1" applyBorder="1" applyAlignment="1" applyProtection="1">
      <alignment horizontal="right" vertical="center"/>
    </xf>
    <xf numFmtId="0" fontId="5" fillId="0" borderId="70" xfId="0" applyFont="1" applyBorder="1"/>
    <xf numFmtId="3" fontId="9" fillId="2" borderId="71" xfId="1" applyNumberFormat="1" applyFont="1" applyFill="1" applyBorder="1" applyAlignment="1" applyProtection="1">
      <alignment horizontal="right" vertical="center"/>
    </xf>
    <xf numFmtId="3" fontId="9" fillId="2" borderId="30" xfId="1" applyNumberFormat="1" applyFont="1" applyFill="1" applyBorder="1" applyAlignment="1" applyProtection="1">
      <alignment horizontal="right" vertical="center"/>
    </xf>
    <xf numFmtId="3" fontId="9" fillId="2" borderId="32" xfId="1" applyNumberFormat="1" applyFont="1" applyFill="1" applyBorder="1" applyAlignment="1" applyProtection="1">
      <alignment horizontal="right" vertical="center"/>
    </xf>
    <xf numFmtId="3" fontId="9" fillId="2" borderId="18" xfId="1" applyNumberFormat="1" applyFont="1" applyFill="1" applyBorder="1" applyAlignment="1" applyProtection="1">
      <alignment horizontal="right" vertical="center"/>
    </xf>
    <xf numFmtId="3" fontId="9" fillId="2" borderId="15" xfId="1" applyNumberFormat="1" applyFont="1" applyFill="1" applyBorder="1" applyAlignment="1" applyProtection="1">
      <alignment horizontal="right" vertical="center"/>
    </xf>
    <xf numFmtId="3" fontId="9" fillId="2" borderId="53" xfId="1" applyNumberFormat="1" applyFont="1" applyFill="1" applyBorder="1" applyAlignment="1" applyProtection="1">
      <alignment horizontal="right" vertical="center"/>
    </xf>
    <xf numFmtId="3" fontId="9" fillId="2" borderId="19" xfId="1" applyNumberFormat="1" applyFont="1" applyFill="1" applyBorder="1" applyAlignment="1" applyProtection="1">
      <alignment horizontal="right" vertical="center"/>
    </xf>
    <xf numFmtId="3" fontId="9" fillId="2" borderId="20" xfId="1" applyNumberFormat="1" applyFont="1" applyFill="1" applyBorder="1" applyAlignment="1" applyProtection="1">
      <alignment horizontal="right" vertical="center"/>
    </xf>
    <xf numFmtId="3" fontId="20" fillId="0" borderId="25" xfId="1" applyNumberFormat="1" applyFont="1" applyBorder="1" applyAlignment="1" applyProtection="1"/>
    <xf numFmtId="0" fontId="2" fillId="3" borderId="0" xfId="2" applyFont="1" applyFill="1" applyBorder="1" applyAlignment="1" applyProtection="1">
      <alignment horizontal="center"/>
    </xf>
    <xf numFmtId="0" fontId="2" fillId="3" borderId="25" xfId="2" applyFont="1" applyFill="1" applyBorder="1" applyAlignment="1" applyProtection="1">
      <alignment horizontal="center"/>
      <protection locked="0"/>
    </xf>
    <xf numFmtId="3" fontId="2" fillId="3" borderId="0" xfId="2" applyNumberFormat="1" applyFont="1" applyFill="1" applyAlignment="1" applyProtection="1">
      <alignment horizontal="right" vertical="center"/>
    </xf>
    <xf numFmtId="14" fontId="2" fillId="3" borderId="10" xfId="2" applyNumberFormat="1" applyFont="1" applyFill="1" applyBorder="1" applyAlignment="1" applyProtection="1">
      <alignment horizontal="center"/>
      <protection locked="0"/>
    </xf>
    <xf numFmtId="0" fontId="2" fillId="3" borderId="0" xfId="2" applyFont="1" applyFill="1" applyBorder="1" applyAlignment="1" applyProtection="1">
      <alignment horizontal="center"/>
    </xf>
    <xf numFmtId="0" fontId="2" fillId="3" borderId="0" xfId="2" applyFont="1" applyFill="1" applyAlignment="1" applyProtection="1">
      <alignment horizontal="right" vertical="center"/>
    </xf>
    <xf numFmtId="3" fontId="9" fillId="2" borderId="19" xfId="1" applyNumberFormat="1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 applyProtection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3" fontId="9" fillId="2" borderId="14" xfId="1" applyNumberFormat="1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2" fillId="0" borderId="0" xfId="1" applyFont="1" applyAlignment="1" applyProtection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1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right"/>
    </xf>
    <xf numFmtId="0" fontId="5" fillId="0" borderId="1" xfId="0" applyFont="1" applyBorder="1" applyAlignment="1"/>
    <xf numFmtId="0" fontId="9" fillId="2" borderId="2" xfId="1" applyFont="1" applyFill="1" applyBorder="1" applyAlignment="1" applyProtection="1">
      <alignment horizontal="center" vertical="center" textRotation="90" wrapText="1"/>
    </xf>
    <xf numFmtId="0" fontId="9" fillId="2" borderId="7" xfId="1" applyFont="1" applyFill="1" applyBorder="1" applyAlignment="1" applyProtection="1">
      <alignment horizontal="center" vertical="center" textRotation="90" wrapText="1"/>
    </xf>
    <xf numFmtId="0" fontId="9" fillId="2" borderId="27" xfId="1" applyFont="1" applyFill="1" applyBorder="1" applyAlignment="1" applyProtection="1">
      <alignment horizontal="center" vertical="center" textRotation="90" wrapText="1"/>
    </xf>
    <xf numFmtId="0" fontId="3" fillId="2" borderId="3" xfId="1" applyFont="1" applyFill="1" applyBorder="1" applyAlignment="1" applyProtection="1">
      <alignment horizontal="center" vertical="center"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3" fillId="2" borderId="28" xfId="1" applyFont="1" applyFill="1" applyBorder="1" applyAlignment="1" applyProtection="1">
      <alignment horizontal="center" vertical="center" wrapText="1"/>
    </xf>
    <xf numFmtId="164" fontId="3" fillId="2" borderId="4" xfId="1" applyNumberFormat="1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9" fillId="2" borderId="12" xfId="1" applyFont="1" applyFill="1" applyBorder="1" applyAlignment="1" applyProtection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164" fontId="9" fillId="2" borderId="13" xfId="1" applyNumberFormat="1" applyFont="1" applyFill="1" applyBorder="1" applyAlignment="1" applyProtection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164" fontId="9" fillId="2" borderId="16" xfId="1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Obično_12a Izvjestaji drustava za osiguranje" xfId="2" xr:uid="{00000000-0005-0000-0000-000001000000}"/>
    <cellStyle name="Obično_Obrazac1B_K_F_Bos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gencija\TMP\Objava%2014.%20sjednica%20savjete\Objava%2014.%20sjednica%20savjete\Odluka%20o%20izvjestajima%20drustava\HR%20Statisticki%20obrasci%20odluka%20izmje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razacP-M-F"/>
      <sheetName val="Obrazac S-M-F"/>
      <sheetName val="Obrazac 1-K-F"/>
      <sheetName val="Obrazac 1A-K-F"/>
      <sheetName val="1B-K-F"/>
      <sheetName val="Obrazac2-K-F"/>
      <sheetName val="Obrazac 2A-K-F "/>
      <sheetName val="Obrazac2B-K-F"/>
      <sheetName val="2C-K-F"/>
      <sheetName val="Obrazac 3-K-F"/>
      <sheetName val="Obrazac 4-K-F"/>
      <sheetName val="Obrazac 5A-K-F"/>
      <sheetName val="Obrazac 5B-K-F"/>
      <sheetName val="Obrazac PSE-K-F"/>
      <sheetName val="Obrazac 1R-K-F"/>
      <sheetName val="Obrazac 2R-K-F"/>
      <sheetName val="Obrazac2RA-K-F"/>
      <sheetName val="Obrazac 2RB-K-F"/>
      <sheetName val="Obrazac 3R-K-F"/>
      <sheetName val="Obrazac4R-K-F"/>
      <sheetName val="Obrazac1P-G-F"/>
      <sheetName val="Obrazac2Š-G-F"/>
      <sheetName val="Obrazac3P-G-F"/>
      <sheetName val="Obrazac4Š-G-F"/>
      <sheetName val="Obrazac5Ž-G-F"/>
      <sheetName val="Obrazac6RP-G-F"/>
      <sheetName val="Obrazac7U-G-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8"/>
  <sheetViews>
    <sheetView showGridLines="0" tabSelected="1" zoomScale="120" zoomScaleNormal="120" workbookViewId="0">
      <selection activeCell="V163" sqref="V163"/>
    </sheetView>
  </sheetViews>
  <sheetFormatPr defaultColWidth="0" defaultRowHeight="13.9"/>
  <cols>
    <col min="1" max="1" width="4.140625" style="5" customWidth="1"/>
    <col min="2" max="2" width="19.42578125" style="5" customWidth="1"/>
    <col min="3" max="3" width="5.5703125" style="5" customWidth="1"/>
    <col min="4" max="5" width="5.28515625" style="5" customWidth="1"/>
    <col min="6" max="6" width="5.7109375" style="5" customWidth="1"/>
    <col min="7" max="7" width="8.28515625" style="5" customWidth="1"/>
    <col min="8" max="8" width="5.28515625" style="5" customWidth="1"/>
    <col min="9" max="9" width="8.28515625" style="5" customWidth="1"/>
    <col min="10" max="10" width="5.5703125" style="5" customWidth="1"/>
    <col min="11" max="12" width="5.28515625" style="5" customWidth="1"/>
    <col min="13" max="13" width="5.7109375" style="5" customWidth="1"/>
    <col min="14" max="14" width="8.28515625" style="5" customWidth="1"/>
    <col min="15" max="15" width="5.28515625" style="5" customWidth="1"/>
    <col min="16" max="16" width="8.28515625" style="5" customWidth="1"/>
    <col min="17" max="17" width="5.5703125" style="5" customWidth="1"/>
    <col min="18" max="18" width="5.28515625" style="5" customWidth="1"/>
    <col min="19" max="19" width="8.28515625" style="5" customWidth="1"/>
    <col min="20" max="20" width="5.28515625" style="5" customWidth="1"/>
    <col min="21" max="21" width="8.28515625" style="5" customWidth="1"/>
    <col min="22" max="22" width="4" style="5" customWidth="1"/>
    <col min="23" max="28" width="0" style="5" hidden="1" customWidth="1"/>
    <col min="29" max="16384" width="9.140625" style="5" hidden="1"/>
  </cols>
  <sheetData>
    <row r="1" spans="1:21">
      <c r="A1" s="1" t="s">
        <v>0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4"/>
      <c r="P1" s="3"/>
      <c r="Q1" s="3"/>
      <c r="R1" s="2"/>
      <c r="S1" s="167" t="s">
        <v>1</v>
      </c>
      <c r="T1" s="168"/>
      <c r="U1" s="168"/>
    </row>
    <row r="2" spans="1:21" ht="15">
      <c r="A2" s="169" t="s">
        <v>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</row>
    <row r="3" spans="1:21" ht="15">
      <c r="A3" s="171" t="s">
        <v>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</row>
    <row r="4" spans="1:21" ht="15">
      <c r="A4" s="6"/>
      <c r="B4" s="7"/>
      <c r="C4" s="7"/>
      <c r="D4" s="8"/>
      <c r="E4" s="8"/>
      <c r="F4" s="8"/>
      <c r="G4" s="8"/>
      <c r="H4" s="9"/>
      <c r="I4" s="8"/>
      <c r="J4" s="8"/>
      <c r="K4" s="8"/>
      <c r="L4" s="8"/>
      <c r="M4" s="8"/>
      <c r="N4" s="8"/>
      <c r="O4" s="9"/>
      <c r="P4" s="8"/>
      <c r="Q4" s="8"/>
      <c r="R4" s="10"/>
      <c r="S4" s="172" t="s">
        <v>4</v>
      </c>
      <c r="T4" s="173"/>
      <c r="U4" s="173"/>
    </row>
    <row r="5" spans="1:21">
      <c r="A5" s="174" t="s">
        <v>5</v>
      </c>
      <c r="B5" s="177" t="s">
        <v>6</v>
      </c>
      <c r="C5" s="180" t="s">
        <v>7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2"/>
    </row>
    <row r="6" spans="1:21">
      <c r="A6" s="175"/>
      <c r="B6" s="178"/>
      <c r="C6" s="183" t="s">
        <v>8</v>
      </c>
      <c r="D6" s="184"/>
      <c r="E6" s="184"/>
      <c r="F6" s="184"/>
      <c r="G6" s="184"/>
      <c r="H6" s="184"/>
      <c r="I6" s="185"/>
      <c r="J6" s="183" t="s">
        <v>9</v>
      </c>
      <c r="K6" s="184"/>
      <c r="L6" s="184"/>
      <c r="M6" s="184"/>
      <c r="N6" s="184"/>
      <c r="O6" s="184"/>
      <c r="P6" s="185"/>
      <c r="Q6" s="186" t="s">
        <v>10</v>
      </c>
      <c r="R6" s="184"/>
      <c r="S6" s="184"/>
      <c r="T6" s="184"/>
      <c r="U6" s="185"/>
    </row>
    <row r="7" spans="1:21" ht="15" customHeight="1">
      <c r="A7" s="175"/>
      <c r="B7" s="178"/>
      <c r="C7" s="187" t="s">
        <v>11</v>
      </c>
      <c r="D7" s="189" t="s">
        <v>12</v>
      </c>
      <c r="E7" s="158"/>
      <c r="F7" s="158"/>
      <c r="G7" s="158"/>
      <c r="H7" s="164" t="s">
        <v>13</v>
      </c>
      <c r="I7" s="190"/>
      <c r="J7" s="187" t="s">
        <v>11</v>
      </c>
      <c r="K7" s="192" t="s">
        <v>12</v>
      </c>
      <c r="L7" s="162"/>
      <c r="M7" s="162"/>
      <c r="N7" s="163"/>
      <c r="O7" s="164" t="s">
        <v>13</v>
      </c>
      <c r="P7" s="165"/>
      <c r="Q7" s="187" t="s">
        <v>11</v>
      </c>
      <c r="R7" s="151" t="s">
        <v>14</v>
      </c>
      <c r="S7" s="152"/>
      <c r="T7" s="151" t="s">
        <v>15</v>
      </c>
      <c r="U7" s="155"/>
    </row>
    <row r="8" spans="1:21">
      <c r="A8" s="175"/>
      <c r="B8" s="178"/>
      <c r="C8" s="188"/>
      <c r="D8" s="157" t="s">
        <v>16</v>
      </c>
      <c r="E8" s="158"/>
      <c r="F8" s="158"/>
      <c r="G8" s="159" t="s">
        <v>17</v>
      </c>
      <c r="H8" s="154"/>
      <c r="I8" s="191"/>
      <c r="J8" s="188"/>
      <c r="K8" s="161" t="s">
        <v>16</v>
      </c>
      <c r="L8" s="162"/>
      <c r="M8" s="163"/>
      <c r="N8" s="159" t="s">
        <v>17</v>
      </c>
      <c r="O8" s="154"/>
      <c r="P8" s="166"/>
      <c r="Q8" s="188"/>
      <c r="R8" s="153"/>
      <c r="S8" s="154"/>
      <c r="T8" s="153"/>
      <c r="U8" s="156"/>
    </row>
    <row r="9" spans="1:21" ht="15.6">
      <c r="A9" s="176"/>
      <c r="B9" s="179"/>
      <c r="C9" s="11" t="s">
        <v>16</v>
      </c>
      <c r="D9" s="12" t="s">
        <v>18</v>
      </c>
      <c r="E9" s="12" t="s">
        <v>19</v>
      </c>
      <c r="F9" s="12" t="s">
        <v>20</v>
      </c>
      <c r="G9" s="160"/>
      <c r="H9" s="13" t="s">
        <v>16</v>
      </c>
      <c r="I9" s="14" t="s">
        <v>21</v>
      </c>
      <c r="J9" s="11" t="s">
        <v>16</v>
      </c>
      <c r="K9" s="12" t="s">
        <v>18</v>
      </c>
      <c r="L9" s="12" t="s">
        <v>19</v>
      </c>
      <c r="M9" s="15" t="s">
        <v>22</v>
      </c>
      <c r="N9" s="160"/>
      <c r="O9" s="13" t="s">
        <v>16</v>
      </c>
      <c r="P9" s="16" t="s">
        <v>21</v>
      </c>
      <c r="Q9" s="11" t="s">
        <v>23</v>
      </c>
      <c r="R9" s="17" t="s">
        <v>24</v>
      </c>
      <c r="S9" s="18" t="s">
        <v>25</v>
      </c>
      <c r="T9" s="13" t="s">
        <v>26</v>
      </c>
      <c r="U9" s="16" t="s">
        <v>27</v>
      </c>
    </row>
    <row r="10" spans="1:21">
      <c r="A10" s="19" t="s">
        <v>28</v>
      </c>
      <c r="B10" s="20">
        <v>2</v>
      </c>
      <c r="C10" s="21">
        <v>3</v>
      </c>
      <c r="D10" s="22" t="s">
        <v>29</v>
      </c>
      <c r="E10" s="23">
        <v>5</v>
      </c>
      <c r="F10" s="23">
        <v>6</v>
      </c>
      <c r="G10" s="22" t="s">
        <v>30</v>
      </c>
      <c r="H10" s="23">
        <v>8</v>
      </c>
      <c r="I10" s="24">
        <v>9</v>
      </c>
      <c r="J10" s="19" t="s">
        <v>31</v>
      </c>
      <c r="K10" s="23">
        <v>11</v>
      </c>
      <c r="L10" s="23">
        <v>12</v>
      </c>
      <c r="M10" s="22" t="s">
        <v>32</v>
      </c>
      <c r="N10" s="23">
        <v>14</v>
      </c>
      <c r="O10" s="23">
        <v>15</v>
      </c>
      <c r="P10" s="25" t="s">
        <v>33</v>
      </c>
      <c r="Q10" s="26">
        <v>17</v>
      </c>
      <c r="R10" s="23">
        <v>18</v>
      </c>
      <c r="S10" s="22" t="s">
        <v>34</v>
      </c>
      <c r="T10" s="23">
        <v>20</v>
      </c>
      <c r="U10" s="27">
        <v>21</v>
      </c>
    </row>
    <row r="11" spans="1:21">
      <c r="A11" s="28" t="s">
        <v>35</v>
      </c>
      <c r="B11" s="29" t="s">
        <v>36</v>
      </c>
      <c r="C11" s="30"/>
      <c r="D11" s="31"/>
      <c r="E11" s="31"/>
      <c r="F11" s="31"/>
      <c r="G11" s="31"/>
      <c r="H11" s="32"/>
      <c r="I11" s="31"/>
      <c r="J11" s="33"/>
      <c r="K11" s="31"/>
      <c r="L11" s="31"/>
      <c r="M11" s="34"/>
      <c r="N11" s="31"/>
      <c r="O11" s="32"/>
      <c r="P11" s="35"/>
      <c r="Q11" s="36"/>
      <c r="R11" s="37"/>
      <c r="S11" s="37"/>
      <c r="T11" s="38"/>
      <c r="U11" s="39"/>
    </row>
    <row r="12" spans="1:21" ht="28.9">
      <c r="A12" s="40" t="s">
        <v>37</v>
      </c>
      <c r="B12" s="41" t="s">
        <v>38</v>
      </c>
      <c r="C12" s="42">
        <v>939</v>
      </c>
      <c r="D12" s="43">
        <v>98</v>
      </c>
      <c r="E12" s="43">
        <v>227</v>
      </c>
      <c r="F12" s="43">
        <v>325</v>
      </c>
      <c r="G12" s="44">
        <v>433815.33</v>
      </c>
      <c r="H12" s="45">
        <v>560</v>
      </c>
      <c r="I12" s="43">
        <v>859943.21</v>
      </c>
      <c r="J12" s="46">
        <v>43</v>
      </c>
      <c r="K12" s="43">
        <v>4</v>
      </c>
      <c r="L12" s="47">
        <v>12</v>
      </c>
      <c r="M12" s="47">
        <v>16</v>
      </c>
      <c r="N12" s="44">
        <v>11398.8</v>
      </c>
      <c r="O12" s="45">
        <v>22</v>
      </c>
      <c r="P12" s="48">
        <v>13679</v>
      </c>
      <c r="Q12" s="49">
        <v>982</v>
      </c>
      <c r="R12" s="50">
        <v>341</v>
      </c>
      <c r="S12" s="50">
        <v>445214.13</v>
      </c>
      <c r="T12" s="51">
        <v>582</v>
      </c>
      <c r="U12" s="48">
        <v>873622.21</v>
      </c>
    </row>
    <row r="13" spans="1:21" ht="28.9">
      <c r="A13" s="40" t="s">
        <v>39</v>
      </c>
      <c r="B13" s="41" t="s">
        <v>40</v>
      </c>
      <c r="C13" s="42">
        <v>43</v>
      </c>
      <c r="D13" s="43">
        <v>5</v>
      </c>
      <c r="E13" s="43">
        <v>13</v>
      </c>
      <c r="F13" s="43">
        <v>18</v>
      </c>
      <c r="G13" s="44">
        <v>9156.6</v>
      </c>
      <c r="H13" s="45">
        <v>25</v>
      </c>
      <c r="I13" s="43">
        <v>18930.8</v>
      </c>
      <c r="J13" s="46">
        <v>4</v>
      </c>
      <c r="K13" s="43">
        <v>1</v>
      </c>
      <c r="L13" s="47">
        <v>0</v>
      </c>
      <c r="M13" s="47">
        <v>1</v>
      </c>
      <c r="N13" s="44">
        <v>0</v>
      </c>
      <c r="O13" s="45">
        <v>3</v>
      </c>
      <c r="P13" s="48">
        <v>680</v>
      </c>
      <c r="Q13" s="49">
        <v>47</v>
      </c>
      <c r="R13" s="50">
        <v>19</v>
      </c>
      <c r="S13" s="50">
        <v>9156.6</v>
      </c>
      <c r="T13" s="51">
        <v>28</v>
      </c>
      <c r="U13" s="48">
        <v>19610.8</v>
      </c>
    </row>
    <row r="14" spans="1:21" ht="38.450000000000003">
      <c r="A14" s="40" t="s">
        <v>41</v>
      </c>
      <c r="B14" s="41" t="s">
        <v>42</v>
      </c>
      <c r="C14" s="42">
        <v>375</v>
      </c>
      <c r="D14" s="43">
        <v>64</v>
      </c>
      <c r="E14" s="43">
        <v>96</v>
      </c>
      <c r="F14" s="43">
        <v>160</v>
      </c>
      <c r="G14" s="44">
        <v>53886.46</v>
      </c>
      <c r="H14" s="45">
        <v>208</v>
      </c>
      <c r="I14" s="43">
        <v>92730.86</v>
      </c>
      <c r="J14" s="46">
        <v>10</v>
      </c>
      <c r="K14" s="43">
        <v>2</v>
      </c>
      <c r="L14" s="47">
        <v>1</v>
      </c>
      <c r="M14" s="47">
        <v>3</v>
      </c>
      <c r="N14" s="44">
        <v>240</v>
      </c>
      <c r="O14" s="45">
        <v>7</v>
      </c>
      <c r="P14" s="48">
        <v>2260</v>
      </c>
      <c r="Q14" s="49">
        <v>385</v>
      </c>
      <c r="R14" s="50">
        <v>163</v>
      </c>
      <c r="S14" s="50">
        <v>54126.46</v>
      </c>
      <c r="T14" s="51">
        <v>215</v>
      </c>
      <c r="U14" s="48">
        <v>94990.86</v>
      </c>
    </row>
    <row r="15" spans="1:21" ht="28.9">
      <c r="A15" s="40" t="s">
        <v>43</v>
      </c>
      <c r="B15" s="41" t="s">
        <v>44</v>
      </c>
      <c r="C15" s="42">
        <v>1</v>
      </c>
      <c r="D15" s="43">
        <v>0</v>
      </c>
      <c r="E15" s="43">
        <v>0</v>
      </c>
      <c r="F15" s="43">
        <v>0</v>
      </c>
      <c r="G15" s="44">
        <v>0</v>
      </c>
      <c r="H15" s="45">
        <v>1</v>
      </c>
      <c r="I15" s="43">
        <v>200</v>
      </c>
      <c r="J15" s="46">
        <v>0</v>
      </c>
      <c r="K15" s="43">
        <v>0</v>
      </c>
      <c r="L15" s="47">
        <v>0</v>
      </c>
      <c r="M15" s="47">
        <v>0</v>
      </c>
      <c r="N15" s="44">
        <v>0</v>
      </c>
      <c r="O15" s="45">
        <v>0</v>
      </c>
      <c r="P15" s="48">
        <v>0</v>
      </c>
      <c r="Q15" s="49">
        <v>1</v>
      </c>
      <c r="R15" s="50">
        <v>0</v>
      </c>
      <c r="S15" s="50">
        <v>0</v>
      </c>
      <c r="T15" s="51">
        <v>1</v>
      </c>
      <c r="U15" s="48">
        <v>200</v>
      </c>
    </row>
    <row r="16" spans="1:21" ht="38.450000000000003">
      <c r="A16" s="40" t="s">
        <v>45</v>
      </c>
      <c r="B16" s="41" t="s">
        <v>46</v>
      </c>
      <c r="C16" s="42">
        <v>0</v>
      </c>
      <c r="D16" s="43">
        <v>0</v>
      </c>
      <c r="E16" s="43">
        <v>0</v>
      </c>
      <c r="F16" s="43">
        <v>0</v>
      </c>
      <c r="G16" s="44">
        <v>0</v>
      </c>
      <c r="H16" s="45">
        <v>0</v>
      </c>
      <c r="I16" s="43">
        <v>0</v>
      </c>
      <c r="J16" s="46">
        <v>0</v>
      </c>
      <c r="K16" s="43">
        <v>0</v>
      </c>
      <c r="L16" s="47">
        <v>0</v>
      </c>
      <c r="M16" s="47">
        <v>0</v>
      </c>
      <c r="N16" s="44">
        <v>0</v>
      </c>
      <c r="O16" s="45">
        <v>0</v>
      </c>
      <c r="P16" s="48">
        <v>0</v>
      </c>
      <c r="Q16" s="49">
        <v>0</v>
      </c>
      <c r="R16" s="50">
        <v>0</v>
      </c>
      <c r="S16" s="50">
        <v>0</v>
      </c>
      <c r="T16" s="51">
        <v>0</v>
      </c>
      <c r="U16" s="48">
        <v>0</v>
      </c>
    </row>
    <row r="17" spans="1:22" ht="19.149999999999999">
      <c r="A17" s="40" t="s">
        <v>47</v>
      </c>
      <c r="B17" s="41" t="s">
        <v>48</v>
      </c>
      <c r="C17" s="42">
        <v>7</v>
      </c>
      <c r="D17" s="43">
        <v>0</v>
      </c>
      <c r="E17" s="43">
        <v>0</v>
      </c>
      <c r="F17" s="43">
        <v>0</v>
      </c>
      <c r="G17" s="44">
        <v>0</v>
      </c>
      <c r="H17" s="45">
        <v>7</v>
      </c>
      <c r="I17" s="43">
        <v>3520</v>
      </c>
      <c r="J17" s="46">
        <v>0</v>
      </c>
      <c r="K17" s="43">
        <v>0</v>
      </c>
      <c r="L17" s="47">
        <v>0</v>
      </c>
      <c r="M17" s="47">
        <v>0</v>
      </c>
      <c r="N17" s="44">
        <v>0</v>
      </c>
      <c r="O17" s="45">
        <v>0</v>
      </c>
      <c r="P17" s="48">
        <v>0</v>
      </c>
      <c r="Q17" s="49">
        <v>7</v>
      </c>
      <c r="R17" s="50">
        <v>0</v>
      </c>
      <c r="S17" s="50">
        <v>0</v>
      </c>
      <c r="T17" s="51">
        <v>7</v>
      </c>
      <c r="U17" s="48">
        <v>3520</v>
      </c>
    </row>
    <row r="18" spans="1:22" ht="28.9">
      <c r="A18" s="40" t="s">
        <v>49</v>
      </c>
      <c r="B18" s="41" t="s">
        <v>50</v>
      </c>
      <c r="C18" s="42">
        <v>5</v>
      </c>
      <c r="D18" s="43">
        <v>0</v>
      </c>
      <c r="E18" s="43">
        <v>0</v>
      </c>
      <c r="F18" s="43">
        <v>0</v>
      </c>
      <c r="G18" s="44">
        <v>0</v>
      </c>
      <c r="H18" s="45">
        <v>5</v>
      </c>
      <c r="I18" s="43">
        <v>3070</v>
      </c>
      <c r="J18" s="46">
        <v>0</v>
      </c>
      <c r="K18" s="43">
        <v>0</v>
      </c>
      <c r="L18" s="47">
        <v>0</v>
      </c>
      <c r="M18" s="47">
        <v>0</v>
      </c>
      <c r="N18" s="44">
        <v>0</v>
      </c>
      <c r="O18" s="45">
        <v>0</v>
      </c>
      <c r="P18" s="48">
        <v>0</v>
      </c>
      <c r="Q18" s="49">
        <v>5</v>
      </c>
      <c r="R18" s="50">
        <v>0</v>
      </c>
      <c r="S18" s="50">
        <v>0</v>
      </c>
      <c r="T18" s="51">
        <v>5</v>
      </c>
      <c r="U18" s="48">
        <v>3070</v>
      </c>
    </row>
    <row r="19" spans="1:22" ht="19.149999999999999">
      <c r="A19" s="40" t="s">
        <v>51</v>
      </c>
      <c r="B19" s="41" t="s">
        <v>52</v>
      </c>
      <c r="C19" s="42">
        <v>1</v>
      </c>
      <c r="D19" s="43">
        <v>0</v>
      </c>
      <c r="E19" s="43">
        <v>0</v>
      </c>
      <c r="F19" s="43">
        <v>0</v>
      </c>
      <c r="G19" s="44">
        <v>0</v>
      </c>
      <c r="H19" s="45">
        <v>1</v>
      </c>
      <c r="I19" s="43">
        <v>1000</v>
      </c>
      <c r="J19" s="46">
        <v>0</v>
      </c>
      <c r="K19" s="43">
        <v>0</v>
      </c>
      <c r="L19" s="47">
        <v>0</v>
      </c>
      <c r="M19" s="47">
        <v>0</v>
      </c>
      <c r="N19" s="44">
        <v>0</v>
      </c>
      <c r="O19" s="45">
        <v>0</v>
      </c>
      <c r="P19" s="48">
        <v>0</v>
      </c>
      <c r="Q19" s="49">
        <v>1</v>
      </c>
      <c r="R19" s="50">
        <v>0</v>
      </c>
      <c r="S19" s="50">
        <v>0</v>
      </c>
      <c r="T19" s="51">
        <v>1</v>
      </c>
      <c r="U19" s="48">
        <v>1000</v>
      </c>
    </row>
    <row r="20" spans="1:22">
      <c r="A20" s="52"/>
      <c r="B20" s="53" t="s">
        <v>53</v>
      </c>
      <c r="C20" s="54">
        <f>SUM(C12:C19)</f>
        <v>1371</v>
      </c>
      <c r="D20" s="55">
        <f t="shared" ref="D20:I20" si="0">SUM(D12:D19)</f>
        <v>167</v>
      </c>
      <c r="E20" s="55">
        <f t="shared" si="0"/>
        <v>336</v>
      </c>
      <c r="F20" s="55">
        <f t="shared" si="0"/>
        <v>503</v>
      </c>
      <c r="G20" s="55">
        <f>SUM(G12:G19)</f>
        <v>496858.39</v>
      </c>
      <c r="H20" s="57">
        <f t="shared" si="0"/>
        <v>807</v>
      </c>
      <c r="I20" s="59">
        <f t="shared" si="0"/>
        <v>979394.87</v>
      </c>
      <c r="J20" s="134">
        <f t="shared" ref="J20" si="1">SUM(J12:J19)</f>
        <v>57</v>
      </c>
      <c r="K20" s="55">
        <f t="shared" ref="K20" si="2">SUM(K12:K19)</f>
        <v>7</v>
      </c>
      <c r="L20" s="58">
        <f t="shared" ref="L20" si="3">SUM(L12:L19)</f>
        <v>13</v>
      </c>
      <c r="M20" s="57">
        <f t="shared" ref="M20" si="4">SUM(M12:M19)</f>
        <v>20</v>
      </c>
      <c r="N20" s="57">
        <f t="shared" ref="N20" si="5">SUM(N12:N19)</f>
        <v>11638.8</v>
      </c>
      <c r="O20" s="57">
        <f t="shared" ref="O20" si="6">SUM(O12:O19)</f>
        <v>32</v>
      </c>
      <c r="P20" s="59">
        <f t="shared" ref="P20" si="7">SUM(P12:P19)</f>
        <v>16619</v>
      </c>
      <c r="Q20" s="134">
        <f t="shared" ref="Q20" si="8">SUM(Q12:Q19)</f>
        <v>1428</v>
      </c>
      <c r="R20" s="57">
        <f t="shared" ref="R20" si="9">SUM(R12:R19)</f>
        <v>523</v>
      </c>
      <c r="S20" s="57">
        <f t="shared" ref="S20" si="10">SUM(S12:S19)</f>
        <v>508497.19</v>
      </c>
      <c r="T20" s="57">
        <f t="shared" ref="T20" si="11">SUM(T12:T19)</f>
        <v>839</v>
      </c>
      <c r="U20" s="59">
        <f t="shared" ref="U20" si="12">SUM(U12:U19)</f>
        <v>996013.87</v>
      </c>
    </row>
    <row r="21" spans="1:22">
      <c r="A21" s="60" t="s">
        <v>54</v>
      </c>
      <c r="B21" s="61" t="s">
        <v>55</v>
      </c>
      <c r="C21" s="62"/>
      <c r="D21" s="63"/>
      <c r="E21" s="63"/>
      <c r="F21" s="63"/>
      <c r="G21" s="31"/>
      <c r="H21" s="64"/>
      <c r="I21" s="63"/>
      <c r="J21" s="46"/>
      <c r="K21" s="63"/>
      <c r="L21" s="63"/>
      <c r="M21" s="65"/>
      <c r="N21" s="31"/>
      <c r="O21" s="64"/>
      <c r="P21" s="66"/>
      <c r="Q21" s="67"/>
      <c r="R21" s="68"/>
      <c r="S21" s="63"/>
      <c r="T21" s="69"/>
      <c r="U21" s="66"/>
    </row>
    <row r="22" spans="1:22" ht="19.149999999999999">
      <c r="A22" s="40" t="s">
        <v>56</v>
      </c>
      <c r="B22" s="70" t="s">
        <v>57</v>
      </c>
      <c r="C22" s="42">
        <v>0</v>
      </c>
      <c r="D22" s="43">
        <v>0</v>
      </c>
      <c r="E22" s="43">
        <v>0</v>
      </c>
      <c r="F22" s="43">
        <v>0</v>
      </c>
      <c r="G22" s="44">
        <v>0</v>
      </c>
      <c r="H22" s="45">
        <v>0</v>
      </c>
      <c r="I22" s="43">
        <v>0</v>
      </c>
      <c r="J22" s="46">
        <v>0</v>
      </c>
      <c r="K22" s="43">
        <v>0</v>
      </c>
      <c r="L22" s="47">
        <v>0</v>
      </c>
      <c r="M22" s="47">
        <v>0</v>
      </c>
      <c r="N22" s="44">
        <v>0</v>
      </c>
      <c r="O22" s="45">
        <v>0</v>
      </c>
      <c r="P22" s="48">
        <v>0</v>
      </c>
      <c r="Q22" s="49">
        <v>0</v>
      </c>
      <c r="R22" s="50">
        <v>0</v>
      </c>
      <c r="S22" s="50">
        <v>0</v>
      </c>
      <c r="T22" s="51">
        <v>0</v>
      </c>
      <c r="U22" s="48">
        <v>0</v>
      </c>
    </row>
    <row r="23" spans="1:22">
      <c r="A23" s="40" t="s">
        <v>58</v>
      </c>
      <c r="B23" s="70" t="s">
        <v>59</v>
      </c>
      <c r="C23" s="42">
        <v>100</v>
      </c>
      <c r="D23" s="43">
        <v>1</v>
      </c>
      <c r="E23" s="43">
        <v>83</v>
      </c>
      <c r="F23" s="43">
        <v>84</v>
      </c>
      <c r="G23" s="44">
        <v>54034.31</v>
      </c>
      <c r="H23" s="45">
        <v>8</v>
      </c>
      <c r="I23" s="43">
        <v>1732.77</v>
      </c>
      <c r="J23" s="46">
        <v>0</v>
      </c>
      <c r="K23" s="43">
        <v>0</v>
      </c>
      <c r="L23" s="47">
        <v>0</v>
      </c>
      <c r="M23" s="47">
        <v>0</v>
      </c>
      <c r="N23" s="44">
        <v>0</v>
      </c>
      <c r="O23" s="45">
        <v>0</v>
      </c>
      <c r="P23" s="48">
        <v>0</v>
      </c>
      <c r="Q23" s="49">
        <v>100</v>
      </c>
      <c r="R23" s="50">
        <v>84</v>
      </c>
      <c r="S23" s="50">
        <v>54034.31</v>
      </c>
      <c r="T23" s="51">
        <v>8</v>
      </c>
      <c r="U23" s="48">
        <v>1732.77</v>
      </c>
    </row>
    <row r="24" spans="1:22" ht="19.149999999999999">
      <c r="A24" s="40" t="s">
        <v>60</v>
      </c>
      <c r="B24" s="70" t="s">
        <v>61</v>
      </c>
      <c r="C24" s="42">
        <v>0</v>
      </c>
      <c r="D24" s="43">
        <v>0</v>
      </c>
      <c r="E24" s="43">
        <v>0</v>
      </c>
      <c r="F24" s="43">
        <v>0</v>
      </c>
      <c r="G24" s="44">
        <v>0</v>
      </c>
      <c r="H24" s="45">
        <v>0</v>
      </c>
      <c r="I24" s="43">
        <v>0</v>
      </c>
      <c r="J24" s="46">
        <v>0</v>
      </c>
      <c r="K24" s="43">
        <v>0</v>
      </c>
      <c r="L24" s="47">
        <v>0</v>
      </c>
      <c r="M24" s="47">
        <v>0</v>
      </c>
      <c r="N24" s="44">
        <v>0</v>
      </c>
      <c r="O24" s="45">
        <v>0</v>
      </c>
      <c r="P24" s="48">
        <v>0</v>
      </c>
      <c r="Q24" s="49">
        <v>0</v>
      </c>
      <c r="R24" s="50">
        <v>0</v>
      </c>
      <c r="S24" s="50">
        <v>0</v>
      </c>
      <c r="T24" s="51">
        <v>0</v>
      </c>
      <c r="U24" s="48">
        <v>0</v>
      </c>
    </row>
    <row r="25" spans="1:22" ht="19.149999999999999">
      <c r="A25" s="40" t="s">
        <v>62</v>
      </c>
      <c r="B25" s="70" t="s">
        <v>63</v>
      </c>
      <c r="C25" s="42">
        <v>4</v>
      </c>
      <c r="D25" s="43">
        <v>2</v>
      </c>
      <c r="E25" s="43">
        <v>1</v>
      </c>
      <c r="F25" s="43">
        <v>3</v>
      </c>
      <c r="G25" s="44">
        <v>171</v>
      </c>
      <c r="H25" s="45">
        <v>1</v>
      </c>
      <c r="I25" s="43">
        <v>1000</v>
      </c>
      <c r="J25" s="46">
        <v>0</v>
      </c>
      <c r="K25" s="43">
        <v>0</v>
      </c>
      <c r="L25" s="47">
        <v>0</v>
      </c>
      <c r="M25" s="47">
        <v>0</v>
      </c>
      <c r="N25" s="44">
        <v>0</v>
      </c>
      <c r="O25" s="45">
        <v>0</v>
      </c>
      <c r="P25" s="48">
        <v>0</v>
      </c>
      <c r="Q25" s="49">
        <v>4</v>
      </c>
      <c r="R25" s="50">
        <v>3</v>
      </c>
      <c r="S25" s="50">
        <v>171</v>
      </c>
      <c r="T25" s="51">
        <v>1</v>
      </c>
      <c r="U25" s="48">
        <v>1000</v>
      </c>
    </row>
    <row r="26" spans="1:22">
      <c r="A26" s="52"/>
      <c r="B26" s="53" t="s">
        <v>64</v>
      </c>
      <c r="C26" s="134">
        <f>SUM(C22:C25)</f>
        <v>104</v>
      </c>
      <c r="D26" s="57">
        <f t="shared" ref="D26:U26" si="13">SUM(D22:D25)</f>
        <v>3</v>
      </c>
      <c r="E26" s="57">
        <f t="shared" si="13"/>
        <v>84</v>
      </c>
      <c r="F26" s="55">
        <f t="shared" si="13"/>
        <v>87</v>
      </c>
      <c r="G26" s="55">
        <f t="shared" si="13"/>
        <v>54205.31</v>
      </c>
      <c r="H26" s="55">
        <f t="shared" si="13"/>
        <v>9</v>
      </c>
      <c r="I26" s="56">
        <f t="shared" si="13"/>
        <v>2732.77</v>
      </c>
      <c r="J26" s="54">
        <f t="shared" si="13"/>
        <v>0</v>
      </c>
      <c r="K26" s="58">
        <f t="shared" si="13"/>
        <v>0</v>
      </c>
      <c r="L26" s="55">
        <f t="shared" si="13"/>
        <v>0</v>
      </c>
      <c r="M26" s="58">
        <f t="shared" si="13"/>
        <v>0</v>
      </c>
      <c r="N26" s="140">
        <f t="shared" si="13"/>
        <v>0</v>
      </c>
      <c r="O26" s="58">
        <f t="shared" si="13"/>
        <v>0</v>
      </c>
      <c r="P26" s="59">
        <f t="shared" si="13"/>
        <v>0</v>
      </c>
      <c r="Q26" s="134">
        <f t="shared" si="13"/>
        <v>104</v>
      </c>
      <c r="R26" s="57">
        <f t="shared" si="13"/>
        <v>87</v>
      </c>
      <c r="S26" s="55">
        <f t="shared" si="13"/>
        <v>54205.31</v>
      </c>
      <c r="T26" s="55">
        <f t="shared" si="13"/>
        <v>9</v>
      </c>
      <c r="U26" s="143">
        <f t="shared" si="13"/>
        <v>2732.77</v>
      </c>
      <c r="V26" s="135"/>
    </row>
    <row r="27" spans="1:22" ht="19.149999999999999">
      <c r="A27" s="28" t="s">
        <v>65</v>
      </c>
      <c r="B27" s="61" t="s">
        <v>66</v>
      </c>
      <c r="C27" s="62"/>
      <c r="D27" s="71"/>
      <c r="E27" s="71"/>
      <c r="F27" s="72"/>
      <c r="G27" s="31"/>
      <c r="H27" s="64"/>
      <c r="I27" s="71"/>
      <c r="J27" s="46"/>
      <c r="K27" s="71"/>
      <c r="L27" s="73"/>
      <c r="M27" s="74"/>
      <c r="N27" s="31"/>
      <c r="O27" s="64"/>
      <c r="P27" s="75"/>
      <c r="Q27" s="76"/>
      <c r="R27" s="77"/>
      <c r="S27" s="77"/>
      <c r="T27" s="77"/>
      <c r="U27" s="66"/>
    </row>
    <row r="28" spans="1:22" ht="28.9">
      <c r="A28" s="40" t="s">
        <v>67</v>
      </c>
      <c r="B28" s="70" t="s">
        <v>68</v>
      </c>
      <c r="C28" s="42">
        <v>1605</v>
      </c>
      <c r="D28" s="43">
        <v>39</v>
      </c>
      <c r="E28" s="43">
        <v>290</v>
      </c>
      <c r="F28" s="43">
        <v>329</v>
      </c>
      <c r="G28" s="44">
        <v>803601.29</v>
      </c>
      <c r="H28" s="45">
        <v>1161</v>
      </c>
      <c r="I28" s="43">
        <v>2969663.78</v>
      </c>
      <c r="J28" s="46">
        <v>83</v>
      </c>
      <c r="K28" s="43">
        <v>3</v>
      </c>
      <c r="L28" s="47">
        <v>23</v>
      </c>
      <c r="M28" s="47">
        <v>26</v>
      </c>
      <c r="N28" s="44">
        <v>18659.68</v>
      </c>
      <c r="O28" s="45">
        <v>52</v>
      </c>
      <c r="P28" s="48">
        <v>61392.13</v>
      </c>
      <c r="Q28" s="49">
        <v>1688</v>
      </c>
      <c r="R28" s="50">
        <v>355</v>
      </c>
      <c r="S28" s="50">
        <v>822260.97000000009</v>
      </c>
      <c r="T28" s="51">
        <v>1213</v>
      </c>
      <c r="U28" s="48">
        <v>3031055.9099999997</v>
      </c>
    </row>
    <row r="29" spans="1:22" ht="19.149999999999999">
      <c r="A29" s="40" t="s">
        <v>69</v>
      </c>
      <c r="B29" s="70" t="s">
        <v>70</v>
      </c>
      <c r="C29" s="42">
        <v>0</v>
      </c>
      <c r="D29" s="43">
        <v>0</v>
      </c>
      <c r="E29" s="43">
        <v>0</v>
      </c>
      <c r="F29" s="43">
        <v>0</v>
      </c>
      <c r="G29" s="44">
        <v>0</v>
      </c>
      <c r="H29" s="45">
        <v>0</v>
      </c>
      <c r="I29" s="43">
        <v>0</v>
      </c>
      <c r="J29" s="46">
        <v>0</v>
      </c>
      <c r="K29" s="43">
        <v>0</v>
      </c>
      <c r="L29" s="47">
        <v>0</v>
      </c>
      <c r="M29" s="47">
        <v>0</v>
      </c>
      <c r="N29" s="44">
        <v>0</v>
      </c>
      <c r="O29" s="45">
        <v>0</v>
      </c>
      <c r="P29" s="48">
        <v>0</v>
      </c>
      <c r="Q29" s="49">
        <v>0</v>
      </c>
      <c r="R29" s="50">
        <v>0</v>
      </c>
      <c r="S29" s="50">
        <v>0</v>
      </c>
      <c r="T29" s="51">
        <v>0</v>
      </c>
      <c r="U29" s="48">
        <v>0</v>
      </c>
    </row>
    <row r="30" spans="1:22" ht="19.149999999999999">
      <c r="A30" s="40" t="s">
        <v>71</v>
      </c>
      <c r="B30" s="70" t="s">
        <v>72</v>
      </c>
      <c r="C30" s="42">
        <v>7</v>
      </c>
      <c r="D30" s="43">
        <v>2</v>
      </c>
      <c r="E30" s="43">
        <v>3</v>
      </c>
      <c r="F30" s="43">
        <v>5</v>
      </c>
      <c r="G30" s="44">
        <v>9818.67</v>
      </c>
      <c r="H30" s="45">
        <v>2</v>
      </c>
      <c r="I30" s="43">
        <v>2600</v>
      </c>
      <c r="J30" s="46">
        <v>0</v>
      </c>
      <c r="K30" s="43">
        <v>0</v>
      </c>
      <c r="L30" s="47">
        <v>0</v>
      </c>
      <c r="M30" s="47">
        <v>0</v>
      </c>
      <c r="N30" s="44">
        <v>0</v>
      </c>
      <c r="O30" s="45">
        <v>0</v>
      </c>
      <c r="P30" s="48">
        <v>0</v>
      </c>
      <c r="Q30" s="49">
        <v>7</v>
      </c>
      <c r="R30" s="50">
        <v>5</v>
      </c>
      <c r="S30" s="50">
        <v>9818.67</v>
      </c>
      <c r="T30" s="51">
        <v>2</v>
      </c>
      <c r="U30" s="48">
        <v>2600</v>
      </c>
    </row>
    <row r="31" spans="1:22">
      <c r="A31" s="52"/>
      <c r="B31" s="53" t="s">
        <v>73</v>
      </c>
      <c r="C31" s="54">
        <f>SUM(C28:C30)</f>
        <v>1612</v>
      </c>
      <c r="D31" s="55">
        <f t="shared" ref="D31:U31" si="14">SUM(D28:D30)</f>
        <v>41</v>
      </c>
      <c r="E31" s="79">
        <f t="shared" si="14"/>
        <v>293</v>
      </c>
      <c r="F31" s="55">
        <f t="shared" si="14"/>
        <v>334</v>
      </c>
      <c r="G31" s="79">
        <f t="shared" si="14"/>
        <v>813419.96000000008</v>
      </c>
      <c r="H31" s="57">
        <f t="shared" si="14"/>
        <v>1163</v>
      </c>
      <c r="I31" s="59">
        <f t="shared" si="14"/>
        <v>2972263.78</v>
      </c>
      <c r="J31" s="54">
        <f t="shared" si="14"/>
        <v>83</v>
      </c>
      <c r="K31" s="55">
        <f t="shared" si="14"/>
        <v>3</v>
      </c>
      <c r="L31" s="142">
        <f t="shared" si="14"/>
        <v>23</v>
      </c>
      <c r="M31" s="57">
        <f t="shared" si="14"/>
        <v>26</v>
      </c>
      <c r="N31" s="57">
        <f t="shared" si="14"/>
        <v>18659.68</v>
      </c>
      <c r="O31" s="55">
        <f t="shared" si="14"/>
        <v>52</v>
      </c>
      <c r="P31" s="137">
        <f t="shared" si="14"/>
        <v>61392.13</v>
      </c>
      <c r="Q31" s="54">
        <f t="shared" si="14"/>
        <v>1695</v>
      </c>
      <c r="R31" s="79">
        <f t="shared" si="14"/>
        <v>360</v>
      </c>
      <c r="S31" s="57">
        <f t="shared" si="14"/>
        <v>832079.64000000013</v>
      </c>
      <c r="T31" s="57">
        <f t="shared" si="14"/>
        <v>1215</v>
      </c>
      <c r="U31" s="59">
        <f t="shared" si="14"/>
        <v>3033655.9099999997</v>
      </c>
      <c r="V31" s="135"/>
    </row>
    <row r="32" spans="1:22" ht="19.149999999999999">
      <c r="A32" s="28" t="s">
        <v>74</v>
      </c>
      <c r="B32" s="29" t="s">
        <v>75</v>
      </c>
      <c r="C32" s="76"/>
      <c r="D32" s="71"/>
      <c r="E32" s="71"/>
      <c r="F32" s="72"/>
      <c r="G32" s="31"/>
      <c r="H32" s="64"/>
      <c r="I32" s="71"/>
      <c r="J32" s="46"/>
      <c r="K32" s="71"/>
      <c r="L32" s="63"/>
      <c r="M32" s="74"/>
      <c r="N32" s="31"/>
      <c r="O32" s="64"/>
      <c r="P32" s="75"/>
      <c r="Q32" s="76"/>
      <c r="R32" s="77"/>
      <c r="S32" s="77"/>
      <c r="T32" s="77"/>
      <c r="U32" s="78"/>
    </row>
    <row r="33" spans="1:22">
      <c r="A33" s="40" t="s">
        <v>76</v>
      </c>
      <c r="B33" s="70" t="s">
        <v>77</v>
      </c>
      <c r="C33" s="80">
        <v>0</v>
      </c>
      <c r="D33" s="43">
        <v>0</v>
      </c>
      <c r="E33" s="43">
        <v>0</v>
      </c>
      <c r="F33" s="43">
        <v>0</v>
      </c>
      <c r="G33" s="44">
        <v>0</v>
      </c>
      <c r="H33" s="45">
        <v>0</v>
      </c>
      <c r="I33" s="43">
        <v>0</v>
      </c>
      <c r="J33" s="46">
        <v>0</v>
      </c>
      <c r="K33" s="43">
        <v>0</v>
      </c>
      <c r="L33" s="47">
        <v>0</v>
      </c>
      <c r="M33" s="47">
        <v>0</v>
      </c>
      <c r="N33" s="44">
        <v>0</v>
      </c>
      <c r="O33" s="45">
        <v>0</v>
      </c>
      <c r="P33" s="48">
        <v>0</v>
      </c>
      <c r="Q33" s="49">
        <v>0</v>
      </c>
      <c r="R33" s="50">
        <v>0</v>
      </c>
      <c r="S33" s="50">
        <v>0</v>
      </c>
      <c r="T33" s="51">
        <v>0</v>
      </c>
      <c r="U33" s="48">
        <v>0</v>
      </c>
    </row>
    <row r="34" spans="1:22" ht="19.149999999999999">
      <c r="A34" s="40" t="s">
        <v>78</v>
      </c>
      <c r="B34" s="70" t="s">
        <v>79</v>
      </c>
      <c r="C34" s="49">
        <v>0</v>
      </c>
      <c r="D34" s="81">
        <v>0</v>
      </c>
      <c r="E34" s="81">
        <v>0</v>
      </c>
      <c r="F34" s="43">
        <v>0</v>
      </c>
      <c r="G34" s="44">
        <v>0</v>
      </c>
      <c r="H34" s="51">
        <v>0</v>
      </c>
      <c r="I34" s="81">
        <v>0</v>
      </c>
      <c r="J34" s="82">
        <v>0</v>
      </c>
      <c r="K34" s="81">
        <v>0</v>
      </c>
      <c r="L34" s="83">
        <v>0</v>
      </c>
      <c r="M34" s="47">
        <v>0</v>
      </c>
      <c r="N34" s="44">
        <v>0</v>
      </c>
      <c r="O34" s="51">
        <v>0</v>
      </c>
      <c r="P34" s="84">
        <v>0</v>
      </c>
      <c r="Q34" s="49">
        <v>0</v>
      </c>
      <c r="R34" s="50">
        <v>0</v>
      </c>
      <c r="S34" s="50">
        <v>0</v>
      </c>
      <c r="T34" s="51">
        <v>0</v>
      </c>
      <c r="U34" s="48">
        <v>0</v>
      </c>
    </row>
    <row r="35" spans="1:22">
      <c r="A35" s="52"/>
      <c r="B35" s="53" t="s">
        <v>80</v>
      </c>
      <c r="C35" s="54">
        <f>SUM(C33:C34)</f>
        <v>0</v>
      </c>
      <c r="D35" s="55">
        <f t="shared" ref="D35:U35" si="15">SUM(D33:D34)</f>
        <v>0</v>
      </c>
      <c r="E35" s="55">
        <f t="shared" si="15"/>
        <v>0</v>
      </c>
      <c r="F35" s="55">
        <f t="shared" si="15"/>
        <v>0</v>
      </c>
      <c r="G35" s="55">
        <f t="shared" si="15"/>
        <v>0</v>
      </c>
      <c r="H35" s="55">
        <f t="shared" si="15"/>
        <v>0</v>
      </c>
      <c r="I35" s="59">
        <f t="shared" si="15"/>
        <v>0</v>
      </c>
      <c r="J35" s="54">
        <f t="shared" si="15"/>
        <v>0</v>
      </c>
      <c r="K35" s="55">
        <f t="shared" si="15"/>
        <v>0</v>
      </c>
      <c r="L35" s="55">
        <f t="shared" si="15"/>
        <v>0</v>
      </c>
      <c r="M35" s="55">
        <f t="shared" si="15"/>
        <v>0</v>
      </c>
      <c r="N35" s="55">
        <f t="shared" si="15"/>
        <v>0</v>
      </c>
      <c r="O35" s="79">
        <f t="shared" si="15"/>
        <v>0</v>
      </c>
      <c r="P35" s="59">
        <f t="shared" si="15"/>
        <v>0</v>
      </c>
      <c r="Q35" s="136">
        <f t="shared" si="15"/>
        <v>0</v>
      </c>
      <c r="R35" s="55">
        <f t="shared" si="15"/>
        <v>0</v>
      </c>
      <c r="S35" s="79">
        <f t="shared" si="15"/>
        <v>0</v>
      </c>
      <c r="T35" s="57">
        <f t="shared" si="15"/>
        <v>0</v>
      </c>
      <c r="U35" s="59">
        <f t="shared" si="15"/>
        <v>0</v>
      </c>
      <c r="V35" s="135"/>
    </row>
    <row r="36" spans="1:22" ht="19.149999999999999">
      <c r="A36" s="28" t="s">
        <v>81</v>
      </c>
      <c r="B36" s="29" t="s">
        <v>82</v>
      </c>
      <c r="C36" s="76"/>
      <c r="D36" s="71"/>
      <c r="E36" s="71"/>
      <c r="F36" s="72"/>
      <c r="G36" s="31"/>
      <c r="H36" s="64"/>
      <c r="I36" s="71"/>
      <c r="J36" s="46"/>
      <c r="K36" s="71"/>
      <c r="L36" s="73"/>
      <c r="M36" s="74"/>
      <c r="N36" s="31"/>
      <c r="O36" s="64"/>
      <c r="P36" s="75"/>
      <c r="Q36" s="76"/>
      <c r="R36" s="77"/>
      <c r="S36" s="77"/>
      <c r="T36" s="77"/>
      <c r="U36" s="78"/>
    </row>
    <row r="37" spans="1:22" ht="19.149999999999999">
      <c r="A37" s="40" t="s">
        <v>83</v>
      </c>
      <c r="B37" s="70" t="s">
        <v>84</v>
      </c>
      <c r="C37" s="80">
        <v>0</v>
      </c>
      <c r="D37" s="43">
        <v>0</v>
      </c>
      <c r="E37" s="43">
        <v>0</v>
      </c>
      <c r="F37" s="43">
        <v>0</v>
      </c>
      <c r="G37" s="44">
        <v>0</v>
      </c>
      <c r="H37" s="45">
        <v>0</v>
      </c>
      <c r="I37" s="43">
        <v>0</v>
      </c>
      <c r="J37" s="46">
        <v>0</v>
      </c>
      <c r="K37" s="43">
        <v>0</v>
      </c>
      <c r="L37" s="47">
        <v>0</v>
      </c>
      <c r="M37" s="47">
        <v>0</v>
      </c>
      <c r="N37" s="44">
        <v>0</v>
      </c>
      <c r="O37" s="45">
        <v>0</v>
      </c>
      <c r="P37" s="48">
        <v>0</v>
      </c>
      <c r="Q37" s="49">
        <v>0</v>
      </c>
      <c r="R37" s="50">
        <v>0</v>
      </c>
      <c r="S37" s="50">
        <v>0</v>
      </c>
      <c r="T37" s="51">
        <v>0</v>
      </c>
      <c r="U37" s="48">
        <v>0</v>
      </c>
    </row>
    <row r="38" spans="1:22" ht="19.149999999999999">
      <c r="A38" s="40" t="s">
        <v>85</v>
      </c>
      <c r="B38" s="70" t="s">
        <v>86</v>
      </c>
      <c r="C38" s="80">
        <v>0</v>
      </c>
      <c r="D38" s="43">
        <v>0</v>
      </c>
      <c r="E38" s="43">
        <v>0</v>
      </c>
      <c r="F38" s="43">
        <v>0</v>
      </c>
      <c r="G38" s="44">
        <v>0</v>
      </c>
      <c r="H38" s="45">
        <v>0</v>
      </c>
      <c r="I38" s="43">
        <v>0</v>
      </c>
      <c r="J38" s="46">
        <v>0</v>
      </c>
      <c r="K38" s="43">
        <v>0</v>
      </c>
      <c r="L38" s="47">
        <v>0</v>
      </c>
      <c r="M38" s="47">
        <v>0</v>
      </c>
      <c r="N38" s="44">
        <v>0</v>
      </c>
      <c r="O38" s="45">
        <v>0</v>
      </c>
      <c r="P38" s="48">
        <v>0</v>
      </c>
      <c r="Q38" s="49">
        <v>0</v>
      </c>
      <c r="R38" s="50">
        <v>0</v>
      </c>
      <c r="S38" s="50">
        <v>0</v>
      </c>
      <c r="T38" s="51">
        <v>0</v>
      </c>
      <c r="U38" s="48">
        <v>0</v>
      </c>
    </row>
    <row r="39" spans="1:22">
      <c r="A39" s="52"/>
      <c r="B39" s="53" t="s">
        <v>87</v>
      </c>
      <c r="C39" s="136">
        <f>SUM(C37:C38)</f>
        <v>0</v>
      </c>
      <c r="D39" s="55">
        <f t="shared" ref="D39:U39" si="16">SUM(D37:D38)</f>
        <v>0</v>
      </c>
      <c r="E39" s="55">
        <f t="shared" si="16"/>
        <v>0</v>
      </c>
      <c r="F39" s="55">
        <f t="shared" si="16"/>
        <v>0</v>
      </c>
      <c r="G39" s="79">
        <f t="shared" si="16"/>
        <v>0</v>
      </c>
      <c r="H39" s="57">
        <f t="shared" si="16"/>
        <v>0</v>
      </c>
      <c r="I39" s="59">
        <f t="shared" si="16"/>
        <v>0</v>
      </c>
      <c r="J39" s="136">
        <f t="shared" si="16"/>
        <v>0</v>
      </c>
      <c r="K39" s="141">
        <f t="shared" si="16"/>
        <v>0</v>
      </c>
      <c r="L39" s="55">
        <f t="shared" si="16"/>
        <v>0</v>
      </c>
      <c r="M39" s="79">
        <f t="shared" si="16"/>
        <v>0</v>
      </c>
      <c r="N39" s="55">
        <f t="shared" si="16"/>
        <v>0</v>
      </c>
      <c r="O39" s="79">
        <f t="shared" si="16"/>
        <v>0</v>
      </c>
      <c r="P39" s="59">
        <f t="shared" si="16"/>
        <v>0</v>
      </c>
      <c r="Q39" s="136">
        <f t="shared" si="16"/>
        <v>0</v>
      </c>
      <c r="R39" s="57">
        <f t="shared" si="16"/>
        <v>0</v>
      </c>
      <c r="S39" s="57">
        <f t="shared" si="16"/>
        <v>0</v>
      </c>
      <c r="T39" s="57">
        <f t="shared" si="16"/>
        <v>0</v>
      </c>
      <c r="U39" s="59">
        <f t="shared" si="16"/>
        <v>0</v>
      </c>
      <c r="V39" s="135"/>
    </row>
    <row r="40" spans="1:22">
      <c r="A40" s="28" t="s">
        <v>88</v>
      </c>
      <c r="B40" s="29" t="s">
        <v>89</v>
      </c>
      <c r="C40" s="76"/>
      <c r="D40" s="72"/>
      <c r="E40" s="72"/>
      <c r="F40" s="72"/>
      <c r="G40" s="31"/>
      <c r="H40" s="64"/>
      <c r="I40" s="72"/>
      <c r="J40" s="46"/>
      <c r="K40" s="63"/>
      <c r="L40" s="74"/>
      <c r="M40" s="74"/>
      <c r="N40" s="31"/>
      <c r="O40" s="64"/>
      <c r="P40" s="78"/>
      <c r="Q40" s="76"/>
      <c r="R40" s="77"/>
      <c r="S40" s="77"/>
      <c r="T40" s="77"/>
      <c r="U40" s="78"/>
    </row>
    <row r="41" spans="1:22" ht="19.149999999999999">
      <c r="A41" s="40" t="s">
        <v>90</v>
      </c>
      <c r="B41" s="70" t="s">
        <v>91</v>
      </c>
      <c r="C41" s="80">
        <v>0</v>
      </c>
      <c r="D41" s="43">
        <v>0</v>
      </c>
      <c r="E41" s="43">
        <v>0</v>
      </c>
      <c r="F41" s="43">
        <v>0</v>
      </c>
      <c r="G41" s="44">
        <v>0</v>
      </c>
      <c r="H41" s="45">
        <v>0</v>
      </c>
      <c r="I41" s="43">
        <v>0</v>
      </c>
      <c r="J41" s="46">
        <v>0</v>
      </c>
      <c r="K41" s="43">
        <v>0</v>
      </c>
      <c r="L41" s="47">
        <v>0</v>
      </c>
      <c r="M41" s="47">
        <v>0</v>
      </c>
      <c r="N41" s="44">
        <v>0</v>
      </c>
      <c r="O41" s="45">
        <v>0</v>
      </c>
      <c r="P41" s="48">
        <v>0</v>
      </c>
      <c r="Q41" s="49">
        <v>0</v>
      </c>
      <c r="R41" s="50">
        <v>0</v>
      </c>
      <c r="S41" s="50">
        <v>0</v>
      </c>
      <c r="T41" s="51">
        <v>0</v>
      </c>
      <c r="U41" s="48">
        <v>0</v>
      </c>
    </row>
    <row r="42" spans="1:22" ht="28.9">
      <c r="A42" s="40" t="s">
        <v>92</v>
      </c>
      <c r="B42" s="70" t="s">
        <v>93</v>
      </c>
      <c r="C42" s="80">
        <v>0</v>
      </c>
      <c r="D42" s="43">
        <v>0</v>
      </c>
      <c r="E42" s="43">
        <v>0</v>
      </c>
      <c r="F42" s="43">
        <v>0</v>
      </c>
      <c r="G42" s="44">
        <v>0</v>
      </c>
      <c r="H42" s="45">
        <v>0</v>
      </c>
      <c r="I42" s="43">
        <v>0</v>
      </c>
      <c r="J42" s="46">
        <v>0</v>
      </c>
      <c r="K42" s="43">
        <v>0</v>
      </c>
      <c r="L42" s="47">
        <v>0</v>
      </c>
      <c r="M42" s="47">
        <v>0</v>
      </c>
      <c r="N42" s="44">
        <v>0</v>
      </c>
      <c r="O42" s="45">
        <v>0</v>
      </c>
      <c r="P42" s="48">
        <v>0</v>
      </c>
      <c r="Q42" s="49">
        <v>0</v>
      </c>
      <c r="R42" s="50">
        <v>0</v>
      </c>
      <c r="S42" s="50">
        <v>0</v>
      </c>
      <c r="T42" s="51">
        <v>0</v>
      </c>
      <c r="U42" s="48">
        <v>0</v>
      </c>
    </row>
    <row r="43" spans="1:22" ht="19.149999999999999">
      <c r="A43" s="40" t="s">
        <v>94</v>
      </c>
      <c r="B43" s="70" t="s">
        <v>95</v>
      </c>
      <c r="C43" s="80">
        <v>0</v>
      </c>
      <c r="D43" s="43">
        <v>0</v>
      </c>
      <c r="E43" s="43">
        <v>0</v>
      </c>
      <c r="F43" s="43">
        <v>0</v>
      </c>
      <c r="G43" s="44">
        <v>0</v>
      </c>
      <c r="H43" s="45">
        <v>0</v>
      </c>
      <c r="I43" s="43">
        <v>0</v>
      </c>
      <c r="J43" s="46">
        <v>0</v>
      </c>
      <c r="K43" s="43">
        <v>0</v>
      </c>
      <c r="L43" s="47">
        <v>0</v>
      </c>
      <c r="M43" s="47">
        <v>0</v>
      </c>
      <c r="N43" s="44">
        <v>0</v>
      </c>
      <c r="O43" s="45">
        <v>0</v>
      </c>
      <c r="P43" s="48">
        <v>0</v>
      </c>
      <c r="Q43" s="49">
        <v>0</v>
      </c>
      <c r="R43" s="50">
        <v>0</v>
      </c>
      <c r="S43" s="50">
        <v>0</v>
      </c>
      <c r="T43" s="51">
        <v>0</v>
      </c>
      <c r="U43" s="48">
        <v>0</v>
      </c>
    </row>
    <row r="44" spans="1:22" ht="19.149999999999999">
      <c r="A44" s="40" t="s">
        <v>96</v>
      </c>
      <c r="B44" s="70" t="s">
        <v>97</v>
      </c>
      <c r="C44" s="80">
        <v>0</v>
      </c>
      <c r="D44" s="43">
        <v>0</v>
      </c>
      <c r="E44" s="43">
        <v>0</v>
      </c>
      <c r="F44" s="43">
        <v>0</v>
      </c>
      <c r="G44" s="44">
        <v>0</v>
      </c>
      <c r="H44" s="45">
        <v>0</v>
      </c>
      <c r="I44" s="43">
        <v>0</v>
      </c>
      <c r="J44" s="46">
        <v>0</v>
      </c>
      <c r="K44" s="43">
        <v>0</v>
      </c>
      <c r="L44" s="47">
        <v>0</v>
      </c>
      <c r="M44" s="47">
        <v>0</v>
      </c>
      <c r="N44" s="44">
        <v>0</v>
      </c>
      <c r="O44" s="45">
        <v>0</v>
      </c>
      <c r="P44" s="48">
        <v>0</v>
      </c>
      <c r="Q44" s="49">
        <v>0</v>
      </c>
      <c r="R44" s="50">
        <v>0</v>
      </c>
      <c r="S44" s="50">
        <v>0</v>
      </c>
      <c r="T44" s="51">
        <v>0</v>
      </c>
      <c r="U44" s="48">
        <v>0</v>
      </c>
    </row>
    <row r="45" spans="1:22">
      <c r="A45" s="40" t="s">
        <v>98</v>
      </c>
      <c r="B45" s="70" t="s">
        <v>99</v>
      </c>
      <c r="C45" s="80">
        <v>0</v>
      </c>
      <c r="D45" s="43">
        <v>0</v>
      </c>
      <c r="E45" s="43">
        <v>0</v>
      </c>
      <c r="F45" s="43">
        <v>0</v>
      </c>
      <c r="G45" s="44">
        <v>0</v>
      </c>
      <c r="H45" s="45">
        <v>0</v>
      </c>
      <c r="I45" s="43">
        <v>0</v>
      </c>
      <c r="J45" s="46">
        <v>0</v>
      </c>
      <c r="K45" s="43">
        <v>0</v>
      </c>
      <c r="L45" s="47">
        <v>0</v>
      </c>
      <c r="M45" s="47">
        <v>0</v>
      </c>
      <c r="N45" s="44">
        <v>0</v>
      </c>
      <c r="O45" s="45">
        <v>0</v>
      </c>
      <c r="P45" s="48">
        <v>0</v>
      </c>
      <c r="Q45" s="49">
        <v>0</v>
      </c>
      <c r="R45" s="50">
        <v>0</v>
      </c>
      <c r="S45" s="50">
        <v>0</v>
      </c>
      <c r="T45" s="51">
        <v>0</v>
      </c>
      <c r="U45" s="48">
        <v>0</v>
      </c>
    </row>
    <row r="46" spans="1:22">
      <c r="A46" s="40" t="s">
        <v>100</v>
      </c>
      <c r="B46" s="70" t="s">
        <v>101</v>
      </c>
      <c r="C46" s="80">
        <v>0</v>
      </c>
      <c r="D46" s="43">
        <v>0</v>
      </c>
      <c r="E46" s="43">
        <v>0</v>
      </c>
      <c r="F46" s="43">
        <v>0</v>
      </c>
      <c r="G46" s="44">
        <v>0</v>
      </c>
      <c r="H46" s="45">
        <v>0</v>
      </c>
      <c r="I46" s="43">
        <v>0</v>
      </c>
      <c r="J46" s="46">
        <v>0</v>
      </c>
      <c r="K46" s="43">
        <v>0</v>
      </c>
      <c r="L46" s="47">
        <v>0</v>
      </c>
      <c r="M46" s="47">
        <v>0</v>
      </c>
      <c r="N46" s="44">
        <v>0</v>
      </c>
      <c r="O46" s="45">
        <v>0</v>
      </c>
      <c r="P46" s="48">
        <v>0</v>
      </c>
      <c r="Q46" s="49">
        <v>0</v>
      </c>
      <c r="R46" s="50">
        <v>0</v>
      </c>
      <c r="S46" s="50">
        <v>0</v>
      </c>
      <c r="T46" s="51">
        <v>0</v>
      </c>
      <c r="U46" s="48">
        <v>0</v>
      </c>
    </row>
    <row r="47" spans="1:22">
      <c r="A47" s="85"/>
      <c r="B47" s="53" t="s">
        <v>102</v>
      </c>
      <c r="C47" s="136">
        <f>SUM(C41:C46)</f>
        <v>0</v>
      </c>
      <c r="D47" s="55">
        <f t="shared" ref="D47:U47" si="17">SUM(D41:D46)</f>
        <v>0</v>
      </c>
      <c r="E47" s="55">
        <f t="shared" si="17"/>
        <v>0</v>
      </c>
      <c r="F47" s="55">
        <f t="shared" si="17"/>
        <v>0</v>
      </c>
      <c r="G47" s="55">
        <f t="shared" si="17"/>
        <v>0</v>
      </c>
      <c r="H47" s="79">
        <f t="shared" si="17"/>
        <v>0</v>
      </c>
      <c r="I47" s="59">
        <f t="shared" si="17"/>
        <v>0</v>
      </c>
      <c r="J47" s="54">
        <f t="shared" si="17"/>
        <v>0</v>
      </c>
      <c r="K47" s="79">
        <f t="shared" si="17"/>
        <v>0</v>
      </c>
      <c r="L47" s="55">
        <f t="shared" si="17"/>
        <v>0</v>
      </c>
      <c r="M47" s="56">
        <f t="shared" si="17"/>
        <v>0</v>
      </c>
      <c r="N47" s="79">
        <f t="shared" si="17"/>
        <v>0</v>
      </c>
      <c r="O47" s="55">
        <f t="shared" si="17"/>
        <v>0</v>
      </c>
      <c r="P47" s="59">
        <f t="shared" si="17"/>
        <v>0</v>
      </c>
      <c r="Q47" s="136">
        <f t="shared" si="17"/>
        <v>0</v>
      </c>
      <c r="R47" s="55">
        <f t="shared" si="17"/>
        <v>0</v>
      </c>
      <c r="S47" s="79">
        <f t="shared" si="17"/>
        <v>0</v>
      </c>
      <c r="T47" s="55">
        <f t="shared" si="17"/>
        <v>0</v>
      </c>
      <c r="U47" s="79">
        <f t="shared" si="17"/>
        <v>0</v>
      </c>
      <c r="V47" s="135"/>
    </row>
    <row r="48" spans="1:22" ht="19.149999999999999">
      <c r="A48" s="60" t="s">
        <v>103</v>
      </c>
      <c r="B48" s="29" t="s">
        <v>104</v>
      </c>
      <c r="C48" s="67"/>
      <c r="D48" s="72"/>
      <c r="E48" s="72"/>
      <c r="F48" s="72"/>
      <c r="G48" s="31"/>
      <c r="H48" s="69"/>
      <c r="I48" s="72"/>
      <c r="J48" s="33"/>
      <c r="K48" s="72"/>
      <c r="L48" s="74"/>
      <c r="M48" s="74"/>
      <c r="N48" s="31"/>
      <c r="O48" s="69"/>
      <c r="P48" s="78"/>
      <c r="Q48" s="76"/>
      <c r="R48" s="77"/>
      <c r="S48" s="77"/>
      <c r="T48" s="77"/>
      <c r="U48" s="78"/>
    </row>
    <row r="49" spans="1:22" ht="19.149999999999999">
      <c r="A49" s="40" t="s">
        <v>105</v>
      </c>
      <c r="B49" s="70" t="s">
        <v>106</v>
      </c>
      <c r="C49" s="80">
        <v>1</v>
      </c>
      <c r="D49" s="43">
        <v>0</v>
      </c>
      <c r="E49" s="43">
        <v>0</v>
      </c>
      <c r="F49" s="43">
        <v>0</v>
      </c>
      <c r="G49" s="44">
        <v>0</v>
      </c>
      <c r="H49" s="45">
        <v>1</v>
      </c>
      <c r="I49" s="43">
        <v>15129.39</v>
      </c>
      <c r="J49" s="46">
        <v>0</v>
      </c>
      <c r="K49" s="43">
        <v>0</v>
      </c>
      <c r="L49" s="47">
        <v>0</v>
      </c>
      <c r="M49" s="47">
        <v>0</v>
      </c>
      <c r="N49" s="44">
        <v>0</v>
      </c>
      <c r="O49" s="45">
        <v>0</v>
      </c>
      <c r="P49" s="48">
        <v>0</v>
      </c>
      <c r="Q49" s="49">
        <v>1</v>
      </c>
      <c r="R49" s="50">
        <v>0</v>
      </c>
      <c r="S49" s="50">
        <v>0</v>
      </c>
      <c r="T49" s="51">
        <v>1</v>
      </c>
      <c r="U49" s="48">
        <v>15129.39</v>
      </c>
    </row>
    <row r="50" spans="1:22" ht="19.149999999999999">
      <c r="A50" s="40" t="s">
        <v>107</v>
      </c>
      <c r="B50" s="70" t="s">
        <v>108</v>
      </c>
      <c r="C50" s="80">
        <v>0</v>
      </c>
      <c r="D50" s="43">
        <v>0</v>
      </c>
      <c r="E50" s="43">
        <v>0</v>
      </c>
      <c r="F50" s="43">
        <v>0</v>
      </c>
      <c r="G50" s="44">
        <v>0</v>
      </c>
      <c r="H50" s="45">
        <v>0</v>
      </c>
      <c r="I50" s="43">
        <v>0</v>
      </c>
      <c r="J50" s="46">
        <v>0</v>
      </c>
      <c r="K50" s="43">
        <v>0</v>
      </c>
      <c r="L50" s="47">
        <v>0</v>
      </c>
      <c r="M50" s="47">
        <v>0</v>
      </c>
      <c r="N50" s="44">
        <v>0</v>
      </c>
      <c r="O50" s="45">
        <v>0</v>
      </c>
      <c r="P50" s="48">
        <v>0</v>
      </c>
      <c r="Q50" s="49">
        <v>0</v>
      </c>
      <c r="R50" s="50">
        <v>0</v>
      </c>
      <c r="S50" s="50">
        <v>0</v>
      </c>
      <c r="T50" s="51">
        <v>0</v>
      </c>
      <c r="U50" s="48">
        <v>0</v>
      </c>
    </row>
    <row r="51" spans="1:22" ht="19.149999999999999">
      <c r="A51" s="40" t="s">
        <v>109</v>
      </c>
      <c r="B51" s="70" t="s">
        <v>110</v>
      </c>
      <c r="C51" s="80">
        <v>4</v>
      </c>
      <c r="D51" s="43">
        <v>0</v>
      </c>
      <c r="E51" s="43">
        <v>2</v>
      </c>
      <c r="F51" s="43">
        <v>2</v>
      </c>
      <c r="G51" s="44">
        <v>224.79</v>
      </c>
      <c r="H51" s="45">
        <v>2</v>
      </c>
      <c r="I51" s="43">
        <v>21700</v>
      </c>
      <c r="J51" s="46">
        <v>3</v>
      </c>
      <c r="K51" s="43">
        <v>1</v>
      </c>
      <c r="L51" s="47">
        <v>1</v>
      </c>
      <c r="M51" s="47">
        <v>2</v>
      </c>
      <c r="N51" s="44">
        <v>784.68</v>
      </c>
      <c r="O51" s="45">
        <v>1</v>
      </c>
      <c r="P51" s="48">
        <v>238</v>
      </c>
      <c r="Q51" s="49">
        <v>7</v>
      </c>
      <c r="R51" s="50">
        <v>4</v>
      </c>
      <c r="S51" s="50">
        <v>1009.4699999999999</v>
      </c>
      <c r="T51" s="51">
        <v>3</v>
      </c>
      <c r="U51" s="48">
        <v>21938</v>
      </c>
    </row>
    <row r="52" spans="1:22" ht="19.149999999999999">
      <c r="A52" s="40" t="s">
        <v>111</v>
      </c>
      <c r="B52" s="70" t="s">
        <v>112</v>
      </c>
      <c r="C52" s="80">
        <v>0</v>
      </c>
      <c r="D52" s="43">
        <v>0</v>
      </c>
      <c r="E52" s="43">
        <v>0</v>
      </c>
      <c r="F52" s="43">
        <v>0</v>
      </c>
      <c r="G52" s="44">
        <v>0</v>
      </c>
      <c r="H52" s="45">
        <v>0</v>
      </c>
      <c r="I52" s="43">
        <v>0</v>
      </c>
      <c r="J52" s="46">
        <v>0</v>
      </c>
      <c r="K52" s="43">
        <v>0</v>
      </c>
      <c r="L52" s="47">
        <v>0</v>
      </c>
      <c r="M52" s="47">
        <v>0</v>
      </c>
      <c r="N52" s="44">
        <v>0</v>
      </c>
      <c r="O52" s="45">
        <v>0</v>
      </c>
      <c r="P52" s="48">
        <v>0</v>
      </c>
      <c r="Q52" s="49">
        <v>0</v>
      </c>
      <c r="R52" s="50">
        <v>0</v>
      </c>
      <c r="S52" s="50">
        <v>0</v>
      </c>
      <c r="T52" s="51">
        <v>0</v>
      </c>
      <c r="U52" s="48">
        <v>0</v>
      </c>
    </row>
    <row r="53" spans="1:22" ht="19.149999999999999">
      <c r="A53" s="40" t="s">
        <v>113</v>
      </c>
      <c r="B53" s="70" t="s">
        <v>114</v>
      </c>
      <c r="C53" s="80">
        <v>0</v>
      </c>
      <c r="D53" s="43">
        <v>0</v>
      </c>
      <c r="E53" s="43">
        <v>0</v>
      </c>
      <c r="F53" s="43">
        <v>0</v>
      </c>
      <c r="G53" s="44">
        <v>0</v>
      </c>
      <c r="H53" s="45">
        <v>0</v>
      </c>
      <c r="I53" s="43">
        <v>0</v>
      </c>
      <c r="J53" s="46">
        <v>0</v>
      </c>
      <c r="K53" s="43">
        <v>0</v>
      </c>
      <c r="L53" s="47">
        <v>0</v>
      </c>
      <c r="M53" s="47">
        <v>0</v>
      </c>
      <c r="N53" s="44">
        <v>0</v>
      </c>
      <c r="O53" s="45">
        <v>0</v>
      </c>
      <c r="P53" s="48">
        <v>0</v>
      </c>
      <c r="Q53" s="49">
        <v>0</v>
      </c>
      <c r="R53" s="50">
        <v>0</v>
      </c>
      <c r="S53" s="50">
        <v>0</v>
      </c>
      <c r="T53" s="51">
        <v>0</v>
      </c>
      <c r="U53" s="48">
        <v>0</v>
      </c>
    </row>
    <row r="54" spans="1:22">
      <c r="A54" s="85"/>
      <c r="B54" s="53" t="s">
        <v>115</v>
      </c>
      <c r="C54" s="136">
        <f>SUM(C49:C53)</f>
        <v>5</v>
      </c>
      <c r="D54" s="55">
        <f t="shared" ref="D54:U54" si="18">SUM(D49:D53)</f>
        <v>0</v>
      </c>
      <c r="E54" s="55">
        <f t="shared" si="18"/>
        <v>2</v>
      </c>
      <c r="F54" s="55">
        <f t="shared" si="18"/>
        <v>2</v>
      </c>
      <c r="G54" s="55">
        <f t="shared" si="18"/>
        <v>224.79</v>
      </c>
      <c r="H54" s="79">
        <f t="shared" si="18"/>
        <v>3</v>
      </c>
      <c r="I54" s="59">
        <f t="shared" si="18"/>
        <v>36829.39</v>
      </c>
      <c r="J54" s="54">
        <f t="shared" si="18"/>
        <v>3</v>
      </c>
      <c r="K54" s="55">
        <f t="shared" si="18"/>
        <v>1</v>
      </c>
      <c r="L54" s="79">
        <f t="shared" si="18"/>
        <v>1</v>
      </c>
      <c r="M54" s="57">
        <f t="shared" si="18"/>
        <v>2</v>
      </c>
      <c r="N54" s="57">
        <f t="shared" si="18"/>
        <v>784.68</v>
      </c>
      <c r="O54" s="57">
        <f t="shared" si="18"/>
        <v>1</v>
      </c>
      <c r="P54" s="59">
        <f t="shared" si="18"/>
        <v>238</v>
      </c>
      <c r="Q54" s="136">
        <f t="shared" si="18"/>
        <v>8</v>
      </c>
      <c r="R54" s="55">
        <f t="shared" si="18"/>
        <v>4</v>
      </c>
      <c r="S54" s="55">
        <f t="shared" si="18"/>
        <v>1009.4699999999999</v>
      </c>
      <c r="T54" s="79">
        <f t="shared" si="18"/>
        <v>4</v>
      </c>
      <c r="U54" s="59">
        <f t="shared" si="18"/>
        <v>37067.39</v>
      </c>
      <c r="V54" s="135"/>
    </row>
    <row r="55" spans="1:22" ht="19.149999999999999">
      <c r="A55" s="28" t="s">
        <v>116</v>
      </c>
      <c r="B55" s="29" t="s">
        <v>117</v>
      </c>
      <c r="C55" s="76"/>
      <c r="D55" s="72"/>
      <c r="E55" s="72"/>
      <c r="F55" s="72"/>
      <c r="G55" s="31"/>
      <c r="H55" s="64"/>
      <c r="I55" s="72"/>
      <c r="J55" s="76"/>
      <c r="K55" s="72"/>
      <c r="L55" s="74"/>
      <c r="M55" s="74"/>
      <c r="N55" s="31"/>
      <c r="O55" s="64"/>
      <c r="P55" s="78"/>
      <c r="Q55" s="76"/>
      <c r="R55" s="77"/>
      <c r="S55" s="77"/>
      <c r="T55" s="77"/>
      <c r="U55" s="78"/>
    </row>
    <row r="56" spans="1:22" ht="38.450000000000003">
      <c r="A56" s="86" t="s">
        <v>118</v>
      </c>
      <c r="B56" s="70" t="s">
        <v>119</v>
      </c>
      <c r="C56" s="80">
        <v>218</v>
      </c>
      <c r="D56" s="43">
        <v>24</v>
      </c>
      <c r="E56" s="43">
        <v>87</v>
      </c>
      <c r="F56" s="43">
        <v>111</v>
      </c>
      <c r="G56" s="44">
        <v>141602.97</v>
      </c>
      <c r="H56" s="45">
        <v>70</v>
      </c>
      <c r="I56" s="43">
        <v>2156165.48</v>
      </c>
      <c r="J56" s="80">
        <v>2</v>
      </c>
      <c r="K56" s="43">
        <v>0</v>
      </c>
      <c r="L56" s="47">
        <v>0</v>
      </c>
      <c r="M56" s="47">
        <v>0</v>
      </c>
      <c r="N56" s="44">
        <v>0</v>
      </c>
      <c r="O56" s="45">
        <v>2</v>
      </c>
      <c r="P56" s="48">
        <v>600</v>
      </c>
      <c r="Q56" s="49">
        <v>220</v>
      </c>
      <c r="R56" s="50">
        <v>111</v>
      </c>
      <c r="S56" s="50">
        <v>141602.97</v>
      </c>
      <c r="T56" s="51">
        <v>72</v>
      </c>
      <c r="U56" s="48">
        <v>2156765.48</v>
      </c>
    </row>
    <row r="57" spans="1:22" ht="28.9">
      <c r="A57" s="86" t="s">
        <v>120</v>
      </c>
      <c r="B57" s="70" t="s">
        <v>121</v>
      </c>
      <c r="C57" s="80">
        <v>38</v>
      </c>
      <c r="D57" s="43">
        <v>2</v>
      </c>
      <c r="E57" s="43">
        <v>8</v>
      </c>
      <c r="F57" s="43">
        <v>10</v>
      </c>
      <c r="G57" s="44">
        <v>44926.42</v>
      </c>
      <c r="H57" s="45">
        <v>21</v>
      </c>
      <c r="I57" s="43">
        <v>177082.68</v>
      </c>
      <c r="J57" s="80">
        <v>0</v>
      </c>
      <c r="K57" s="43">
        <v>0</v>
      </c>
      <c r="L57" s="47">
        <v>0</v>
      </c>
      <c r="M57" s="47">
        <v>0</v>
      </c>
      <c r="N57" s="44">
        <v>0</v>
      </c>
      <c r="O57" s="45">
        <v>0</v>
      </c>
      <c r="P57" s="48">
        <v>0</v>
      </c>
      <c r="Q57" s="49">
        <v>38</v>
      </c>
      <c r="R57" s="50">
        <v>10</v>
      </c>
      <c r="S57" s="50">
        <v>44926.42</v>
      </c>
      <c r="T57" s="51">
        <v>21</v>
      </c>
      <c r="U57" s="48">
        <v>177082.68</v>
      </c>
    </row>
    <row r="58" spans="1:22">
      <c r="A58" s="86" t="s">
        <v>122</v>
      </c>
      <c r="B58" s="70" t="s">
        <v>123</v>
      </c>
      <c r="C58" s="80">
        <v>0</v>
      </c>
      <c r="D58" s="43">
        <v>0</v>
      </c>
      <c r="E58" s="43">
        <v>0</v>
      </c>
      <c r="F58" s="43">
        <v>0</v>
      </c>
      <c r="G58" s="44">
        <v>0</v>
      </c>
      <c r="H58" s="45">
        <v>0</v>
      </c>
      <c r="I58" s="43">
        <v>0</v>
      </c>
      <c r="J58" s="80">
        <v>0</v>
      </c>
      <c r="K58" s="43">
        <v>0</v>
      </c>
      <c r="L58" s="47">
        <v>0</v>
      </c>
      <c r="M58" s="47">
        <v>0</v>
      </c>
      <c r="N58" s="44">
        <v>0</v>
      </c>
      <c r="O58" s="45">
        <v>0</v>
      </c>
      <c r="P58" s="48">
        <v>0</v>
      </c>
      <c r="Q58" s="49">
        <v>0</v>
      </c>
      <c r="R58" s="50">
        <v>0</v>
      </c>
      <c r="S58" s="50">
        <v>0</v>
      </c>
      <c r="T58" s="51">
        <v>0</v>
      </c>
      <c r="U58" s="48">
        <v>0</v>
      </c>
    </row>
    <row r="59" spans="1:22" ht="28.9">
      <c r="A59" s="86" t="s">
        <v>124</v>
      </c>
      <c r="B59" s="70" t="s">
        <v>125</v>
      </c>
      <c r="C59" s="80">
        <v>0</v>
      </c>
      <c r="D59" s="43">
        <v>0</v>
      </c>
      <c r="E59" s="43">
        <v>0</v>
      </c>
      <c r="F59" s="43">
        <v>0</v>
      </c>
      <c r="G59" s="44">
        <v>0</v>
      </c>
      <c r="H59" s="45">
        <v>0</v>
      </c>
      <c r="I59" s="43">
        <v>0</v>
      </c>
      <c r="J59" s="80">
        <v>0</v>
      </c>
      <c r="K59" s="43">
        <v>0</v>
      </c>
      <c r="L59" s="47">
        <v>0</v>
      </c>
      <c r="M59" s="47">
        <v>0</v>
      </c>
      <c r="N59" s="44">
        <v>0</v>
      </c>
      <c r="O59" s="45">
        <v>0</v>
      </c>
      <c r="P59" s="48">
        <v>0</v>
      </c>
      <c r="Q59" s="49">
        <v>0</v>
      </c>
      <c r="R59" s="50">
        <v>0</v>
      </c>
      <c r="S59" s="50">
        <v>0</v>
      </c>
      <c r="T59" s="51">
        <v>0</v>
      </c>
      <c r="U59" s="48">
        <v>0</v>
      </c>
    </row>
    <row r="60" spans="1:22">
      <c r="A60" s="85"/>
      <c r="B60" s="53" t="s">
        <v>126</v>
      </c>
      <c r="C60" s="136">
        <f>SUM(C56:C59)</f>
        <v>256</v>
      </c>
      <c r="D60" s="57">
        <f t="shared" ref="D60:U60" si="19">SUM(D56:D59)</f>
        <v>26</v>
      </c>
      <c r="E60" s="55">
        <f t="shared" si="19"/>
        <v>95</v>
      </c>
      <c r="F60" s="79">
        <f t="shared" si="19"/>
        <v>121</v>
      </c>
      <c r="G60" s="55">
        <f t="shared" si="19"/>
        <v>186529.39</v>
      </c>
      <c r="H60" s="55">
        <f t="shared" si="19"/>
        <v>91</v>
      </c>
      <c r="I60" s="137">
        <f t="shared" si="19"/>
        <v>2333248.16</v>
      </c>
      <c r="J60" s="54">
        <f t="shared" si="19"/>
        <v>2</v>
      </c>
      <c r="K60" s="55">
        <f t="shared" si="19"/>
        <v>0</v>
      </c>
      <c r="L60" s="55">
        <f t="shared" si="19"/>
        <v>0</v>
      </c>
      <c r="M60" s="79">
        <f t="shared" si="19"/>
        <v>0</v>
      </c>
      <c r="N60" s="57">
        <f t="shared" si="19"/>
        <v>0</v>
      </c>
      <c r="O60" s="57">
        <f t="shared" si="19"/>
        <v>2</v>
      </c>
      <c r="P60" s="59">
        <f t="shared" si="19"/>
        <v>600</v>
      </c>
      <c r="Q60" s="54">
        <f t="shared" si="19"/>
        <v>258</v>
      </c>
      <c r="R60" s="79">
        <f t="shared" si="19"/>
        <v>121</v>
      </c>
      <c r="S60" s="55">
        <f t="shared" si="19"/>
        <v>186529.39</v>
      </c>
      <c r="T60" s="79">
        <f t="shared" si="19"/>
        <v>93</v>
      </c>
      <c r="U60" s="59">
        <f t="shared" si="19"/>
        <v>2333848.16</v>
      </c>
      <c r="V60" s="135"/>
    </row>
    <row r="61" spans="1:22" ht="19.149999999999999">
      <c r="A61" s="60" t="s">
        <v>127</v>
      </c>
      <c r="B61" s="61" t="s">
        <v>128</v>
      </c>
      <c r="C61" s="67"/>
      <c r="D61" s="72"/>
      <c r="E61" s="72"/>
      <c r="F61" s="72"/>
      <c r="G61" s="31"/>
      <c r="H61" s="69"/>
      <c r="I61" s="72"/>
      <c r="J61" s="67"/>
      <c r="K61" s="72"/>
      <c r="L61" s="74"/>
      <c r="M61" s="74"/>
      <c r="N61" s="31"/>
      <c r="O61" s="69"/>
      <c r="P61" s="78"/>
      <c r="Q61" s="76"/>
      <c r="R61" s="77"/>
      <c r="S61" s="77"/>
      <c r="T61" s="77"/>
      <c r="U61" s="78"/>
    </row>
    <row r="62" spans="1:22">
      <c r="A62" s="40" t="s">
        <v>129</v>
      </c>
      <c r="B62" s="70" t="s">
        <v>130</v>
      </c>
      <c r="C62" s="80">
        <v>174</v>
      </c>
      <c r="D62" s="43">
        <v>27</v>
      </c>
      <c r="E62" s="43">
        <v>23</v>
      </c>
      <c r="F62" s="43">
        <v>50</v>
      </c>
      <c r="G62" s="44">
        <v>34389.910000000003</v>
      </c>
      <c r="H62" s="45">
        <v>118</v>
      </c>
      <c r="I62" s="43">
        <v>360964.75</v>
      </c>
      <c r="J62" s="80">
        <v>2</v>
      </c>
      <c r="K62" s="43">
        <v>0</v>
      </c>
      <c r="L62" s="47">
        <v>0</v>
      </c>
      <c r="M62" s="47">
        <v>0</v>
      </c>
      <c r="N62" s="44">
        <v>0</v>
      </c>
      <c r="O62" s="45">
        <v>2</v>
      </c>
      <c r="P62" s="48">
        <v>770</v>
      </c>
      <c r="Q62" s="49">
        <v>176</v>
      </c>
      <c r="R62" s="50">
        <v>50</v>
      </c>
      <c r="S62" s="50">
        <v>34389.910000000003</v>
      </c>
      <c r="T62" s="51">
        <v>120</v>
      </c>
      <c r="U62" s="48">
        <v>361734.75</v>
      </c>
    </row>
    <row r="63" spans="1:22" ht="19.149999999999999">
      <c r="A63" s="40" t="s">
        <v>131</v>
      </c>
      <c r="B63" s="70" t="s">
        <v>132</v>
      </c>
      <c r="C63" s="80">
        <v>52</v>
      </c>
      <c r="D63" s="43">
        <v>6</v>
      </c>
      <c r="E63" s="43">
        <v>7</v>
      </c>
      <c r="F63" s="43">
        <v>13</v>
      </c>
      <c r="G63" s="44">
        <v>3433.04</v>
      </c>
      <c r="H63" s="45">
        <v>37</v>
      </c>
      <c r="I63" s="43">
        <v>203757.05</v>
      </c>
      <c r="J63" s="80">
        <v>0</v>
      </c>
      <c r="K63" s="43">
        <v>0</v>
      </c>
      <c r="L63" s="47">
        <v>0</v>
      </c>
      <c r="M63" s="47">
        <v>0</v>
      </c>
      <c r="N63" s="44">
        <v>0</v>
      </c>
      <c r="O63" s="45">
        <v>0</v>
      </c>
      <c r="P63" s="48">
        <v>0</v>
      </c>
      <c r="Q63" s="49">
        <v>52</v>
      </c>
      <c r="R63" s="50">
        <v>13</v>
      </c>
      <c r="S63" s="50">
        <v>3433.04</v>
      </c>
      <c r="T63" s="51">
        <v>37</v>
      </c>
      <c r="U63" s="48">
        <v>203757.05</v>
      </c>
    </row>
    <row r="64" spans="1:22">
      <c r="A64" s="40" t="s">
        <v>133</v>
      </c>
      <c r="B64" s="70" t="s">
        <v>134</v>
      </c>
      <c r="C64" s="80">
        <v>31</v>
      </c>
      <c r="D64" s="43">
        <v>1</v>
      </c>
      <c r="E64" s="43">
        <v>8</v>
      </c>
      <c r="F64" s="43">
        <v>9</v>
      </c>
      <c r="G64" s="44">
        <v>1872.98</v>
      </c>
      <c r="H64" s="45">
        <v>15</v>
      </c>
      <c r="I64" s="43">
        <v>10894.43</v>
      </c>
      <c r="J64" s="80">
        <v>1</v>
      </c>
      <c r="K64" s="43">
        <v>0</v>
      </c>
      <c r="L64" s="47">
        <v>0</v>
      </c>
      <c r="M64" s="47">
        <v>0</v>
      </c>
      <c r="N64" s="44">
        <v>0</v>
      </c>
      <c r="O64" s="45">
        <v>1</v>
      </c>
      <c r="P64" s="48">
        <v>429.81</v>
      </c>
      <c r="Q64" s="49">
        <v>32</v>
      </c>
      <c r="R64" s="50">
        <v>9</v>
      </c>
      <c r="S64" s="50">
        <v>1872.98</v>
      </c>
      <c r="T64" s="51">
        <v>16</v>
      </c>
      <c r="U64" s="48">
        <v>11324.24</v>
      </c>
    </row>
    <row r="65" spans="1:22">
      <c r="A65" s="40" t="s">
        <v>135</v>
      </c>
      <c r="B65" s="70" t="s">
        <v>136</v>
      </c>
      <c r="C65" s="80">
        <v>35</v>
      </c>
      <c r="D65" s="43">
        <v>8</v>
      </c>
      <c r="E65" s="43">
        <v>13</v>
      </c>
      <c r="F65" s="43">
        <v>21</v>
      </c>
      <c r="G65" s="44">
        <v>3454.68</v>
      </c>
      <c r="H65" s="45">
        <v>11</v>
      </c>
      <c r="I65" s="43">
        <v>8421.75</v>
      </c>
      <c r="J65" s="80">
        <v>0</v>
      </c>
      <c r="K65" s="43">
        <v>0</v>
      </c>
      <c r="L65" s="47">
        <v>0</v>
      </c>
      <c r="M65" s="47">
        <v>0</v>
      </c>
      <c r="N65" s="44">
        <v>0</v>
      </c>
      <c r="O65" s="45">
        <v>0</v>
      </c>
      <c r="P65" s="48">
        <v>0</v>
      </c>
      <c r="Q65" s="49">
        <v>35</v>
      </c>
      <c r="R65" s="50">
        <v>21</v>
      </c>
      <c r="S65" s="50">
        <v>3454.68</v>
      </c>
      <c r="T65" s="51">
        <v>11</v>
      </c>
      <c r="U65" s="48">
        <v>8421.75</v>
      </c>
    </row>
    <row r="66" spans="1:22" ht="19.149999999999999">
      <c r="A66" s="40" t="s">
        <v>137</v>
      </c>
      <c r="B66" s="70" t="s">
        <v>138</v>
      </c>
      <c r="C66" s="80">
        <v>18</v>
      </c>
      <c r="D66" s="43">
        <v>5</v>
      </c>
      <c r="E66" s="43">
        <v>0</v>
      </c>
      <c r="F66" s="43">
        <v>5</v>
      </c>
      <c r="G66" s="44">
        <v>210.6</v>
      </c>
      <c r="H66" s="45">
        <v>13</v>
      </c>
      <c r="I66" s="43">
        <v>182433.11</v>
      </c>
      <c r="J66" s="80">
        <v>2</v>
      </c>
      <c r="K66" s="43">
        <v>0</v>
      </c>
      <c r="L66" s="47">
        <v>0</v>
      </c>
      <c r="M66" s="47">
        <v>0</v>
      </c>
      <c r="N66" s="44">
        <v>0</v>
      </c>
      <c r="O66" s="45">
        <v>2</v>
      </c>
      <c r="P66" s="48">
        <v>5050</v>
      </c>
      <c r="Q66" s="49">
        <v>20</v>
      </c>
      <c r="R66" s="50">
        <v>5</v>
      </c>
      <c r="S66" s="50">
        <v>210.6</v>
      </c>
      <c r="T66" s="51">
        <v>15</v>
      </c>
      <c r="U66" s="48">
        <v>187483.11</v>
      </c>
    </row>
    <row r="67" spans="1:22">
      <c r="A67" s="40" t="s">
        <v>139</v>
      </c>
      <c r="B67" s="70" t="s">
        <v>140</v>
      </c>
      <c r="C67" s="80">
        <v>0</v>
      </c>
      <c r="D67" s="43">
        <v>0</v>
      </c>
      <c r="E67" s="43">
        <v>0</v>
      </c>
      <c r="F67" s="43">
        <v>0</v>
      </c>
      <c r="G67" s="44">
        <v>0</v>
      </c>
      <c r="H67" s="45">
        <v>0</v>
      </c>
      <c r="I67" s="43">
        <v>0</v>
      </c>
      <c r="J67" s="80">
        <v>0</v>
      </c>
      <c r="K67" s="43">
        <v>0</v>
      </c>
      <c r="L67" s="47">
        <v>0</v>
      </c>
      <c r="M67" s="47">
        <v>0</v>
      </c>
      <c r="N67" s="44">
        <v>0</v>
      </c>
      <c r="O67" s="45">
        <v>0</v>
      </c>
      <c r="P67" s="48">
        <v>0</v>
      </c>
      <c r="Q67" s="49">
        <v>0</v>
      </c>
      <c r="R67" s="50">
        <v>0</v>
      </c>
      <c r="S67" s="50">
        <v>0</v>
      </c>
      <c r="T67" s="51">
        <v>0</v>
      </c>
      <c r="U67" s="48">
        <v>0</v>
      </c>
    </row>
    <row r="68" spans="1:22">
      <c r="A68" s="40" t="s">
        <v>141</v>
      </c>
      <c r="B68" s="70" t="s">
        <v>142</v>
      </c>
      <c r="C68" s="80">
        <v>0</v>
      </c>
      <c r="D68" s="43">
        <v>0</v>
      </c>
      <c r="E68" s="43">
        <v>0</v>
      </c>
      <c r="F68" s="43">
        <v>0</v>
      </c>
      <c r="G68" s="44">
        <v>0</v>
      </c>
      <c r="H68" s="45">
        <v>0</v>
      </c>
      <c r="I68" s="43">
        <v>0</v>
      </c>
      <c r="J68" s="80">
        <v>0</v>
      </c>
      <c r="K68" s="43">
        <v>0</v>
      </c>
      <c r="L68" s="47">
        <v>0</v>
      </c>
      <c r="M68" s="47">
        <v>0</v>
      </c>
      <c r="N68" s="44">
        <v>0</v>
      </c>
      <c r="O68" s="45">
        <v>0</v>
      </c>
      <c r="P68" s="48">
        <v>0</v>
      </c>
      <c r="Q68" s="49">
        <v>0</v>
      </c>
      <c r="R68" s="50">
        <v>0</v>
      </c>
      <c r="S68" s="50">
        <v>0</v>
      </c>
      <c r="T68" s="51">
        <v>0</v>
      </c>
      <c r="U68" s="48">
        <v>0</v>
      </c>
    </row>
    <row r="69" spans="1:22" ht="19.149999999999999">
      <c r="A69" s="40" t="s">
        <v>143</v>
      </c>
      <c r="B69" s="70" t="s">
        <v>144</v>
      </c>
      <c r="C69" s="80">
        <v>0</v>
      </c>
      <c r="D69" s="43">
        <v>0</v>
      </c>
      <c r="E69" s="43">
        <v>0</v>
      </c>
      <c r="F69" s="43">
        <v>0</v>
      </c>
      <c r="G69" s="44">
        <v>0</v>
      </c>
      <c r="H69" s="45">
        <v>0</v>
      </c>
      <c r="I69" s="43">
        <v>0</v>
      </c>
      <c r="J69" s="80">
        <v>0</v>
      </c>
      <c r="K69" s="43">
        <v>0</v>
      </c>
      <c r="L69" s="47">
        <v>0</v>
      </c>
      <c r="M69" s="47">
        <v>0</v>
      </c>
      <c r="N69" s="44">
        <v>0</v>
      </c>
      <c r="O69" s="45">
        <v>0</v>
      </c>
      <c r="P69" s="48">
        <v>0</v>
      </c>
      <c r="Q69" s="49">
        <v>0</v>
      </c>
      <c r="R69" s="50">
        <v>0</v>
      </c>
      <c r="S69" s="50">
        <v>0</v>
      </c>
      <c r="T69" s="51">
        <v>0</v>
      </c>
      <c r="U69" s="48">
        <v>0</v>
      </c>
    </row>
    <row r="70" spans="1:22" ht="19.149999999999999">
      <c r="A70" s="40" t="s">
        <v>145</v>
      </c>
      <c r="B70" s="70" t="s">
        <v>146</v>
      </c>
      <c r="C70" s="80">
        <v>2</v>
      </c>
      <c r="D70" s="43">
        <v>0</v>
      </c>
      <c r="E70" s="43">
        <v>0</v>
      </c>
      <c r="F70" s="43">
        <v>0</v>
      </c>
      <c r="G70" s="44">
        <v>0</v>
      </c>
      <c r="H70" s="45">
        <v>2</v>
      </c>
      <c r="I70" s="43">
        <v>22000</v>
      </c>
      <c r="J70" s="80">
        <v>1</v>
      </c>
      <c r="K70" s="43">
        <v>0</v>
      </c>
      <c r="L70" s="47">
        <v>0</v>
      </c>
      <c r="M70" s="47">
        <v>0</v>
      </c>
      <c r="N70" s="44">
        <v>0</v>
      </c>
      <c r="O70" s="45">
        <v>1</v>
      </c>
      <c r="P70" s="48">
        <v>988.5</v>
      </c>
      <c r="Q70" s="49">
        <v>3</v>
      </c>
      <c r="R70" s="50">
        <v>0</v>
      </c>
      <c r="S70" s="50">
        <v>0</v>
      </c>
      <c r="T70" s="51">
        <v>3</v>
      </c>
      <c r="U70" s="48">
        <v>22988.5</v>
      </c>
    </row>
    <row r="71" spans="1:22" ht="19.149999999999999">
      <c r="A71" s="40" t="s">
        <v>147</v>
      </c>
      <c r="B71" s="70" t="s">
        <v>148</v>
      </c>
      <c r="C71" s="80">
        <v>0</v>
      </c>
      <c r="D71" s="43">
        <v>0</v>
      </c>
      <c r="E71" s="43">
        <v>0</v>
      </c>
      <c r="F71" s="43">
        <v>0</v>
      </c>
      <c r="G71" s="44">
        <v>0</v>
      </c>
      <c r="H71" s="45">
        <v>0</v>
      </c>
      <c r="I71" s="43">
        <v>0</v>
      </c>
      <c r="J71" s="80">
        <v>0</v>
      </c>
      <c r="K71" s="43">
        <v>0</v>
      </c>
      <c r="L71" s="47">
        <v>0</v>
      </c>
      <c r="M71" s="47">
        <v>0</v>
      </c>
      <c r="N71" s="44">
        <v>0</v>
      </c>
      <c r="O71" s="45">
        <v>0</v>
      </c>
      <c r="P71" s="48">
        <v>0</v>
      </c>
      <c r="Q71" s="49">
        <v>0</v>
      </c>
      <c r="R71" s="50">
        <v>0</v>
      </c>
      <c r="S71" s="50">
        <v>0</v>
      </c>
      <c r="T71" s="51">
        <v>0</v>
      </c>
      <c r="U71" s="48">
        <v>0</v>
      </c>
    </row>
    <row r="72" spans="1:22">
      <c r="A72" s="40" t="s">
        <v>149</v>
      </c>
      <c r="B72" s="70" t="s">
        <v>150</v>
      </c>
      <c r="C72" s="80">
        <v>0</v>
      </c>
      <c r="D72" s="43">
        <v>0</v>
      </c>
      <c r="E72" s="43">
        <v>0</v>
      </c>
      <c r="F72" s="43">
        <v>0</v>
      </c>
      <c r="G72" s="44">
        <v>0</v>
      </c>
      <c r="H72" s="45">
        <v>0</v>
      </c>
      <c r="I72" s="43">
        <v>0</v>
      </c>
      <c r="J72" s="80">
        <v>0</v>
      </c>
      <c r="K72" s="43">
        <v>0</v>
      </c>
      <c r="L72" s="47">
        <v>0</v>
      </c>
      <c r="M72" s="47">
        <v>0</v>
      </c>
      <c r="N72" s="44">
        <v>0</v>
      </c>
      <c r="O72" s="45">
        <v>0</v>
      </c>
      <c r="P72" s="48">
        <v>0</v>
      </c>
      <c r="Q72" s="49">
        <v>0</v>
      </c>
      <c r="R72" s="50">
        <v>0</v>
      </c>
      <c r="S72" s="50">
        <v>0</v>
      </c>
      <c r="T72" s="51">
        <v>0</v>
      </c>
      <c r="U72" s="48">
        <v>0</v>
      </c>
    </row>
    <row r="73" spans="1:22">
      <c r="A73" s="40" t="s">
        <v>151</v>
      </c>
      <c r="B73" s="70" t="s">
        <v>152</v>
      </c>
      <c r="C73" s="80">
        <v>54</v>
      </c>
      <c r="D73" s="43">
        <v>11</v>
      </c>
      <c r="E73" s="43">
        <v>7</v>
      </c>
      <c r="F73" s="43">
        <v>18</v>
      </c>
      <c r="G73" s="44">
        <v>9388.76</v>
      </c>
      <c r="H73" s="45">
        <v>28</v>
      </c>
      <c r="I73" s="43">
        <v>54667.35</v>
      </c>
      <c r="J73" s="80">
        <v>0</v>
      </c>
      <c r="K73" s="43">
        <v>0</v>
      </c>
      <c r="L73" s="47">
        <v>0</v>
      </c>
      <c r="M73" s="47">
        <v>0</v>
      </c>
      <c r="N73" s="44">
        <v>0</v>
      </c>
      <c r="O73" s="45">
        <v>0</v>
      </c>
      <c r="P73" s="48">
        <v>0</v>
      </c>
      <c r="Q73" s="49">
        <v>54</v>
      </c>
      <c r="R73" s="50">
        <v>18</v>
      </c>
      <c r="S73" s="50">
        <v>9388.76</v>
      </c>
      <c r="T73" s="51">
        <v>28</v>
      </c>
      <c r="U73" s="48">
        <v>54667.35</v>
      </c>
    </row>
    <row r="74" spans="1:22">
      <c r="A74" s="40" t="s">
        <v>153</v>
      </c>
      <c r="B74" s="70" t="s">
        <v>154</v>
      </c>
      <c r="C74" s="80">
        <v>0</v>
      </c>
      <c r="D74" s="43">
        <v>0</v>
      </c>
      <c r="E74" s="43">
        <v>0</v>
      </c>
      <c r="F74" s="43">
        <v>0</v>
      </c>
      <c r="G74" s="44">
        <v>0</v>
      </c>
      <c r="H74" s="45">
        <v>0</v>
      </c>
      <c r="I74" s="43">
        <v>0</v>
      </c>
      <c r="J74" s="80">
        <v>0</v>
      </c>
      <c r="K74" s="43">
        <v>0</v>
      </c>
      <c r="L74" s="47">
        <v>0</v>
      </c>
      <c r="M74" s="47">
        <v>0</v>
      </c>
      <c r="N74" s="44">
        <v>0</v>
      </c>
      <c r="O74" s="45">
        <v>0</v>
      </c>
      <c r="P74" s="48">
        <v>0</v>
      </c>
      <c r="Q74" s="49">
        <v>0</v>
      </c>
      <c r="R74" s="50">
        <v>0</v>
      </c>
      <c r="S74" s="50">
        <v>0</v>
      </c>
      <c r="T74" s="51">
        <v>0</v>
      </c>
      <c r="U74" s="48">
        <v>0</v>
      </c>
    </row>
    <row r="75" spans="1:22">
      <c r="A75" s="85"/>
      <c r="B75" s="53" t="s">
        <v>155</v>
      </c>
      <c r="C75" s="136">
        <f>SUM(C62:C74)</f>
        <v>366</v>
      </c>
      <c r="D75" s="57">
        <f t="shared" ref="D75:U75" si="20">SUM(D62:D74)</f>
        <v>58</v>
      </c>
      <c r="E75" s="55">
        <f t="shared" si="20"/>
        <v>58</v>
      </c>
      <c r="F75" s="79">
        <f t="shared" si="20"/>
        <v>116</v>
      </c>
      <c r="G75" s="140">
        <f t="shared" si="20"/>
        <v>52749.970000000008</v>
      </c>
      <c r="H75" s="55">
        <f t="shared" si="20"/>
        <v>224</v>
      </c>
      <c r="I75" s="137">
        <f t="shared" si="20"/>
        <v>843138.44000000006</v>
      </c>
      <c r="J75" s="54">
        <f t="shared" si="20"/>
        <v>6</v>
      </c>
      <c r="K75" s="79">
        <f t="shared" si="20"/>
        <v>0</v>
      </c>
      <c r="L75" s="55">
        <f t="shared" si="20"/>
        <v>0</v>
      </c>
      <c r="M75" s="79">
        <f t="shared" si="20"/>
        <v>0</v>
      </c>
      <c r="N75" s="55">
        <f t="shared" si="20"/>
        <v>0</v>
      </c>
      <c r="O75" s="55">
        <f t="shared" si="20"/>
        <v>6</v>
      </c>
      <c r="P75" s="137">
        <f t="shared" si="20"/>
        <v>7238.3099999999995</v>
      </c>
      <c r="Q75" s="136">
        <f t="shared" si="20"/>
        <v>372</v>
      </c>
      <c r="R75" s="57">
        <f t="shared" si="20"/>
        <v>116</v>
      </c>
      <c r="S75" s="57">
        <f t="shared" si="20"/>
        <v>52749.970000000008</v>
      </c>
      <c r="T75" s="57">
        <f t="shared" si="20"/>
        <v>230</v>
      </c>
      <c r="U75" s="59">
        <f t="shared" si="20"/>
        <v>850376.75</v>
      </c>
      <c r="V75" s="135"/>
    </row>
    <row r="76" spans="1:22" ht="38.450000000000003">
      <c r="A76" s="28" t="s">
        <v>31</v>
      </c>
      <c r="B76" s="29" t="s">
        <v>156</v>
      </c>
      <c r="C76" s="76"/>
      <c r="D76" s="72"/>
      <c r="E76" s="72"/>
      <c r="F76" s="72"/>
      <c r="G76" s="31"/>
      <c r="H76" s="64"/>
      <c r="I76" s="72"/>
      <c r="J76" s="76"/>
      <c r="K76" s="72"/>
      <c r="L76" s="74"/>
      <c r="M76" s="74"/>
      <c r="N76" s="31"/>
      <c r="O76" s="64"/>
      <c r="P76" s="78"/>
      <c r="Q76" s="76"/>
      <c r="R76" s="77"/>
      <c r="S76" s="77"/>
      <c r="T76" s="77"/>
      <c r="U76" s="78"/>
    </row>
    <row r="77" spans="1:22" ht="38.450000000000003">
      <c r="A77" s="40" t="s">
        <v>157</v>
      </c>
      <c r="B77" s="70" t="s">
        <v>158</v>
      </c>
      <c r="C77" s="80">
        <v>3295</v>
      </c>
      <c r="D77" s="43">
        <v>117</v>
      </c>
      <c r="E77" s="43">
        <v>710</v>
      </c>
      <c r="F77" s="43">
        <v>827</v>
      </c>
      <c r="G77" s="44">
        <v>1889772.26</v>
      </c>
      <c r="H77" s="45">
        <v>2305</v>
      </c>
      <c r="I77" s="43">
        <v>13816996.210000001</v>
      </c>
      <c r="J77" s="80">
        <v>246</v>
      </c>
      <c r="K77" s="43">
        <v>11</v>
      </c>
      <c r="L77" s="47">
        <v>29</v>
      </c>
      <c r="M77" s="47">
        <v>40</v>
      </c>
      <c r="N77" s="44">
        <v>139185.29</v>
      </c>
      <c r="O77" s="45">
        <v>190</v>
      </c>
      <c r="P77" s="48">
        <v>886923.72</v>
      </c>
      <c r="Q77" s="49">
        <v>3541</v>
      </c>
      <c r="R77" s="50">
        <v>867</v>
      </c>
      <c r="S77" s="50">
        <v>2028957.55</v>
      </c>
      <c r="T77" s="51">
        <v>2495</v>
      </c>
      <c r="U77" s="48">
        <v>14703919.930000002</v>
      </c>
    </row>
    <row r="78" spans="1:22" ht="38.450000000000003">
      <c r="A78" s="40" t="s">
        <v>159</v>
      </c>
      <c r="B78" s="70" t="s">
        <v>160</v>
      </c>
      <c r="C78" s="80">
        <v>0</v>
      </c>
      <c r="D78" s="43">
        <v>0</v>
      </c>
      <c r="E78" s="43">
        <v>0</v>
      </c>
      <c r="F78" s="43">
        <v>0</v>
      </c>
      <c r="G78" s="44">
        <v>0</v>
      </c>
      <c r="H78" s="45">
        <v>0</v>
      </c>
      <c r="I78" s="43">
        <v>0</v>
      </c>
      <c r="J78" s="80">
        <v>0</v>
      </c>
      <c r="K78" s="43">
        <v>0</v>
      </c>
      <c r="L78" s="47">
        <v>0</v>
      </c>
      <c r="M78" s="47">
        <v>0</v>
      </c>
      <c r="N78" s="44">
        <v>0</v>
      </c>
      <c r="O78" s="45">
        <v>0</v>
      </c>
      <c r="P78" s="48">
        <v>0</v>
      </c>
      <c r="Q78" s="49">
        <v>0</v>
      </c>
      <c r="R78" s="50">
        <v>0</v>
      </c>
      <c r="S78" s="50">
        <v>0</v>
      </c>
      <c r="T78" s="51">
        <v>0</v>
      </c>
      <c r="U78" s="48">
        <v>0</v>
      </c>
    </row>
    <row r="79" spans="1:22" ht="28.9">
      <c r="A79" s="40" t="s">
        <v>161</v>
      </c>
      <c r="B79" s="70" t="s">
        <v>162</v>
      </c>
      <c r="C79" s="80">
        <v>136</v>
      </c>
      <c r="D79" s="43">
        <v>12</v>
      </c>
      <c r="E79" s="43">
        <v>40</v>
      </c>
      <c r="F79" s="43">
        <v>52</v>
      </c>
      <c r="G79" s="44">
        <v>11361.06</v>
      </c>
      <c r="H79" s="45">
        <v>70</v>
      </c>
      <c r="I79" s="43">
        <v>166109.31</v>
      </c>
      <c r="J79" s="80">
        <v>2</v>
      </c>
      <c r="K79" s="43">
        <v>0</v>
      </c>
      <c r="L79" s="47">
        <v>1</v>
      </c>
      <c r="M79" s="47">
        <v>1</v>
      </c>
      <c r="N79" s="44">
        <v>273.16000000000003</v>
      </c>
      <c r="O79" s="45">
        <v>1</v>
      </c>
      <c r="P79" s="48">
        <v>6500</v>
      </c>
      <c r="Q79" s="49">
        <v>138</v>
      </c>
      <c r="R79" s="50">
        <v>53</v>
      </c>
      <c r="S79" s="50">
        <v>11634.22</v>
      </c>
      <c r="T79" s="51">
        <v>71</v>
      </c>
      <c r="U79" s="48">
        <v>172609.31</v>
      </c>
    </row>
    <row r="80" spans="1:22" ht="19.149999999999999">
      <c r="A80" s="40" t="s">
        <v>163</v>
      </c>
      <c r="B80" s="70" t="s">
        <v>164</v>
      </c>
      <c r="C80" s="80">
        <v>31</v>
      </c>
      <c r="D80" s="43">
        <v>0</v>
      </c>
      <c r="E80" s="43">
        <v>0</v>
      </c>
      <c r="F80" s="43">
        <v>0</v>
      </c>
      <c r="G80" s="44">
        <v>40180.050000000003</v>
      </c>
      <c r="H80" s="45">
        <v>31</v>
      </c>
      <c r="I80" s="43">
        <v>1891030.56</v>
      </c>
      <c r="J80" s="80">
        <v>0</v>
      </c>
      <c r="K80" s="43">
        <v>0</v>
      </c>
      <c r="L80" s="47">
        <v>0</v>
      </c>
      <c r="M80" s="47">
        <v>0</v>
      </c>
      <c r="N80" s="44">
        <v>0</v>
      </c>
      <c r="O80" s="45">
        <v>0</v>
      </c>
      <c r="P80" s="48">
        <v>0</v>
      </c>
      <c r="Q80" s="49">
        <v>31</v>
      </c>
      <c r="R80" s="50">
        <v>0</v>
      </c>
      <c r="S80" s="50">
        <v>40180.050000000003</v>
      </c>
      <c r="T80" s="51">
        <v>31</v>
      </c>
      <c r="U80" s="48">
        <v>1891030.56</v>
      </c>
    </row>
    <row r="81" spans="1:22">
      <c r="A81" s="85"/>
      <c r="B81" s="53" t="s">
        <v>165</v>
      </c>
      <c r="C81" s="54">
        <f>SUM(C77:C80)</f>
        <v>3462</v>
      </c>
      <c r="D81" s="55">
        <f t="shared" ref="D81:U81" si="21">SUM(D77:D80)</f>
        <v>129</v>
      </c>
      <c r="E81" s="55">
        <f t="shared" si="21"/>
        <v>750</v>
      </c>
      <c r="F81" s="79">
        <f t="shared" si="21"/>
        <v>879</v>
      </c>
      <c r="G81" s="57">
        <f t="shared" si="21"/>
        <v>1941313.37</v>
      </c>
      <c r="H81" s="57">
        <f t="shared" si="21"/>
        <v>2406</v>
      </c>
      <c r="I81" s="59">
        <f t="shared" si="21"/>
        <v>15874136.080000002</v>
      </c>
      <c r="J81" s="54">
        <f t="shared" si="21"/>
        <v>248</v>
      </c>
      <c r="K81" s="79">
        <f t="shared" si="21"/>
        <v>11</v>
      </c>
      <c r="L81" s="57">
        <f t="shared" si="21"/>
        <v>30</v>
      </c>
      <c r="M81" s="57">
        <f t="shared" si="21"/>
        <v>41</v>
      </c>
      <c r="N81" s="55">
        <f t="shared" si="21"/>
        <v>139458.45000000001</v>
      </c>
      <c r="O81" s="79">
        <f t="shared" si="21"/>
        <v>191</v>
      </c>
      <c r="P81" s="139">
        <f t="shared" si="21"/>
        <v>893423.72</v>
      </c>
      <c r="Q81" s="54">
        <f t="shared" si="21"/>
        <v>3710</v>
      </c>
      <c r="R81" s="79">
        <f t="shared" si="21"/>
        <v>920</v>
      </c>
      <c r="S81" s="57">
        <f t="shared" si="21"/>
        <v>2080771.82</v>
      </c>
      <c r="T81" s="55">
        <f t="shared" si="21"/>
        <v>2597</v>
      </c>
      <c r="U81" s="59">
        <f t="shared" si="21"/>
        <v>16767559.800000003</v>
      </c>
      <c r="V81" s="135"/>
    </row>
    <row r="82" spans="1:22" ht="38.450000000000003">
      <c r="A82" s="28" t="s">
        <v>166</v>
      </c>
      <c r="B82" s="29" t="s">
        <v>167</v>
      </c>
      <c r="C82" s="76"/>
      <c r="D82" s="72"/>
      <c r="E82" s="72"/>
      <c r="F82" s="72"/>
      <c r="G82" s="87"/>
      <c r="H82" s="64"/>
      <c r="I82" s="72"/>
      <c r="J82" s="76"/>
      <c r="K82" s="72"/>
      <c r="L82" s="74"/>
      <c r="M82" s="74"/>
      <c r="N82" s="87"/>
      <c r="O82" s="64"/>
      <c r="P82" s="66"/>
      <c r="Q82" s="76"/>
      <c r="R82" s="77"/>
      <c r="S82" s="77"/>
      <c r="T82" s="77"/>
      <c r="U82" s="78"/>
    </row>
    <row r="83" spans="1:22" ht="38.450000000000003">
      <c r="A83" s="40" t="s">
        <v>168</v>
      </c>
      <c r="B83" s="70" t="s">
        <v>169</v>
      </c>
      <c r="C83" s="80">
        <v>0</v>
      </c>
      <c r="D83" s="43">
        <v>0</v>
      </c>
      <c r="E83" s="43">
        <v>0</v>
      </c>
      <c r="F83" s="43">
        <v>0</v>
      </c>
      <c r="G83" s="44">
        <v>0</v>
      </c>
      <c r="H83" s="45">
        <v>0</v>
      </c>
      <c r="I83" s="43">
        <v>0</v>
      </c>
      <c r="J83" s="80">
        <v>0</v>
      </c>
      <c r="K83" s="43">
        <v>0</v>
      </c>
      <c r="L83" s="47">
        <v>0</v>
      </c>
      <c r="M83" s="47">
        <v>0</v>
      </c>
      <c r="N83" s="44">
        <v>0</v>
      </c>
      <c r="O83" s="45">
        <v>0</v>
      </c>
      <c r="P83" s="48">
        <v>0</v>
      </c>
      <c r="Q83" s="49">
        <v>0</v>
      </c>
      <c r="R83" s="50">
        <v>0</v>
      </c>
      <c r="S83" s="50">
        <v>0</v>
      </c>
      <c r="T83" s="51">
        <v>0</v>
      </c>
      <c r="U83" s="48">
        <v>0</v>
      </c>
    </row>
    <row r="84" spans="1:22" ht="57.6">
      <c r="A84" s="40" t="s">
        <v>170</v>
      </c>
      <c r="B84" s="70" t="s">
        <v>171</v>
      </c>
      <c r="C84" s="80">
        <v>0</v>
      </c>
      <c r="D84" s="43">
        <v>0</v>
      </c>
      <c r="E84" s="43">
        <v>0</v>
      </c>
      <c r="F84" s="43">
        <v>0</v>
      </c>
      <c r="G84" s="44">
        <v>0</v>
      </c>
      <c r="H84" s="45">
        <v>0</v>
      </c>
      <c r="I84" s="43">
        <v>0</v>
      </c>
      <c r="J84" s="80">
        <v>0</v>
      </c>
      <c r="K84" s="43">
        <v>0</v>
      </c>
      <c r="L84" s="47">
        <v>0</v>
      </c>
      <c r="M84" s="47">
        <v>0</v>
      </c>
      <c r="N84" s="44">
        <v>0</v>
      </c>
      <c r="O84" s="45">
        <v>0</v>
      </c>
      <c r="P84" s="48">
        <v>0</v>
      </c>
      <c r="Q84" s="49">
        <v>0</v>
      </c>
      <c r="R84" s="50">
        <v>0</v>
      </c>
      <c r="S84" s="50">
        <v>0</v>
      </c>
      <c r="T84" s="51">
        <v>0</v>
      </c>
      <c r="U84" s="48">
        <v>0</v>
      </c>
    </row>
    <row r="85" spans="1:22" ht="28.9">
      <c r="A85" s="88" t="s">
        <v>172</v>
      </c>
      <c r="B85" s="89" t="s">
        <v>173</v>
      </c>
      <c r="C85" s="49">
        <v>0</v>
      </c>
      <c r="D85" s="43">
        <v>0</v>
      </c>
      <c r="E85" s="43">
        <v>0</v>
      </c>
      <c r="F85" s="43">
        <v>0</v>
      </c>
      <c r="G85" s="44">
        <v>0</v>
      </c>
      <c r="H85" s="90">
        <v>0</v>
      </c>
      <c r="I85" s="43">
        <v>0</v>
      </c>
      <c r="J85" s="49">
        <v>0</v>
      </c>
      <c r="K85" s="43">
        <v>0</v>
      </c>
      <c r="L85" s="47">
        <v>0</v>
      </c>
      <c r="M85" s="47">
        <v>0</v>
      </c>
      <c r="N85" s="44">
        <v>0</v>
      </c>
      <c r="O85" s="90">
        <v>0</v>
      </c>
      <c r="P85" s="48">
        <v>0</v>
      </c>
      <c r="Q85" s="49">
        <v>0</v>
      </c>
      <c r="R85" s="50">
        <v>0</v>
      </c>
      <c r="S85" s="50">
        <v>0</v>
      </c>
      <c r="T85" s="51">
        <v>0</v>
      </c>
      <c r="U85" s="48">
        <v>0</v>
      </c>
    </row>
    <row r="86" spans="1:22">
      <c r="A86" s="85"/>
      <c r="B86" s="53" t="s">
        <v>174</v>
      </c>
      <c r="C86" s="136">
        <f>SUM(C83:C85)</f>
        <v>0</v>
      </c>
      <c r="D86" s="55">
        <f t="shared" ref="D86:U86" si="22">SUM(D83:D85)</f>
        <v>0</v>
      </c>
      <c r="E86" s="56">
        <f t="shared" si="22"/>
        <v>0</v>
      </c>
      <c r="F86" s="79">
        <f t="shared" si="22"/>
        <v>0</v>
      </c>
      <c r="G86" s="55">
        <f t="shared" si="22"/>
        <v>0</v>
      </c>
      <c r="H86" s="55">
        <f t="shared" si="22"/>
        <v>0</v>
      </c>
      <c r="I86" s="59">
        <f t="shared" si="22"/>
        <v>0</v>
      </c>
      <c r="J86" s="136">
        <f t="shared" si="22"/>
        <v>0</v>
      </c>
      <c r="K86" s="55">
        <f t="shared" si="22"/>
        <v>0</v>
      </c>
      <c r="L86" s="56">
        <f t="shared" si="22"/>
        <v>0</v>
      </c>
      <c r="M86" s="79">
        <f t="shared" si="22"/>
        <v>0</v>
      </c>
      <c r="N86" s="55">
        <f t="shared" si="22"/>
        <v>0</v>
      </c>
      <c r="O86" s="79">
        <f t="shared" si="22"/>
        <v>0</v>
      </c>
      <c r="P86" s="59">
        <f t="shared" si="22"/>
        <v>0</v>
      </c>
      <c r="Q86" s="54">
        <f t="shared" si="22"/>
        <v>0</v>
      </c>
      <c r="R86" s="79">
        <f t="shared" si="22"/>
        <v>0</v>
      </c>
      <c r="S86" s="55">
        <f t="shared" si="22"/>
        <v>0</v>
      </c>
      <c r="T86" s="55">
        <f t="shared" si="22"/>
        <v>0</v>
      </c>
      <c r="U86" s="59">
        <f t="shared" si="22"/>
        <v>0</v>
      </c>
      <c r="V86" s="135"/>
    </row>
    <row r="87" spans="1:22" ht="28.9">
      <c r="A87" s="60" t="s">
        <v>175</v>
      </c>
      <c r="B87" s="61" t="s">
        <v>176</v>
      </c>
      <c r="C87" s="67"/>
      <c r="D87" s="71"/>
      <c r="E87" s="71"/>
      <c r="F87" s="72"/>
      <c r="G87" s="31"/>
      <c r="H87" s="69"/>
      <c r="I87" s="71"/>
      <c r="J87" s="67"/>
      <c r="K87" s="71"/>
      <c r="L87" s="73"/>
      <c r="M87" s="74"/>
      <c r="N87" s="31"/>
      <c r="O87" s="69"/>
      <c r="P87" s="75"/>
      <c r="Q87" s="76"/>
      <c r="R87" s="77"/>
      <c r="S87" s="77"/>
      <c r="T87" s="77"/>
      <c r="U87" s="78"/>
    </row>
    <row r="88" spans="1:22" ht="48">
      <c r="A88" s="40" t="s">
        <v>177</v>
      </c>
      <c r="B88" s="70" t="s">
        <v>178</v>
      </c>
      <c r="C88" s="80">
        <v>0</v>
      </c>
      <c r="D88" s="43">
        <v>0</v>
      </c>
      <c r="E88" s="43">
        <v>0</v>
      </c>
      <c r="F88" s="43">
        <v>0</v>
      </c>
      <c r="G88" s="44">
        <v>0</v>
      </c>
      <c r="H88" s="45">
        <v>0</v>
      </c>
      <c r="I88" s="43">
        <v>0</v>
      </c>
      <c r="J88" s="80">
        <v>0</v>
      </c>
      <c r="K88" s="43">
        <v>0</v>
      </c>
      <c r="L88" s="47">
        <v>0</v>
      </c>
      <c r="M88" s="47">
        <v>0</v>
      </c>
      <c r="N88" s="44">
        <v>0</v>
      </c>
      <c r="O88" s="45">
        <v>0</v>
      </c>
      <c r="P88" s="48">
        <v>0</v>
      </c>
      <c r="Q88" s="49">
        <v>0</v>
      </c>
      <c r="R88" s="50">
        <v>0</v>
      </c>
      <c r="S88" s="50">
        <v>0</v>
      </c>
      <c r="T88" s="51">
        <v>0</v>
      </c>
      <c r="U88" s="48">
        <v>0</v>
      </c>
    </row>
    <row r="89" spans="1:22" ht="57.6">
      <c r="A89" s="40" t="s">
        <v>179</v>
      </c>
      <c r="B89" s="70" t="s">
        <v>180</v>
      </c>
      <c r="C89" s="80">
        <v>0</v>
      </c>
      <c r="D89" s="43">
        <v>0</v>
      </c>
      <c r="E89" s="43">
        <v>0</v>
      </c>
      <c r="F89" s="43">
        <v>0</v>
      </c>
      <c r="G89" s="44">
        <v>0</v>
      </c>
      <c r="H89" s="45">
        <v>0</v>
      </c>
      <c r="I89" s="43">
        <v>0</v>
      </c>
      <c r="J89" s="80">
        <v>0</v>
      </c>
      <c r="K89" s="43">
        <v>0</v>
      </c>
      <c r="L89" s="47">
        <v>0</v>
      </c>
      <c r="M89" s="47">
        <v>0</v>
      </c>
      <c r="N89" s="44">
        <v>0</v>
      </c>
      <c r="O89" s="45">
        <v>0</v>
      </c>
      <c r="P89" s="48">
        <v>0</v>
      </c>
      <c r="Q89" s="49">
        <v>0</v>
      </c>
      <c r="R89" s="50">
        <v>0</v>
      </c>
      <c r="S89" s="50">
        <v>0</v>
      </c>
      <c r="T89" s="51">
        <v>0</v>
      </c>
      <c r="U89" s="48">
        <v>0</v>
      </c>
    </row>
    <row r="90" spans="1:22" ht="48">
      <c r="A90" s="40" t="s">
        <v>181</v>
      </c>
      <c r="B90" s="70" t="s">
        <v>182</v>
      </c>
      <c r="C90" s="80">
        <v>0</v>
      </c>
      <c r="D90" s="43">
        <v>0</v>
      </c>
      <c r="E90" s="43">
        <v>0</v>
      </c>
      <c r="F90" s="43">
        <v>0</v>
      </c>
      <c r="G90" s="44">
        <v>0</v>
      </c>
      <c r="H90" s="45">
        <v>0</v>
      </c>
      <c r="I90" s="43">
        <v>0</v>
      </c>
      <c r="J90" s="80">
        <v>0</v>
      </c>
      <c r="K90" s="43">
        <v>0</v>
      </c>
      <c r="L90" s="47">
        <v>0</v>
      </c>
      <c r="M90" s="47">
        <v>0</v>
      </c>
      <c r="N90" s="44">
        <v>0</v>
      </c>
      <c r="O90" s="45">
        <v>0</v>
      </c>
      <c r="P90" s="48">
        <v>0</v>
      </c>
      <c r="Q90" s="49">
        <v>0</v>
      </c>
      <c r="R90" s="50">
        <v>0</v>
      </c>
      <c r="S90" s="50">
        <v>0</v>
      </c>
      <c r="T90" s="51">
        <v>0</v>
      </c>
      <c r="U90" s="48">
        <v>0</v>
      </c>
    </row>
    <row r="91" spans="1:22" ht="28.9">
      <c r="A91" s="40" t="s">
        <v>183</v>
      </c>
      <c r="B91" s="70" t="s">
        <v>184</v>
      </c>
      <c r="C91" s="80">
        <v>0</v>
      </c>
      <c r="D91" s="43">
        <v>0</v>
      </c>
      <c r="E91" s="43">
        <v>0</v>
      </c>
      <c r="F91" s="43">
        <v>0</v>
      </c>
      <c r="G91" s="44">
        <v>0</v>
      </c>
      <c r="H91" s="45">
        <v>0</v>
      </c>
      <c r="I91" s="43">
        <v>0</v>
      </c>
      <c r="J91" s="80">
        <v>0</v>
      </c>
      <c r="K91" s="43">
        <v>0</v>
      </c>
      <c r="L91" s="47">
        <v>0</v>
      </c>
      <c r="M91" s="47">
        <v>0</v>
      </c>
      <c r="N91" s="44">
        <v>0</v>
      </c>
      <c r="O91" s="45">
        <v>0</v>
      </c>
      <c r="P91" s="48">
        <v>0</v>
      </c>
      <c r="Q91" s="49">
        <v>0</v>
      </c>
      <c r="R91" s="50">
        <v>0</v>
      </c>
      <c r="S91" s="50">
        <v>0</v>
      </c>
      <c r="T91" s="51">
        <v>0</v>
      </c>
      <c r="U91" s="48">
        <v>0</v>
      </c>
    </row>
    <row r="92" spans="1:22">
      <c r="A92" s="85"/>
      <c r="B92" s="53" t="s">
        <v>185</v>
      </c>
      <c r="C92" s="136">
        <f>SUM(C88:C91)</f>
        <v>0</v>
      </c>
      <c r="D92" s="55">
        <f t="shared" ref="D92:U92" si="23">SUM(D88:D91)</f>
        <v>0</v>
      </c>
      <c r="E92" s="55">
        <f t="shared" si="23"/>
        <v>0</v>
      </c>
      <c r="F92" s="79">
        <f t="shared" si="23"/>
        <v>0</v>
      </c>
      <c r="G92" s="55">
        <f t="shared" si="23"/>
        <v>0</v>
      </c>
      <c r="H92" s="55">
        <f t="shared" si="23"/>
        <v>0</v>
      </c>
      <c r="I92" s="137">
        <f t="shared" si="23"/>
        <v>0</v>
      </c>
      <c r="J92" s="136">
        <f t="shared" si="23"/>
        <v>0</v>
      </c>
      <c r="K92" s="57">
        <f t="shared" si="23"/>
        <v>0</v>
      </c>
      <c r="L92" s="55">
        <f t="shared" si="23"/>
        <v>0</v>
      </c>
      <c r="M92" s="79">
        <f t="shared" si="23"/>
        <v>0</v>
      </c>
      <c r="N92" s="55">
        <f t="shared" si="23"/>
        <v>0</v>
      </c>
      <c r="O92" s="79">
        <f t="shared" si="23"/>
        <v>0</v>
      </c>
      <c r="P92" s="59">
        <f t="shared" si="23"/>
        <v>0</v>
      </c>
      <c r="Q92" s="136">
        <f t="shared" si="23"/>
        <v>0</v>
      </c>
      <c r="R92" s="57">
        <f t="shared" si="23"/>
        <v>0</v>
      </c>
      <c r="S92" s="55">
        <f t="shared" si="23"/>
        <v>0</v>
      </c>
      <c r="T92" s="79">
        <f t="shared" si="23"/>
        <v>0</v>
      </c>
      <c r="U92" s="59">
        <f t="shared" si="23"/>
        <v>0</v>
      </c>
      <c r="V92" s="135"/>
    </row>
    <row r="93" spans="1:22" ht="19.149999999999999">
      <c r="A93" s="28" t="s">
        <v>32</v>
      </c>
      <c r="B93" s="29" t="s">
        <v>186</v>
      </c>
      <c r="C93" s="76"/>
      <c r="D93" s="72"/>
      <c r="E93" s="72"/>
      <c r="F93" s="72"/>
      <c r="G93" s="31"/>
      <c r="H93" s="64"/>
      <c r="I93" s="72"/>
      <c r="J93" s="76"/>
      <c r="K93" s="72"/>
      <c r="L93" s="74"/>
      <c r="M93" s="74"/>
      <c r="N93" s="31"/>
      <c r="O93" s="64"/>
      <c r="P93" s="78"/>
      <c r="Q93" s="76"/>
      <c r="R93" s="77"/>
      <c r="S93" s="77"/>
      <c r="T93" s="77"/>
      <c r="U93" s="78"/>
    </row>
    <row r="94" spans="1:22" ht="28.9">
      <c r="A94" s="40" t="s">
        <v>187</v>
      </c>
      <c r="B94" s="70" t="s">
        <v>188</v>
      </c>
      <c r="C94" s="80">
        <v>2</v>
      </c>
      <c r="D94" s="43">
        <v>0</v>
      </c>
      <c r="E94" s="43">
        <v>0</v>
      </c>
      <c r="F94" s="43">
        <v>0</v>
      </c>
      <c r="G94" s="44">
        <v>0</v>
      </c>
      <c r="H94" s="45">
        <v>2</v>
      </c>
      <c r="I94" s="43">
        <v>250</v>
      </c>
      <c r="J94" s="80">
        <v>0</v>
      </c>
      <c r="K94" s="43">
        <v>0</v>
      </c>
      <c r="L94" s="47">
        <v>0</v>
      </c>
      <c r="M94" s="47">
        <v>0</v>
      </c>
      <c r="N94" s="44">
        <v>0</v>
      </c>
      <c r="O94" s="45">
        <v>0</v>
      </c>
      <c r="P94" s="48">
        <v>0</v>
      </c>
      <c r="Q94" s="49">
        <v>2</v>
      </c>
      <c r="R94" s="50">
        <v>0</v>
      </c>
      <c r="S94" s="50">
        <v>0</v>
      </c>
      <c r="T94" s="51">
        <v>2</v>
      </c>
      <c r="U94" s="48">
        <v>250</v>
      </c>
    </row>
    <row r="95" spans="1:22" ht="28.9">
      <c r="A95" s="40" t="s">
        <v>189</v>
      </c>
      <c r="B95" s="70" t="s">
        <v>190</v>
      </c>
      <c r="C95" s="80">
        <v>0</v>
      </c>
      <c r="D95" s="43">
        <v>0</v>
      </c>
      <c r="E95" s="43">
        <v>0</v>
      </c>
      <c r="F95" s="43">
        <v>0</v>
      </c>
      <c r="G95" s="44">
        <v>0</v>
      </c>
      <c r="H95" s="45">
        <v>0</v>
      </c>
      <c r="I95" s="43">
        <v>0</v>
      </c>
      <c r="J95" s="80">
        <v>0</v>
      </c>
      <c r="K95" s="43">
        <v>0</v>
      </c>
      <c r="L95" s="47">
        <v>0</v>
      </c>
      <c r="M95" s="47">
        <v>0</v>
      </c>
      <c r="N95" s="44">
        <v>0</v>
      </c>
      <c r="O95" s="45">
        <v>0</v>
      </c>
      <c r="P95" s="48">
        <v>0</v>
      </c>
      <c r="Q95" s="49">
        <v>0</v>
      </c>
      <c r="R95" s="50">
        <v>0</v>
      </c>
      <c r="S95" s="50">
        <v>0</v>
      </c>
      <c r="T95" s="51">
        <v>0</v>
      </c>
      <c r="U95" s="48">
        <v>0</v>
      </c>
    </row>
    <row r="96" spans="1:22" ht="19.149999999999999">
      <c r="A96" s="40" t="s">
        <v>191</v>
      </c>
      <c r="B96" s="70" t="s">
        <v>192</v>
      </c>
      <c r="C96" s="80">
        <v>0</v>
      </c>
      <c r="D96" s="43">
        <v>0</v>
      </c>
      <c r="E96" s="43">
        <v>0</v>
      </c>
      <c r="F96" s="43">
        <v>0</v>
      </c>
      <c r="G96" s="44">
        <v>0</v>
      </c>
      <c r="H96" s="45">
        <v>0</v>
      </c>
      <c r="I96" s="43">
        <v>0</v>
      </c>
      <c r="J96" s="80">
        <v>0</v>
      </c>
      <c r="K96" s="43">
        <v>0</v>
      </c>
      <c r="L96" s="47">
        <v>0</v>
      </c>
      <c r="M96" s="47">
        <v>0</v>
      </c>
      <c r="N96" s="44">
        <v>0</v>
      </c>
      <c r="O96" s="45">
        <v>0</v>
      </c>
      <c r="P96" s="48">
        <v>0</v>
      </c>
      <c r="Q96" s="49">
        <v>0</v>
      </c>
      <c r="R96" s="50">
        <v>0</v>
      </c>
      <c r="S96" s="50">
        <v>0</v>
      </c>
      <c r="T96" s="51">
        <v>0</v>
      </c>
      <c r="U96" s="48">
        <v>0</v>
      </c>
    </row>
    <row r="97" spans="1:21" ht="19.149999999999999">
      <c r="A97" s="40" t="s">
        <v>193</v>
      </c>
      <c r="B97" s="70" t="s">
        <v>194</v>
      </c>
      <c r="C97" s="80">
        <v>0</v>
      </c>
      <c r="D97" s="43">
        <v>0</v>
      </c>
      <c r="E97" s="43">
        <v>0</v>
      </c>
      <c r="F97" s="43">
        <v>0</v>
      </c>
      <c r="G97" s="44">
        <v>0</v>
      </c>
      <c r="H97" s="45">
        <v>0</v>
      </c>
      <c r="I97" s="43">
        <v>0</v>
      </c>
      <c r="J97" s="80">
        <v>0</v>
      </c>
      <c r="K97" s="43">
        <v>0</v>
      </c>
      <c r="L97" s="47">
        <v>0</v>
      </c>
      <c r="M97" s="47">
        <v>0</v>
      </c>
      <c r="N97" s="44">
        <v>0</v>
      </c>
      <c r="O97" s="45">
        <v>0</v>
      </c>
      <c r="P97" s="48">
        <v>0</v>
      </c>
      <c r="Q97" s="49">
        <v>0</v>
      </c>
      <c r="R97" s="50">
        <v>0</v>
      </c>
      <c r="S97" s="50">
        <v>0</v>
      </c>
      <c r="T97" s="51">
        <v>0</v>
      </c>
      <c r="U97" s="48">
        <v>0</v>
      </c>
    </row>
    <row r="98" spans="1:21" ht="19.149999999999999">
      <c r="A98" s="40" t="s">
        <v>195</v>
      </c>
      <c r="B98" s="70" t="s">
        <v>196</v>
      </c>
      <c r="C98" s="80">
        <v>0</v>
      </c>
      <c r="D98" s="43">
        <v>0</v>
      </c>
      <c r="E98" s="43">
        <v>0</v>
      </c>
      <c r="F98" s="43">
        <v>0</v>
      </c>
      <c r="G98" s="44">
        <v>0</v>
      </c>
      <c r="H98" s="45">
        <v>0</v>
      </c>
      <c r="I98" s="43">
        <v>0</v>
      </c>
      <c r="J98" s="80">
        <v>0</v>
      </c>
      <c r="K98" s="43">
        <v>0</v>
      </c>
      <c r="L98" s="47">
        <v>0</v>
      </c>
      <c r="M98" s="47">
        <v>0</v>
      </c>
      <c r="N98" s="44">
        <v>0</v>
      </c>
      <c r="O98" s="45">
        <v>0</v>
      </c>
      <c r="P98" s="48">
        <v>0</v>
      </c>
      <c r="Q98" s="49">
        <v>0</v>
      </c>
      <c r="R98" s="50">
        <v>0</v>
      </c>
      <c r="S98" s="50">
        <v>0</v>
      </c>
      <c r="T98" s="51">
        <v>0</v>
      </c>
      <c r="U98" s="48">
        <v>0</v>
      </c>
    </row>
    <row r="99" spans="1:21" ht="28.9">
      <c r="A99" s="40" t="s">
        <v>197</v>
      </c>
      <c r="B99" s="70" t="s">
        <v>198</v>
      </c>
      <c r="C99" s="80">
        <v>0</v>
      </c>
      <c r="D99" s="43">
        <v>0</v>
      </c>
      <c r="E99" s="43">
        <v>0</v>
      </c>
      <c r="F99" s="43">
        <v>0</v>
      </c>
      <c r="G99" s="44">
        <v>0</v>
      </c>
      <c r="H99" s="45">
        <v>0</v>
      </c>
      <c r="I99" s="43">
        <v>0</v>
      </c>
      <c r="J99" s="80">
        <v>0</v>
      </c>
      <c r="K99" s="43">
        <v>0</v>
      </c>
      <c r="L99" s="47">
        <v>0</v>
      </c>
      <c r="M99" s="47">
        <v>0</v>
      </c>
      <c r="N99" s="44">
        <v>0</v>
      </c>
      <c r="O99" s="45">
        <v>0</v>
      </c>
      <c r="P99" s="48">
        <v>0</v>
      </c>
      <c r="Q99" s="49">
        <v>0</v>
      </c>
      <c r="R99" s="50">
        <v>0</v>
      </c>
      <c r="S99" s="50">
        <v>0</v>
      </c>
      <c r="T99" s="51">
        <v>0</v>
      </c>
      <c r="U99" s="48">
        <v>0</v>
      </c>
    </row>
    <row r="100" spans="1:21">
      <c r="A100" s="40" t="s">
        <v>199</v>
      </c>
      <c r="B100" s="70" t="s">
        <v>200</v>
      </c>
      <c r="C100" s="80">
        <v>116</v>
      </c>
      <c r="D100" s="43">
        <v>25</v>
      </c>
      <c r="E100" s="43">
        <v>15</v>
      </c>
      <c r="F100" s="43">
        <v>40</v>
      </c>
      <c r="G100" s="44">
        <v>18011.13</v>
      </c>
      <c r="H100" s="45">
        <v>69</v>
      </c>
      <c r="I100" s="43">
        <v>386539.32</v>
      </c>
      <c r="J100" s="80">
        <v>11</v>
      </c>
      <c r="K100" s="43">
        <v>1</v>
      </c>
      <c r="L100" s="47">
        <v>5</v>
      </c>
      <c r="M100" s="47">
        <v>6</v>
      </c>
      <c r="N100" s="44">
        <v>24433.68</v>
      </c>
      <c r="O100" s="45">
        <v>5</v>
      </c>
      <c r="P100" s="48">
        <v>3365</v>
      </c>
      <c r="Q100" s="49">
        <v>127</v>
      </c>
      <c r="R100" s="50">
        <v>46</v>
      </c>
      <c r="S100" s="50">
        <v>42444.81</v>
      </c>
      <c r="T100" s="51">
        <v>74</v>
      </c>
      <c r="U100" s="48">
        <v>389904.32</v>
      </c>
    </row>
    <row r="101" spans="1:21" ht="48">
      <c r="A101" s="40" t="s">
        <v>201</v>
      </c>
      <c r="B101" s="70" t="s">
        <v>202</v>
      </c>
      <c r="C101" s="80">
        <v>0</v>
      </c>
      <c r="D101" s="43">
        <v>0</v>
      </c>
      <c r="E101" s="43">
        <v>0</v>
      </c>
      <c r="F101" s="43">
        <v>0</v>
      </c>
      <c r="G101" s="44">
        <v>0</v>
      </c>
      <c r="H101" s="45">
        <v>0</v>
      </c>
      <c r="I101" s="43">
        <v>0</v>
      </c>
      <c r="J101" s="80">
        <v>0</v>
      </c>
      <c r="K101" s="43">
        <v>0</v>
      </c>
      <c r="L101" s="47">
        <v>0</v>
      </c>
      <c r="M101" s="47">
        <v>0</v>
      </c>
      <c r="N101" s="44">
        <v>0</v>
      </c>
      <c r="O101" s="45">
        <v>0</v>
      </c>
      <c r="P101" s="48">
        <v>0</v>
      </c>
      <c r="Q101" s="49">
        <v>0</v>
      </c>
      <c r="R101" s="50">
        <v>0</v>
      </c>
      <c r="S101" s="50">
        <v>0</v>
      </c>
      <c r="T101" s="51">
        <v>0</v>
      </c>
      <c r="U101" s="48">
        <v>0</v>
      </c>
    </row>
    <row r="102" spans="1:21" ht="19.149999999999999">
      <c r="A102" s="40" t="s">
        <v>203</v>
      </c>
      <c r="B102" s="70" t="s">
        <v>204</v>
      </c>
      <c r="C102" s="80">
        <v>0</v>
      </c>
      <c r="D102" s="43">
        <v>0</v>
      </c>
      <c r="E102" s="43">
        <v>0</v>
      </c>
      <c r="F102" s="43">
        <v>0</v>
      </c>
      <c r="G102" s="44">
        <v>0</v>
      </c>
      <c r="H102" s="45">
        <v>0</v>
      </c>
      <c r="I102" s="43">
        <v>0</v>
      </c>
      <c r="J102" s="80">
        <v>0</v>
      </c>
      <c r="K102" s="43">
        <v>0</v>
      </c>
      <c r="L102" s="47">
        <v>0</v>
      </c>
      <c r="M102" s="47">
        <v>0</v>
      </c>
      <c r="N102" s="44">
        <v>0</v>
      </c>
      <c r="O102" s="45">
        <v>0</v>
      </c>
      <c r="P102" s="48">
        <v>0</v>
      </c>
      <c r="Q102" s="49">
        <v>0</v>
      </c>
      <c r="R102" s="50">
        <v>0</v>
      </c>
      <c r="S102" s="50">
        <v>0</v>
      </c>
      <c r="T102" s="51">
        <v>0</v>
      </c>
      <c r="U102" s="48">
        <v>0</v>
      </c>
    </row>
    <row r="103" spans="1:21" ht="19.149999999999999">
      <c r="A103" s="40" t="s">
        <v>205</v>
      </c>
      <c r="B103" s="70" t="s">
        <v>206</v>
      </c>
      <c r="C103" s="80">
        <v>11</v>
      </c>
      <c r="D103" s="43">
        <v>0</v>
      </c>
      <c r="E103" s="43">
        <v>0</v>
      </c>
      <c r="F103" s="43">
        <v>0</v>
      </c>
      <c r="G103" s="44">
        <v>666.9</v>
      </c>
      <c r="H103" s="45">
        <v>11</v>
      </c>
      <c r="I103" s="43">
        <v>38702.699999999997</v>
      </c>
      <c r="J103" s="80">
        <v>0</v>
      </c>
      <c r="K103" s="43">
        <v>0</v>
      </c>
      <c r="L103" s="47">
        <v>0</v>
      </c>
      <c r="M103" s="47">
        <v>0</v>
      </c>
      <c r="N103" s="44">
        <v>0</v>
      </c>
      <c r="O103" s="45">
        <v>0</v>
      </c>
      <c r="P103" s="48">
        <v>0</v>
      </c>
      <c r="Q103" s="49">
        <v>11</v>
      </c>
      <c r="R103" s="50">
        <v>0</v>
      </c>
      <c r="S103" s="50">
        <v>666.9</v>
      </c>
      <c r="T103" s="51">
        <v>11</v>
      </c>
      <c r="U103" s="48">
        <v>38702.699999999997</v>
      </c>
    </row>
    <row r="104" spans="1:21" ht="19.149999999999999">
      <c r="A104" s="40" t="s">
        <v>207</v>
      </c>
      <c r="B104" s="70" t="s">
        <v>208</v>
      </c>
      <c r="C104" s="80">
        <v>9</v>
      </c>
      <c r="D104" s="43">
        <v>0</v>
      </c>
      <c r="E104" s="43">
        <v>0</v>
      </c>
      <c r="F104" s="43">
        <v>0</v>
      </c>
      <c r="G104" s="44">
        <v>0</v>
      </c>
      <c r="H104" s="45">
        <v>9</v>
      </c>
      <c r="I104" s="43">
        <v>35800</v>
      </c>
      <c r="J104" s="80">
        <v>0</v>
      </c>
      <c r="K104" s="43">
        <v>0</v>
      </c>
      <c r="L104" s="47">
        <v>0</v>
      </c>
      <c r="M104" s="47">
        <v>0</v>
      </c>
      <c r="N104" s="44">
        <v>0</v>
      </c>
      <c r="O104" s="45">
        <v>0</v>
      </c>
      <c r="P104" s="48">
        <v>0</v>
      </c>
      <c r="Q104" s="49">
        <v>9</v>
      </c>
      <c r="R104" s="50">
        <v>0</v>
      </c>
      <c r="S104" s="50">
        <v>0</v>
      </c>
      <c r="T104" s="51">
        <v>9</v>
      </c>
      <c r="U104" s="48">
        <v>35800</v>
      </c>
    </row>
    <row r="105" spans="1:21" ht="19.149999999999999">
      <c r="A105" s="40" t="s">
        <v>209</v>
      </c>
      <c r="B105" s="70" t="s">
        <v>210</v>
      </c>
      <c r="C105" s="80">
        <v>0</v>
      </c>
      <c r="D105" s="43">
        <v>0</v>
      </c>
      <c r="E105" s="43">
        <v>0</v>
      </c>
      <c r="F105" s="43">
        <v>0</v>
      </c>
      <c r="G105" s="44">
        <v>0</v>
      </c>
      <c r="H105" s="45">
        <v>0</v>
      </c>
      <c r="I105" s="43">
        <v>0</v>
      </c>
      <c r="J105" s="80">
        <v>0</v>
      </c>
      <c r="K105" s="43">
        <v>0</v>
      </c>
      <c r="L105" s="47">
        <v>0</v>
      </c>
      <c r="M105" s="47">
        <v>0</v>
      </c>
      <c r="N105" s="44">
        <v>0</v>
      </c>
      <c r="O105" s="45">
        <v>0</v>
      </c>
      <c r="P105" s="48">
        <v>0</v>
      </c>
      <c r="Q105" s="49">
        <v>0</v>
      </c>
      <c r="R105" s="50">
        <v>0</v>
      </c>
      <c r="S105" s="50">
        <v>0</v>
      </c>
      <c r="T105" s="51">
        <v>0</v>
      </c>
      <c r="U105" s="48">
        <v>0</v>
      </c>
    </row>
    <row r="106" spans="1:21" ht="19.149999999999999">
      <c r="A106" s="40" t="s">
        <v>211</v>
      </c>
      <c r="B106" s="70" t="s">
        <v>212</v>
      </c>
      <c r="C106" s="80">
        <v>0</v>
      </c>
      <c r="D106" s="43">
        <v>0</v>
      </c>
      <c r="E106" s="43">
        <v>0</v>
      </c>
      <c r="F106" s="43">
        <v>0</v>
      </c>
      <c r="G106" s="44">
        <v>0</v>
      </c>
      <c r="H106" s="45">
        <v>0</v>
      </c>
      <c r="I106" s="43">
        <v>0</v>
      </c>
      <c r="J106" s="80">
        <v>0</v>
      </c>
      <c r="K106" s="43">
        <v>0</v>
      </c>
      <c r="L106" s="47">
        <v>0</v>
      </c>
      <c r="M106" s="47">
        <v>0</v>
      </c>
      <c r="N106" s="44">
        <v>0</v>
      </c>
      <c r="O106" s="45">
        <v>0</v>
      </c>
      <c r="P106" s="48">
        <v>0</v>
      </c>
      <c r="Q106" s="49">
        <v>0</v>
      </c>
      <c r="R106" s="50">
        <v>0</v>
      </c>
      <c r="S106" s="50">
        <v>0</v>
      </c>
      <c r="T106" s="51">
        <v>0</v>
      </c>
      <c r="U106" s="48">
        <v>0</v>
      </c>
    </row>
    <row r="107" spans="1:21" ht="28.9">
      <c r="A107" s="40" t="s">
        <v>213</v>
      </c>
      <c r="B107" s="70" t="s">
        <v>214</v>
      </c>
      <c r="C107" s="80">
        <v>0</v>
      </c>
      <c r="D107" s="43">
        <v>0</v>
      </c>
      <c r="E107" s="43">
        <v>0</v>
      </c>
      <c r="F107" s="43">
        <v>0</v>
      </c>
      <c r="G107" s="44">
        <v>0</v>
      </c>
      <c r="H107" s="45">
        <v>0</v>
      </c>
      <c r="I107" s="43">
        <v>0</v>
      </c>
      <c r="J107" s="80">
        <v>0</v>
      </c>
      <c r="K107" s="43">
        <v>0</v>
      </c>
      <c r="L107" s="47">
        <v>0</v>
      </c>
      <c r="M107" s="47">
        <v>0</v>
      </c>
      <c r="N107" s="44">
        <v>0</v>
      </c>
      <c r="O107" s="45">
        <v>0</v>
      </c>
      <c r="P107" s="48">
        <v>0</v>
      </c>
      <c r="Q107" s="49">
        <v>0</v>
      </c>
      <c r="R107" s="50">
        <v>0</v>
      </c>
      <c r="S107" s="50">
        <v>0</v>
      </c>
      <c r="T107" s="51">
        <v>0</v>
      </c>
      <c r="U107" s="48">
        <v>0</v>
      </c>
    </row>
    <row r="108" spans="1:21" ht="19.149999999999999">
      <c r="A108" s="40" t="s">
        <v>215</v>
      </c>
      <c r="B108" s="70" t="s">
        <v>216</v>
      </c>
      <c r="C108" s="80">
        <v>0</v>
      </c>
      <c r="D108" s="43">
        <v>0</v>
      </c>
      <c r="E108" s="43">
        <v>0</v>
      </c>
      <c r="F108" s="43">
        <v>0</v>
      </c>
      <c r="G108" s="44">
        <v>0</v>
      </c>
      <c r="H108" s="45">
        <v>0</v>
      </c>
      <c r="I108" s="43">
        <v>0</v>
      </c>
      <c r="J108" s="80">
        <v>0</v>
      </c>
      <c r="K108" s="43">
        <v>0</v>
      </c>
      <c r="L108" s="47">
        <v>0</v>
      </c>
      <c r="M108" s="47">
        <v>0</v>
      </c>
      <c r="N108" s="44">
        <v>0</v>
      </c>
      <c r="O108" s="45">
        <v>0</v>
      </c>
      <c r="P108" s="48">
        <v>0</v>
      </c>
      <c r="Q108" s="49">
        <v>0</v>
      </c>
      <c r="R108" s="50">
        <v>0</v>
      </c>
      <c r="S108" s="50">
        <v>0</v>
      </c>
      <c r="T108" s="51">
        <v>0</v>
      </c>
      <c r="U108" s="48">
        <v>0</v>
      </c>
    </row>
    <row r="109" spans="1:21" ht="28.9">
      <c r="A109" s="40" t="s">
        <v>217</v>
      </c>
      <c r="B109" s="70" t="s">
        <v>218</v>
      </c>
      <c r="C109" s="80">
        <v>0</v>
      </c>
      <c r="D109" s="43">
        <v>0</v>
      </c>
      <c r="E109" s="43">
        <v>0</v>
      </c>
      <c r="F109" s="43">
        <v>0</v>
      </c>
      <c r="G109" s="44">
        <v>0</v>
      </c>
      <c r="H109" s="45">
        <v>0</v>
      </c>
      <c r="I109" s="43">
        <v>0</v>
      </c>
      <c r="J109" s="80">
        <v>0</v>
      </c>
      <c r="K109" s="43">
        <v>0</v>
      </c>
      <c r="L109" s="47">
        <v>0</v>
      </c>
      <c r="M109" s="47">
        <v>0</v>
      </c>
      <c r="N109" s="44">
        <v>0</v>
      </c>
      <c r="O109" s="45">
        <v>0</v>
      </c>
      <c r="P109" s="48">
        <v>0</v>
      </c>
      <c r="Q109" s="49">
        <v>0</v>
      </c>
      <c r="R109" s="50">
        <v>0</v>
      </c>
      <c r="S109" s="50">
        <v>0</v>
      </c>
      <c r="T109" s="51">
        <v>0</v>
      </c>
      <c r="U109" s="48">
        <v>0</v>
      </c>
    </row>
    <row r="110" spans="1:21" ht="28.9">
      <c r="A110" s="40" t="s">
        <v>219</v>
      </c>
      <c r="B110" s="70" t="s">
        <v>220</v>
      </c>
      <c r="C110" s="80">
        <v>1</v>
      </c>
      <c r="D110" s="43">
        <v>0</v>
      </c>
      <c r="E110" s="43">
        <v>0</v>
      </c>
      <c r="F110" s="43">
        <v>0</v>
      </c>
      <c r="G110" s="44">
        <v>0</v>
      </c>
      <c r="H110" s="45">
        <v>1</v>
      </c>
      <c r="I110" s="43">
        <v>1000</v>
      </c>
      <c r="J110" s="80">
        <v>0</v>
      </c>
      <c r="K110" s="43">
        <v>0</v>
      </c>
      <c r="L110" s="47">
        <v>0</v>
      </c>
      <c r="M110" s="47">
        <v>0</v>
      </c>
      <c r="N110" s="44">
        <v>0</v>
      </c>
      <c r="O110" s="45">
        <v>0</v>
      </c>
      <c r="P110" s="48">
        <v>0</v>
      </c>
      <c r="Q110" s="49">
        <v>1</v>
      </c>
      <c r="R110" s="50">
        <v>0</v>
      </c>
      <c r="S110" s="50">
        <v>0</v>
      </c>
      <c r="T110" s="51">
        <v>1</v>
      </c>
      <c r="U110" s="48">
        <v>1000</v>
      </c>
    </row>
    <row r="111" spans="1:21" ht="38.450000000000003">
      <c r="A111" s="40" t="s">
        <v>221</v>
      </c>
      <c r="B111" s="70" t="s">
        <v>222</v>
      </c>
      <c r="C111" s="80">
        <v>0</v>
      </c>
      <c r="D111" s="43">
        <v>0</v>
      </c>
      <c r="E111" s="43">
        <v>0</v>
      </c>
      <c r="F111" s="43">
        <v>0</v>
      </c>
      <c r="G111" s="44">
        <v>0</v>
      </c>
      <c r="H111" s="45">
        <v>0</v>
      </c>
      <c r="I111" s="43">
        <v>0</v>
      </c>
      <c r="J111" s="80">
        <v>0</v>
      </c>
      <c r="K111" s="43">
        <v>0</v>
      </c>
      <c r="L111" s="47">
        <v>0</v>
      </c>
      <c r="M111" s="47">
        <v>0</v>
      </c>
      <c r="N111" s="44">
        <v>0</v>
      </c>
      <c r="O111" s="45">
        <v>0</v>
      </c>
      <c r="P111" s="48">
        <v>0</v>
      </c>
      <c r="Q111" s="49">
        <v>0</v>
      </c>
      <c r="R111" s="50">
        <v>0</v>
      </c>
      <c r="S111" s="50">
        <v>0</v>
      </c>
      <c r="T111" s="51">
        <v>0</v>
      </c>
      <c r="U111" s="48">
        <v>0</v>
      </c>
    </row>
    <row r="112" spans="1:21" ht="19.149999999999999">
      <c r="A112" s="40" t="s">
        <v>223</v>
      </c>
      <c r="B112" s="70" t="s">
        <v>224</v>
      </c>
      <c r="C112" s="80">
        <v>0</v>
      </c>
      <c r="D112" s="43">
        <v>0</v>
      </c>
      <c r="E112" s="43">
        <v>0</v>
      </c>
      <c r="F112" s="43">
        <v>0</v>
      </c>
      <c r="G112" s="44">
        <v>0</v>
      </c>
      <c r="H112" s="45">
        <v>0</v>
      </c>
      <c r="I112" s="43">
        <v>0</v>
      </c>
      <c r="J112" s="80">
        <v>0</v>
      </c>
      <c r="K112" s="43">
        <v>0</v>
      </c>
      <c r="L112" s="47">
        <v>0</v>
      </c>
      <c r="M112" s="47">
        <v>0</v>
      </c>
      <c r="N112" s="44">
        <v>0</v>
      </c>
      <c r="O112" s="45">
        <v>0</v>
      </c>
      <c r="P112" s="48">
        <v>0</v>
      </c>
      <c r="Q112" s="49">
        <v>0</v>
      </c>
      <c r="R112" s="50">
        <v>0</v>
      </c>
      <c r="S112" s="50">
        <v>0</v>
      </c>
      <c r="T112" s="51">
        <v>0</v>
      </c>
      <c r="U112" s="48">
        <v>0</v>
      </c>
    </row>
    <row r="113" spans="1:22" ht="19.149999999999999">
      <c r="A113" s="40" t="s">
        <v>225</v>
      </c>
      <c r="B113" s="70" t="s">
        <v>226</v>
      </c>
      <c r="C113" s="80">
        <v>0</v>
      </c>
      <c r="D113" s="43">
        <v>0</v>
      </c>
      <c r="E113" s="43">
        <v>0</v>
      </c>
      <c r="F113" s="43">
        <v>0</v>
      </c>
      <c r="G113" s="44">
        <v>0</v>
      </c>
      <c r="H113" s="45">
        <v>0</v>
      </c>
      <c r="I113" s="43">
        <v>0</v>
      </c>
      <c r="J113" s="80">
        <v>0</v>
      </c>
      <c r="K113" s="43">
        <v>0</v>
      </c>
      <c r="L113" s="47">
        <v>0</v>
      </c>
      <c r="M113" s="47">
        <v>0</v>
      </c>
      <c r="N113" s="44">
        <v>0</v>
      </c>
      <c r="O113" s="45">
        <v>0</v>
      </c>
      <c r="P113" s="48">
        <v>0</v>
      </c>
      <c r="Q113" s="49">
        <v>0</v>
      </c>
      <c r="R113" s="50">
        <v>0</v>
      </c>
      <c r="S113" s="50">
        <v>0</v>
      </c>
      <c r="T113" s="51">
        <v>0</v>
      </c>
      <c r="U113" s="48">
        <v>0</v>
      </c>
    </row>
    <row r="114" spans="1:22" ht="19.149999999999999">
      <c r="A114" s="40" t="s">
        <v>227</v>
      </c>
      <c r="B114" s="70" t="s">
        <v>228</v>
      </c>
      <c r="C114" s="80">
        <v>0</v>
      </c>
      <c r="D114" s="43">
        <v>0</v>
      </c>
      <c r="E114" s="43">
        <v>0</v>
      </c>
      <c r="F114" s="43">
        <v>0</v>
      </c>
      <c r="G114" s="44">
        <v>0</v>
      </c>
      <c r="H114" s="45">
        <v>0</v>
      </c>
      <c r="I114" s="43">
        <v>0</v>
      </c>
      <c r="J114" s="80">
        <v>0</v>
      </c>
      <c r="K114" s="43">
        <v>0</v>
      </c>
      <c r="L114" s="47">
        <v>0</v>
      </c>
      <c r="M114" s="47">
        <v>0</v>
      </c>
      <c r="N114" s="44">
        <v>0</v>
      </c>
      <c r="O114" s="45">
        <v>0</v>
      </c>
      <c r="P114" s="48">
        <v>0</v>
      </c>
      <c r="Q114" s="49">
        <v>0</v>
      </c>
      <c r="R114" s="50">
        <v>0</v>
      </c>
      <c r="S114" s="50">
        <v>0</v>
      </c>
      <c r="T114" s="51">
        <v>0</v>
      </c>
      <c r="U114" s="48">
        <v>0</v>
      </c>
    </row>
    <row r="115" spans="1:22" ht="19.149999999999999">
      <c r="A115" s="40" t="s">
        <v>229</v>
      </c>
      <c r="B115" s="70" t="s">
        <v>230</v>
      </c>
      <c r="C115" s="80">
        <v>0</v>
      </c>
      <c r="D115" s="43">
        <v>0</v>
      </c>
      <c r="E115" s="43">
        <v>0</v>
      </c>
      <c r="F115" s="43">
        <v>0</v>
      </c>
      <c r="G115" s="44">
        <v>0</v>
      </c>
      <c r="H115" s="45">
        <v>0</v>
      </c>
      <c r="I115" s="43">
        <v>0</v>
      </c>
      <c r="J115" s="80">
        <v>0</v>
      </c>
      <c r="K115" s="43">
        <v>0</v>
      </c>
      <c r="L115" s="47">
        <v>0</v>
      </c>
      <c r="M115" s="47">
        <v>0</v>
      </c>
      <c r="N115" s="44">
        <v>0</v>
      </c>
      <c r="O115" s="45">
        <v>0</v>
      </c>
      <c r="P115" s="48">
        <v>0</v>
      </c>
      <c r="Q115" s="49">
        <v>0</v>
      </c>
      <c r="R115" s="50">
        <v>0</v>
      </c>
      <c r="S115" s="50">
        <v>0</v>
      </c>
      <c r="T115" s="51">
        <v>0</v>
      </c>
      <c r="U115" s="48">
        <v>0</v>
      </c>
    </row>
    <row r="116" spans="1:22">
      <c r="A116" s="85"/>
      <c r="B116" s="53" t="s">
        <v>231</v>
      </c>
      <c r="C116" s="54">
        <f>SUM(C94:C115)</f>
        <v>139</v>
      </c>
      <c r="D116" s="56">
        <f t="shared" ref="D116:U116" si="24">SUM(D94:D115)</f>
        <v>25</v>
      </c>
      <c r="E116" s="56">
        <f t="shared" si="24"/>
        <v>15</v>
      </c>
      <c r="F116" s="79">
        <f t="shared" si="24"/>
        <v>40</v>
      </c>
      <c r="G116" s="55">
        <f t="shared" si="24"/>
        <v>18678.030000000002</v>
      </c>
      <c r="H116" s="56">
        <f t="shared" si="24"/>
        <v>92</v>
      </c>
      <c r="I116" s="137">
        <f t="shared" si="24"/>
        <v>462292.02</v>
      </c>
      <c r="J116" s="136">
        <f t="shared" si="24"/>
        <v>11</v>
      </c>
      <c r="K116" s="55">
        <f t="shared" si="24"/>
        <v>1</v>
      </c>
      <c r="L116" s="55">
        <f t="shared" si="24"/>
        <v>5</v>
      </c>
      <c r="M116" s="56">
        <f t="shared" si="24"/>
        <v>6</v>
      </c>
      <c r="N116" s="79">
        <f t="shared" si="24"/>
        <v>24433.68</v>
      </c>
      <c r="O116" s="55">
        <f t="shared" si="24"/>
        <v>5</v>
      </c>
      <c r="P116" s="59">
        <f t="shared" si="24"/>
        <v>3365</v>
      </c>
      <c r="Q116" s="136">
        <f t="shared" si="24"/>
        <v>150</v>
      </c>
      <c r="R116" s="55">
        <f t="shared" si="24"/>
        <v>46</v>
      </c>
      <c r="S116" s="55">
        <f t="shared" si="24"/>
        <v>43111.71</v>
      </c>
      <c r="T116" s="55">
        <f t="shared" si="24"/>
        <v>97</v>
      </c>
      <c r="U116" s="59">
        <f t="shared" si="24"/>
        <v>465657.02</v>
      </c>
      <c r="V116" s="135"/>
    </row>
    <row r="117" spans="1:22">
      <c r="A117" s="28" t="s">
        <v>232</v>
      </c>
      <c r="B117" s="29" t="s">
        <v>233</v>
      </c>
      <c r="C117" s="76"/>
      <c r="D117" s="71"/>
      <c r="E117" s="71"/>
      <c r="F117" s="72"/>
      <c r="G117" s="31"/>
      <c r="H117" s="64"/>
      <c r="I117" s="71"/>
      <c r="J117" s="76"/>
      <c r="K117" s="71"/>
      <c r="L117" s="73"/>
      <c r="M117" s="74"/>
      <c r="N117" s="31"/>
      <c r="O117" s="64"/>
      <c r="P117" s="75"/>
      <c r="Q117" s="76"/>
      <c r="R117" s="77"/>
      <c r="S117" s="77"/>
      <c r="T117" s="77"/>
      <c r="U117" s="78"/>
    </row>
    <row r="118" spans="1:22" ht="19.149999999999999">
      <c r="A118" s="40" t="s">
        <v>234</v>
      </c>
      <c r="B118" s="70" t="s">
        <v>235</v>
      </c>
      <c r="C118" s="80">
        <v>0</v>
      </c>
      <c r="D118" s="43">
        <v>0</v>
      </c>
      <c r="E118" s="43">
        <v>0</v>
      </c>
      <c r="F118" s="43">
        <v>0</v>
      </c>
      <c r="G118" s="44">
        <v>0</v>
      </c>
      <c r="H118" s="45">
        <v>0</v>
      </c>
      <c r="I118" s="43">
        <v>0</v>
      </c>
      <c r="J118" s="80">
        <v>0</v>
      </c>
      <c r="K118" s="43">
        <v>0</v>
      </c>
      <c r="L118" s="47">
        <v>0</v>
      </c>
      <c r="M118" s="47">
        <v>0</v>
      </c>
      <c r="N118" s="44">
        <v>0</v>
      </c>
      <c r="O118" s="45">
        <v>0</v>
      </c>
      <c r="P118" s="48">
        <v>0</v>
      </c>
      <c r="Q118" s="49">
        <v>0</v>
      </c>
      <c r="R118" s="50">
        <v>0</v>
      </c>
      <c r="S118" s="50">
        <v>0</v>
      </c>
      <c r="T118" s="51">
        <v>0</v>
      </c>
      <c r="U118" s="48">
        <v>0</v>
      </c>
    </row>
    <row r="119" spans="1:22" ht="19.149999999999999">
      <c r="A119" s="40" t="s">
        <v>236</v>
      </c>
      <c r="B119" s="70" t="s">
        <v>237</v>
      </c>
      <c r="C119" s="80">
        <v>1</v>
      </c>
      <c r="D119" s="43">
        <v>0</v>
      </c>
      <c r="E119" s="43">
        <v>1</v>
      </c>
      <c r="F119" s="43">
        <v>1</v>
      </c>
      <c r="G119" s="44">
        <v>4000</v>
      </c>
      <c r="H119" s="45">
        <v>0</v>
      </c>
      <c r="I119" s="43">
        <v>0</v>
      </c>
      <c r="J119" s="80">
        <v>0</v>
      </c>
      <c r="K119" s="43">
        <v>0</v>
      </c>
      <c r="L119" s="47">
        <v>0</v>
      </c>
      <c r="M119" s="47">
        <v>0</v>
      </c>
      <c r="N119" s="44">
        <v>0</v>
      </c>
      <c r="O119" s="45">
        <v>0</v>
      </c>
      <c r="P119" s="48">
        <v>0</v>
      </c>
      <c r="Q119" s="49">
        <v>1</v>
      </c>
      <c r="R119" s="50">
        <v>1</v>
      </c>
      <c r="S119" s="50">
        <v>4000</v>
      </c>
      <c r="T119" s="51">
        <v>0</v>
      </c>
      <c r="U119" s="48">
        <v>0</v>
      </c>
    </row>
    <row r="120" spans="1:22">
      <c r="A120" s="91" t="s">
        <v>238</v>
      </c>
      <c r="B120" s="92" t="s">
        <v>239</v>
      </c>
      <c r="C120" s="49">
        <v>0</v>
      </c>
      <c r="D120" s="81">
        <v>0</v>
      </c>
      <c r="E120" s="81">
        <v>0</v>
      </c>
      <c r="F120" s="43">
        <v>0</v>
      </c>
      <c r="G120" s="44">
        <v>0</v>
      </c>
      <c r="H120" s="51">
        <v>0</v>
      </c>
      <c r="I120" s="81">
        <v>0</v>
      </c>
      <c r="J120" s="49">
        <v>0</v>
      </c>
      <c r="K120" s="81">
        <v>0</v>
      </c>
      <c r="L120" s="83">
        <v>0</v>
      </c>
      <c r="M120" s="47">
        <v>0</v>
      </c>
      <c r="N120" s="44">
        <v>0</v>
      </c>
      <c r="O120" s="51">
        <v>0</v>
      </c>
      <c r="P120" s="48">
        <v>0</v>
      </c>
      <c r="Q120" s="49">
        <v>0</v>
      </c>
      <c r="R120" s="50">
        <v>0</v>
      </c>
      <c r="S120" s="50">
        <v>0</v>
      </c>
      <c r="T120" s="51">
        <v>0</v>
      </c>
      <c r="U120" s="48">
        <v>0</v>
      </c>
    </row>
    <row r="121" spans="1:22">
      <c r="A121" s="93"/>
      <c r="B121" s="94" t="s">
        <v>240</v>
      </c>
      <c r="C121" s="136">
        <f>SUM(C118:C120)</f>
        <v>1</v>
      </c>
      <c r="D121" s="55">
        <f t="shared" ref="D121:U121" si="25">SUM(D118:D120)</f>
        <v>0</v>
      </c>
      <c r="E121" s="55">
        <f t="shared" si="25"/>
        <v>1</v>
      </c>
      <c r="F121" s="55">
        <f t="shared" si="25"/>
        <v>1</v>
      </c>
      <c r="G121" s="55">
        <f t="shared" si="25"/>
        <v>4000</v>
      </c>
      <c r="H121" s="79">
        <f t="shared" si="25"/>
        <v>0</v>
      </c>
      <c r="I121" s="59">
        <f t="shared" si="25"/>
        <v>0</v>
      </c>
      <c r="J121" s="54">
        <f t="shared" si="25"/>
        <v>0</v>
      </c>
      <c r="K121" s="55">
        <f t="shared" si="25"/>
        <v>0</v>
      </c>
      <c r="L121" s="55">
        <f t="shared" si="25"/>
        <v>0</v>
      </c>
      <c r="M121" s="55">
        <f t="shared" si="25"/>
        <v>0</v>
      </c>
      <c r="N121" s="79">
        <f t="shared" si="25"/>
        <v>0</v>
      </c>
      <c r="O121" s="57">
        <f t="shared" si="25"/>
        <v>0</v>
      </c>
      <c r="P121" s="138">
        <f t="shared" si="25"/>
        <v>0</v>
      </c>
      <c r="Q121" s="136">
        <f t="shared" si="25"/>
        <v>1</v>
      </c>
      <c r="R121" s="57">
        <f t="shared" si="25"/>
        <v>1</v>
      </c>
      <c r="S121" s="57">
        <f t="shared" si="25"/>
        <v>4000</v>
      </c>
      <c r="T121" s="57">
        <f t="shared" si="25"/>
        <v>0</v>
      </c>
      <c r="U121" s="59">
        <f t="shared" si="25"/>
        <v>0</v>
      </c>
      <c r="V121" s="135"/>
    </row>
    <row r="122" spans="1:22">
      <c r="A122" s="28" t="s">
        <v>241</v>
      </c>
      <c r="B122" s="29" t="s">
        <v>242</v>
      </c>
      <c r="C122" s="76"/>
      <c r="D122" s="72"/>
      <c r="E122" s="72"/>
      <c r="F122" s="72"/>
      <c r="G122" s="31"/>
      <c r="H122" s="64"/>
      <c r="I122" s="72"/>
      <c r="J122" s="76"/>
      <c r="K122" s="72"/>
      <c r="L122" s="74"/>
      <c r="M122" s="74"/>
      <c r="N122" s="31"/>
      <c r="O122" s="64"/>
      <c r="P122" s="78"/>
      <c r="Q122" s="76"/>
      <c r="R122" s="77"/>
      <c r="S122" s="77"/>
      <c r="T122" s="77"/>
      <c r="U122" s="78"/>
    </row>
    <row r="123" spans="1:22" ht="28.9">
      <c r="A123" s="40" t="s">
        <v>243</v>
      </c>
      <c r="B123" s="70" t="s">
        <v>244</v>
      </c>
      <c r="C123" s="80">
        <v>0</v>
      </c>
      <c r="D123" s="43">
        <v>0</v>
      </c>
      <c r="E123" s="43">
        <v>0</v>
      </c>
      <c r="F123" s="43">
        <v>0</v>
      </c>
      <c r="G123" s="44">
        <v>0</v>
      </c>
      <c r="H123" s="45">
        <v>0</v>
      </c>
      <c r="I123" s="43">
        <v>0</v>
      </c>
      <c r="J123" s="80">
        <v>0</v>
      </c>
      <c r="K123" s="43">
        <v>0</v>
      </c>
      <c r="L123" s="47">
        <v>0</v>
      </c>
      <c r="M123" s="47">
        <v>0</v>
      </c>
      <c r="N123" s="44">
        <v>0</v>
      </c>
      <c r="O123" s="45">
        <v>0</v>
      </c>
      <c r="P123" s="48">
        <v>0</v>
      </c>
      <c r="Q123" s="49">
        <v>0</v>
      </c>
      <c r="R123" s="50">
        <v>0</v>
      </c>
      <c r="S123" s="50">
        <v>0</v>
      </c>
      <c r="T123" s="51">
        <v>0</v>
      </c>
      <c r="U123" s="48">
        <v>0</v>
      </c>
    </row>
    <row r="124" spans="1:22">
      <c r="A124" s="40" t="s">
        <v>245</v>
      </c>
      <c r="B124" s="70" t="s">
        <v>246</v>
      </c>
      <c r="C124" s="80">
        <v>0</v>
      </c>
      <c r="D124" s="43">
        <v>0</v>
      </c>
      <c r="E124" s="43">
        <v>0</v>
      </c>
      <c r="F124" s="43">
        <v>0</v>
      </c>
      <c r="G124" s="44">
        <v>0</v>
      </c>
      <c r="H124" s="45">
        <v>0</v>
      </c>
      <c r="I124" s="43">
        <v>0</v>
      </c>
      <c r="J124" s="80">
        <v>0</v>
      </c>
      <c r="K124" s="43">
        <v>0</v>
      </c>
      <c r="L124" s="47">
        <v>0</v>
      </c>
      <c r="M124" s="47">
        <v>0</v>
      </c>
      <c r="N124" s="44">
        <v>0</v>
      </c>
      <c r="O124" s="45">
        <v>0</v>
      </c>
      <c r="P124" s="48">
        <v>0</v>
      </c>
      <c r="Q124" s="49">
        <v>0</v>
      </c>
      <c r="R124" s="50">
        <v>0</v>
      </c>
      <c r="S124" s="50">
        <v>0</v>
      </c>
      <c r="T124" s="51">
        <v>0</v>
      </c>
      <c r="U124" s="48">
        <v>0</v>
      </c>
    </row>
    <row r="125" spans="1:22">
      <c r="A125" s="40" t="s">
        <v>247</v>
      </c>
      <c r="B125" s="70" t="s">
        <v>248</v>
      </c>
      <c r="C125" s="95">
        <v>0</v>
      </c>
      <c r="D125" s="81">
        <v>0</v>
      </c>
      <c r="E125" s="81">
        <v>0</v>
      </c>
      <c r="F125" s="43">
        <v>0</v>
      </c>
      <c r="G125" s="44">
        <v>0</v>
      </c>
      <c r="H125" s="96">
        <v>0</v>
      </c>
      <c r="I125" s="81">
        <v>0</v>
      </c>
      <c r="J125" s="95">
        <v>0</v>
      </c>
      <c r="K125" s="81">
        <v>0</v>
      </c>
      <c r="L125" s="83">
        <v>0</v>
      </c>
      <c r="M125" s="47">
        <v>0</v>
      </c>
      <c r="N125" s="44">
        <v>0</v>
      </c>
      <c r="O125" s="96">
        <v>0</v>
      </c>
      <c r="P125" s="84">
        <v>0</v>
      </c>
      <c r="Q125" s="49">
        <v>0</v>
      </c>
      <c r="R125" s="50">
        <v>0</v>
      </c>
      <c r="S125" s="50">
        <v>0</v>
      </c>
      <c r="T125" s="51">
        <v>0</v>
      </c>
      <c r="U125" s="48">
        <v>0</v>
      </c>
    </row>
    <row r="126" spans="1:22">
      <c r="A126" s="85"/>
      <c r="B126" s="53" t="s">
        <v>249</v>
      </c>
      <c r="C126" s="134">
        <f>SUM(C123:C125)</f>
        <v>0</v>
      </c>
      <c r="D126" s="57">
        <f t="shared" ref="D126:U126" si="26">SUM(D123:D125)</f>
        <v>0</v>
      </c>
      <c r="E126" s="57">
        <f t="shared" si="26"/>
        <v>0</v>
      </c>
      <c r="F126" s="57">
        <f t="shared" si="26"/>
        <v>0</v>
      </c>
      <c r="G126" s="55">
        <f t="shared" si="26"/>
        <v>0</v>
      </c>
      <c r="H126" s="55">
        <f t="shared" si="26"/>
        <v>0</v>
      </c>
      <c r="I126" s="56">
        <f t="shared" si="26"/>
        <v>0</v>
      </c>
      <c r="J126" s="54">
        <f t="shared" si="26"/>
        <v>0</v>
      </c>
      <c r="K126" s="58">
        <f t="shared" si="26"/>
        <v>0</v>
      </c>
      <c r="L126" s="57">
        <f t="shared" si="26"/>
        <v>0</v>
      </c>
      <c r="M126" s="57">
        <f t="shared" si="26"/>
        <v>0</v>
      </c>
      <c r="N126" s="57">
        <f t="shared" si="26"/>
        <v>0</v>
      </c>
      <c r="O126" s="57">
        <f t="shared" si="26"/>
        <v>0</v>
      </c>
      <c r="P126" s="59">
        <f t="shared" si="26"/>
        <v>0</v>
      </c>
      <c r="Q126" s="54">
        <f t="shared" si="26"/>
        <v>0</v>
      </c>
      <c r="R126" s="58">
        <f t="shared" si="26"/>
        <v>0</v>
      </c>
      <c r="S126" s="55">
        <f t="shared" si="26"/>
        <v>0</v>
      </c>
      <c r="T126" s="57">
        <f t="shared" si="26"/>
        <v>0</v>
      </c>
      <c r="U126" s="59">
        <f t="shared" si="26"/>
        <v>0</v>
      </c>
      <c r="V126" s="135"/>
    </row>
    <row r="127" spans="1:22" ht="19.149999999999999">
      <c r="A127" s="60" t="s">
        <v>33</v>
      </c>
      <c r="B127" s="61" t="s">
        <v>250</v>
      </c>
      <c r="C127" s="67"/>
      <c r="D127" s="72"/>
      <c r="E127" s="72"/>
      <c r="F127" s="72"/>
      <c r="G127" s="31"/>
      <c r="H127" s="69"/>
      <c r="I127" s="72"/>
      <c r="J127" s="67"/>
      <c r="K127" s="72"/>
      <c r="L127" s="74"/>
      <c r="M127" s="74"/>
      <c r="N127" s="31"/>
      <c r="O127" s="69"/>
      <c r="P127" s="78"/>
      <c r="Q127" s="76"/>
      <c r="R127" s="77"/>
      <c r="S127" s="77"/>
      <c r="T127" s="77"/>
      <c r="U127" s="78"/>
    </row>
    <row r="128" spans="1:22" ht="38.450000000000003">
      <c r="A128" s="40" t="s">
        <v>251</v>
      </c>
      <c r="B128" s="70" t="s">
        <v>252</v>
      </c>
      <c r="C128" s="80">
        <v>0</v>
      </c>
      <c r="D128" s="43">
        <v>0</v>
      </c>
      <c r="E128" s="43">
        <v>0</v>
      </c>
      <c r="F128" s="43">
        <v>0</v>
      </c>
      <c r="G128" s="44">
        <v>0</v>
      </c>
      <c r="H128" s="45">
        <v>0</v>
      </c>
      <c r="I128" s="43">
        <v>0</v>
      </c>
      <c r="J128" s="80">
        <v>0</v>
      </c>
      <c r="K128" s="43">
        <v>0</v>
      </c>
      <c r="L128" s="47">
        <v>0</v>
      </c>
      <c r="M128" s="47">
        <v>0</v>
      </c>
      <c r="N128" s="44">
        <v>0</v>
      </c>
      <c r="O128" s="45">
        <v>0</v>
      </c>
      <c r="P128" s="48">
        <v>0</v>
      </c>
      <c r="Q128" s="49">
        <v>0</v>
      </c>
      <c r="R128" s="50">
        <v>0</v>
      </c>
      <c r="S128" s="50">
        <v>0</v>
      </c>
      <c r="T128" s="51">
        <v>0</v>
      </c>
      <c r="U128" s="48">
        <v>0</v>
      </c>
    </row>
    <row r="129" spans="1:22" ht="28.9">
      <c r="A129" s="40" t="s">
        <v>253</v>
      </c>
      <c r="B129" s="70" t="s">
        <v>254</v>
      </c>
      <c r="C129" s="80">
        <v>0</v>
      </c>
      <c r="D129" s="43">
        <v>0</v>
      </c>
      <c r="E129" s="43">
        <v>0</v>
      </c>
      <c r="F129" s="43">
        <v>0</v>
      </c>
      <c r="G129" s="44">
        <v>0</v>
      </c>
      <c r="H129" s="45">
        <v>0</v>
      </c>
      <c r="I129" s="43">
        <v>0</v>
      </c>
      <c r="J129" s="80">
        <v>0</v>
      </c>
      <c r="K129" s="43">
        <v>0</v>
      </c>
      <c r="L129" s="47">
        <v>0</v>
      </c>
      <c r="M129" s="47">
        <v>0</v>
      </c>
      <c r="N129" s="44">
        <v>0</v>
      </c>
      <c r="O129" s="45">
        <v>0</v>
      </c>
      <c r="P129" s="48">
        <v>0</v>
      </c>
      <c r="Q129" s="49">
        <v>0</v>
      </c>
      <c r="R129" s="50">
        <v>0</v>
      </c>
      <c r="S129" s="50">
        <v>0</v>
      </c>
      <c r="T129" s="51">
        <v>0</v>
      </c>
      <c r="U129" s="48">
        <v>0</v>
      </c>
    </row>
    <row r="130" spans="1:22" ht="19.149999999999999">
      <c r="A130" s="40" t="s">
        <v>255</v>
      </c>
      <c r="B130" s="70" t="s">
        <v>256</v>
      </c>
      <c r="C130" s="80">
        <v>0</v>
      </c>
      <c r="D130" s="43">
        <v>0</v>
      </c>
      <c r="E130" s="43">
        <v>0</v>
      </c>
      <c r="F130" s="43">
        <v>0</v>
      </c>
      <c r="G130" s="44">
        <v>0</v>
      </c>
      <c r="H130" s="45">
        <v>0</v>
      </c>
      <c r="I130" s="43">
        <v>0</v>
      </c>
      <c r="J130" s="80">
        <v>0</v>
      </c>
      <c r="K130" s="43">
        <v>0</v>
      </c>
      <c r="L130" s="47">
        <v>0</v>
      </c>
      <c r="M130" s="47">
        <v>0</v>
      </c>
      <c r="N130" s="44">
        <v>0</v>
      </c>
      <c r="O130" s="45">
        <v>0</v>
      </c>
      <c r="P130" s="48">
        <v>0</v>
      </c>
      <c r="Q130" s="49">
        <v>0</v>
      </c>
      <c r="R130" s="50">
        <v>0</v>
      </c>
      <c r="S130" s="50">
        <v>0</v>
      </c>
      <c r="T130" s="51">
        <v>0</v>
      </c>
      <c r="U130" s="48">
        <v>0</v>
      </c>
    </row>
    <row r="131" spans="1:22" ht="28.9">
      <c r="A131" s="40" t="s">
        <v>257</v>
      </c>
      <c r="B131" s="70" t="s">
        <v>258</v>
      </c>
      <c r="C131" s="80">
        <v>0</v>
      </c>
      <c r="D131" s="43">
        <v>0</v>
      </c>
      <c r="E131" s="43">
        <v>0</v>
      </c>
      <c r="F131" s="43">
        <v>0</v>
      </c>
      <c r="G131" s="44">
        <v>0</v>
      </c>
      <c r="H131" s="45">
        <v>0</v>
      </c>
      <c r="I131" s="43">
        <v>0</v>
      </c>
      <c r="J131" s="80">
        <v>0</v>
      </c>
      <c r="K131" s="43">
        <v>0</v>
      </c>
      <c r="L131" s="47">
        <v>0</v>
      </c>
      <c r="M131" s="47">
        <v>0</v>
      </c>
      <c r="N131" s="44">
        <v>0</v>
      </c>
      <c r="O131" s="45">
        <v>0</v>
      </c>
      <c r="P131" s="48">
        <v>0</v>
      </c>
      <c r="Q131" s="49">
        <v>0</v>
      </c>
      <c r="R131" s="50">
        <v>0</v>
      </c>
      <c r="S131" s="50">
        <v>0</v>
      </c>
      <c r="T131" s="51">
        <v>0</v>
      </c>
      <c r="U131" s="48">
        <v>0</v>
      </c>
    </row>
    <row r="132" spans="1:22" ht="19.149999999999999">
      <c r="A132" s="40" t="s">
        <v>259</v>
      </c>
      <c r="B132" s="70" t="s">
        <v>260</v>
      </c>
      <c r="C132" s="80">
        <v>0</v>
      </c>
      <c r="D132" s="43">
        <v>0</v>
      </c>
      <c r="E132" s="43">
        <v>0</v>
      </c>
      <c r="F132" s="43">
        <v>0</v>
      </c>
      <c r="G132" s="44">
        <v>0</v>
      </c>
      <c r="H132" s="45">
        <v>0</v>
      </c>
      <c r="I132" s="43">
        <v>0</v>
      </c>
      <c r="J132" s="80">
        <v>0</v>
      </c>
      <c r="K132" s="43">
        <v>0</v>
      </c>
      <c r="L132" s="47">
        <v>0</v>
      </c>
      <c r="M132" s="47">
        <v>0</v>
      </c>
      <c r="N132" s="44">
        <v>0</v>
      </c>
      <c r="O132" s="45">
        <v>0</v>
      </c>
      <c r="P132" s="48">
        <v>0</v>
      </c>
      <c r="Q132" s="49">
        <v>0</v>
      </c>
      <c r="R132" s="50">
        <v>0</v>
      </c>
      <c r="S132" s="50">
        <v>0</v>
      </c>
      <c r="T132" s="51">
        <v>0</v>
      </c>
      <c r="U132" s="48">
        <v>0</v>
      </c>
    </row>
    <row r="133" spans="1:22" ht="19.149999999999999">
      <c r="A133" s="40" t="s">
        <v>261</v>
      </c>
      <c r="B133" s="70" t="s">
        <v>262</v>
      </c>
      <c r="C133" s="80">
        <v>0</v>
      </c>
      <c r="D133" s="43">
        <v>0</v>
      </c>
      <c r="E133" s="43">
        <v>0</v>
      </c>
      <c r="F133" s="43">
        <v>0</v>
      </c>
      <c r="G133" s="44">
        <v>0</v>
      </c>
      <c r="H133" s="45">
        <v>0</v>
      </c>
      <c r="I133" s="43">
        <v>0</v>
      </c>
      <c r="J133" s="80">
        <v>0</v>
      </c>
      <c r="K133" s="43">
        <v>0</v>
      </c>
      <c r="L133" s="47">
        <v>0</v>
      </c>
      <c r="M133" s="47">
        <v>0</v>
      </c>
      <c r="N133" s="44">
        <v>0</v>
      </c>
      <c r="O133" s="45">
        <v>0</v>
      </c>
      <c r="P133" s="48">
        <v>0</v>
      </c>
      <c r="Q133" s="49">
        <v>0</v>
      </c>
      <c r="R133" s="50">
        <v>0</v>
      </c>
      <c r="S133" s="50">
        <v>0</v>
      </c>
      <c r="T133" s="51">
        <v>0</v>
      </c>
      <c r="U133" s="48">
        <v>0</v>
      </c>
    </row>
    <row r="134" spans="1:22" ht="19.149999999999999">
      <c r="A134" s="40" t="s">
        <v>263</v>
      </c>
      <c r="B134" s="70" t="s">
        <v>264</v>
      </c>
      <c r="C134" s="80">
        <v>0</v>
      </c>
      <c r="D134" s="43">
        <v>0</v>
      </c>
      <c r="E134" s="43">
        <v>0</v>
      </c>
      <c r="F134" s="43">
        <v>0</v>
      </c>
      <c r="G134" s="44">
        <v>0</v>
      </c>
      <c r="H134" s="45">
        <v>0</v>
      </c>
      <c r="I134" s="43">
        <v>0</v>
      </c>
      <c r="J134" s="80">
        <v>0</v>
      </c>
      <c r="K134" s="43">
        <v>0</v>
      </c>
      <c r="L134" s="47">
        <v>0</v>
      </c>
      <c r="M134" s="47">
        <v>0</v>
      </c>
      <c r="N134" s="44">
        <v>0</v>
      </c>
      <c r="O134" s="45">
        <v>0</v>
      </c>
      <c r="P134" s="48">
        <v>0</v>
      </c>
      <c r="Q134" s="49">
        <v>0</v>
      </c>
      <c r="R134" s="50">
        <v>0</v>
      </c>
      <c r="S134" s="50">
        <v>0</v>
      </c>
      <c r="T134" s="51">
        <v>0</v>
      </c>
      <c r="U134" s="48">
        <v>0</v>
      </c>
    </row>
    <row r="135" spans="1:22">
      <c r="A135" s="85"/>
      <c r="B135" s="53" t="s">
        <v>265</v>
      </c>
      <c r="C135" s="136">
        <f>SUM(C128:C134)</f>
        <v>0</v>
      </c>
      <c r="D135" s="55">
        <f t="shared" ref="D135:U135" si="27">SUM(D128:D134)</f>
        <v>0</v>
      </c>
      <c r="E135" s="55">
        <f t="shared" si="27"/>
        <v>0</v>
      </c>
      <c r="F135" s="79">
        <f t="shared" si="27"/>
        <v>0</v>
      </c>
      <c r="G135" s="57">
        <f t="shared" si="27"/>
        <v>0</v>
      </c>
      <c r="H135" s="57">
        <f t="shared" si="27"/>
        <v>0</v>
      </c>
      <c r="I135" s="59">
        <f t="shared" si="27"/>
        <v>0</v>
      </c>
      <c r="J135" s="54">
        <f t="shared" si="27"/>
        <v>0</v>
      </c>
      <c r="K135" s="79">
        <f t="shared" si="27"/>
        <v>0</v>
      </c>
      <c r="L135" s="57">
        <f t="shared" si="27"/>
        <v>0</v>
      </c>
      <c r="M135" s="57">
        <f t="shared" si="27"/>
        <v>0</v>
      </c>
      <c r="N135" s="55">
        <f t="shared" si="27"/>
        <v>0</v>
      </c>
      <c r="O135" s="79">
        <f t="shared" si="27"/>
        <v>0</v>
      </c>
      <c r="P135" s="59">
        <f t="shared" si="27"/>
        <v>0</v>
      </c>
      <c r="Q135" s="54">
        <f t="shared" si="27"/>
        <v>0</v>
      </c>
      <c r="R135" s="79">
        <f t="shared" si="27"/>
        <v>0</v>
      </c>
      <c r="S135" s="55">
        <f t="shared" si="27"/>
        <v>0</v>
      </c>
      <c r="T135" s="79">
        <f t="shared" si="27"/>
        <v>0</v>
      </c>
      <c r="U135" s="59">
        <f t="shared" si="27"/>
        <v>0</v>
      </c>
      <c r="V135" s="135"/>
    </row>
    <row r="136" spans="1:22" ht="19.149999999999999">
      <c r="A136" s="28" t="s">
        <v>266</v>
      </c>
      <c r="B136" s="29" t="s">
        <v>267</v>
      </c>
      <c r="C136" s="76"/>
      <c r="D136" s="72"/>
      <c r="E136" s="72"/>
      <c r="F136" s="72"/>
      <c r="G136" s="31"/>
      <c r="H136" s="64"/>
      <c r="I136" s="72"/>
      <c r="J136" s="76"/>
      <c r="K136" s="72"/>
      <c r="L136" s="74"/>
      <c r="M136" s="74"/>
      <c r="N136" s="31"/>
      <c r="O136" s="64"/>
      <c r="P136" s="78"/>
      <c r="Q136" s="76"/>
      <c r="R136" s="77"/>
      <c r="S136" s="77"/>
      <c r="T136" s="77"/>
      <c r="U136" s="78"/>
    </row>
    <row r="137" spans="1:22" ht="28.9">
      <c r="A137" s="40" t="s">
        <v>268</v>
      </c>
      <c r="B137" s="70" t="s">
        <v>269</v>
      </c>
      <c r="C137" s="80">
        <v>0</v>
      </c>
      <c r="D137" s="43">
        <v>0</v>
      </c>
      <c r="E137" s="43">
        <v>0</v>
      </c>
      <c r="F137" s="43">
        <v>0</v>
      </c>
      <c r="G137" s="44">
        <v>0</v>
      </c>
      <c r="H137" s="45">
        <v>0</v>
      </c>
      <c r="I137" s="43">
        <v>0</v>
      </c>
      <c r="J137" s="80">
        <v>0</v>
      </c>
      <c r="K137" s="43">
        <v>0</v>
      </c>
      <c r="L137" s="47">
        <v>0</v>
      </c>
      <c r="M137" s="47">
        <v>0</v>
      </c>
      <c r="N137" s="44">
        <v>0</v>
      </c>
      <c r="O137" s="45">
        <v>0</v>
      </c>
      <c r="P137" s="48">
        <v>0</v>
      </c>
      <c r="Q137" s="49">
        <v>0</v>
      </c>
      <c r="R137" s="50">
        <v>0</v>
      </c>
      <c r="S137" s="50">
        <v>0</v>
      </c>
      <c r="T137" s="51">
        <v>0</v>
      </c>
      <c r="U137" s="48">
        <v>0</v>
      </c>
    </row>
    <row r="138" spans="1:22">
      <c r="A138" s="91" t="s">
        <v>270</v>
      </c>
      <c r="B138" s="92" t="s">
        <v>271</v>
      </c>
      <c r="C138" s="95">
        <v>0</v>
      </c>
      <c r="D138" s="81">
        <v>0</v>
      </c>
      <c r="E138" s="81">
        <v>0</v>
      </c>
      <c r="F138" s="43">
        <v>0</v>
      </c>
      <c r="G138" s="44">
        <v>0</v>
      </c>
      <c r="H138" s="96">
        <v>0</v>
      </c>
      <c r="I138" s="81">
        <v>0</v>
      </c>
      <c r="J138" s="95">
        <v>0</v>
      </c>
      <c r="K138" s="81">
        <v>0</v>
      </c>
      <c r="L138" s="83">
        <v>0</v>
      </c>
      <c r="M138" s="47">
        <v>0</v>
      </c>
      <c r="N138" s="44">
        <v>0</v>
      </c>
      <c r="O138" s="96">
        <v>0</v>
      </c>
      <c r="P138" s="84">
        <v>0</v>
      </c>
      <c r="Q138" s="49">
        <v>0</v>
      </c>
      <c r="R138" s="50">
        <v>0</v>
      </c>
      <c r="S138" s="50">
        <v>0</v>
      </c>
      <c r="T138" s="51">
        <v>0</v>
      </c>
      <c r="U138" s="48">
        <v>0</v>
      </c>
    </row>
    <row r="139" spans="1:22">
      <c r="A139" s="93"/>
      <c r="B139" s="94" t="s">
        <v>272</v>
      </c>
      <c r="C139" s="134">
        <f>SUM(C137:C138)</f>
        <v>0</v>
      </c>
      <c r="D139" s="57">
        <f t="shared" ref="D139:U139" si="28">SUM(D137:D138)</f>
        <v>0</v>
      </c>
      <c r="E139" s="55">
        <f t="shared" si="28"/>
        <v>0</v>
      </c>
      <c r="F139" s="55">
        <f t="shared" si="28"/>
        <v>0</v>
      </c>
      <c r="G139" s="55">
        <f t="shared" si="28"/>
        <v>0</v>
      </c>
      <c r="H139" s="58">
        <f t="shared" si="28"/>
        <v>0</v>
      </c>
      <c r="I139" s="59">
        <f t="shared" si="28"/>
        <v>0</v>
      </c>
      <c r="J139" s="54">
        <f t="shared" si="28"/>
        <v>0</v>
      </c>
      <c r="K139" s="58">
        <f t="shared" si="28"/>
        <v>0</v>
      </c>
      <c r="L139" s="57">
        <f t="shared" si="28"/>
        <v>0</v>
      </c>
      <c r="M139" s="57">
        <f t="shared" si="28"/>
        <v>0</v>
      </c>
      <c r="N139" s="55">
        <f t="shared" si="28"/>
        <v>0</v>
      </c>
      <c r="O139" s="58">
        <f t="shared" si="28"/>
        <v>0</v>
      </c>
      <c r="P139" s="59">
        <f t="shared" si="28"/>
        <v>0</v>
      </c>
      <c r="Q139" s="54">
        <f t="shared" si="28"/>
        <v>0</v>
      </c>
      <c r="R139" s="58">
        <f t="shared" si="28"/>
        <v>0</v>
      </c>
      <c r="S139" s="55">
        <f t="shared" si="28"/>
        <v>0</v>
      </c>
      <c r="T139" s="58">
        <f t="shared" si="28"/>
        <v>0</v>
      </c>
      <c r="U139" s="59">
        <f t="shared" si="28"/>
        <v>0</v>
      </c>
      <c r="V139" s="135"/>
    </row>
    <row r="140" spans="1:22">
      <c r="A140" s="28" t="s">
        <v>273</v>
      </c>
      <c r="B140" s="29" t="s">
        <v>274</v>
      </c>
      <c r="C140" s="76"/>
      <c r="D140" s="72"/>
      <c r="E140" s="72"/>
      <c r="F140" s="72"/>
      <c r="G140" s="31"/>
      <c r="H140" s="64"/>
      <c r="I140" s="72"/>
      <c r="J140" s="76"/>
      <c r="K140" s="72"/>
      <c r="L140" s="74"/>
      <c r="M140" s="74"/>
      <c r="N140" s="31"/>
      <c r="O140" s="64"/>
      <c r="P140" s="78"/>
      <c r="Q140" s="76"/>
      <c r="R140" s="77"/>
      <c r="S140" s="77"/>
      <c r="T140" s="77"/>
      <c r="U140" s="78"/>
    </row>
    <row r="141" spans="1:22">
      <c r="A141" s="40" t="s">
        <v>275</v>
      </c>
      <c r="B141" s="70" t="s">
        <v>276</v>
      </c>
      <c r="C141" s="80">
        <v>0</v>
      </c>
      <c r="D141" s="43">
        <v>0</v>
      </c>
      <c r="E141" s="43">
        <v>0</v>
      </c>
      <c r="F141" s="43">
        <v>0</v>
      </c>
      <c r="G141" s="44">
        <v>0</v>
      </c>
      <c r="H141" s="45">
        <v>0</v>
      </c>
      <c r="I141" s="43">
        <v>0</v>
      </c>
      <c r="J141" s="80">
        <v>0</v>
      </c>
      <c r="K141" s="43">
        <v>0</v>
      </c>
      <c r="L141" s="47">
        <v>0</v>
      </c>
      <c r="M141" s="47">
        <v>0</v>
      </c>
      <c r="N141" s="44">
        <v>0</v>
      </c>
      <c r="O141" s="45">
        <v>0</v>
      </c>
      <c r="P141" s="48">
        <v>0</v>
      </c>
      <c r="Q141" s="49">
        <v>0</v>
      </c>
      <c r="R141" s="50">
        <v>0</v>
      </c>
      <c r="S141" s="50">
        <v>0</v>
      </c>
      <c r="T141" s="51">
        <v>0</v>
      </c>
      <c r="U141" s="48">
        <v>0</v>
      </c>
    </row>
    <row r="142" spans="1:22">
      <c r="A142" s="40" t="s">
        <v>277</v>
      </c>
      <c r="B142" s="70" t="s">
        <v>278</v>
      </c>
      <c r="C142" s="80">
        <v>0</v>
      </c>
      <c r="D142" s="43">
        <v>0</v>
      </c>
      <c r="E142" s="43">
        <v>0</v>
      </c>
      <c r="F142" s="43">
        <v>0</v>
      </c>
      <c r="G142" s="44">
        <v>0</v>
      </c>
      <c r="H142" s="45">
        <v>0</v>
      </c>
      <c r="I142" s="43">
        <v>0</v>
      </c>
      <c r="J142" s="80">
        <v>0</v>
      </c>
      <c r="K142" s="43">
        <v>0</v>
      </c>
      <c r="L142" s="47">
        <v>0</v>
      </c>
      <c r="M142" s="47">
        <v>0</v>
      </c>
      <c r="N142" s="44">
        <v>0</v>
      </c>
      <c r="O142" s="45">
        <v>0</v>
      </c>
      <c r="P142" s="48">
        <v>0</v>
      </c>
      <c r="Q142" s="49">
        <v>0</v>
      </c>
      <c r="R142" s="50">
        <v>0</v>
      </c>
      <c r="S142" s="50">
        <v>0</v>
      </c>
      <c r="T142" s="51">
        <v>0</v>
      </c>
      <c r="U142" s="48">
        <v>0</v>
      </c>
    </row>
    <row r="143" spans="1:22">
      <c r="A143" s="40" t="s">
        <v>279</v>
      </c>
      <c r="B143" s="70" t="s">
        <v>280</v>
      </c>
      <c r="C143" s="80">
        <v>0</v>
      </c>
      <c r="D143" s="43">
        <v>0</v>
      </c>
      <c r="E143" s="43">
        <v>0</v>
      </c>
      <c r="F143" s="43">
        <v>0</v>
      </c>
      <c r="G143" s="44">
        <v>0</v>
      </c>
      <c r="H143" s="45">
        <v>0</v>
      </c>
      <c r="I143" s="43">
        <v>0</v>
      </c>
      <c r="J143" s="80">
        <v>0</v>
      </c>
      <c r="K143" s="43">
        <v>0</v>
      </c>
      <c r="L143" s="47">
        <v>0</v>
      </c>
      <c r="M143" s="47">
        <v>0</v>
      </c>
      <c r="N143" s="44">
        <v>0</v>
      </c>
      <c r="O143" s="45">
        <v>0</v>
      </c>
      <c r="P143" s="48">
        <v>0</v>
      </c>
      <c r="Q143" s="49">
        <v>0</v>
      </c>
      <c r="R143" s="50">
        <v>0</v>
      </c>
      <c r="S143" s="50">
        <v>0</v>
      </c>
      <c r="T143" s="51">
        <v>0</v>
      </c>
      <c r="U143" s="48">
        <v>0</v>
      </c>
    </row>
    <row r="144" spans="1:22">
      <c r="A144" s="85"/>
      <c r="B144" s="53" t="s">
        <v>281</v>
      </c>
      <c r="C144" s="54">
        <f>SUM(C141:C143)</f>
        <v>0</v>
      </c>
      <c r="D144" s="55">
        <f t="shared" ref="D144:U144" si="29">SUM(D141:D143)</f>
        <v>0</v>
      </c>
      <c r="E144" s="58">
        <f t="shared" si="29"/>
        <v>0</v>
      </c>
      <c r="F144" s="57">
        <f t="shared" si="29"/>
        <v>0</v>
      </c>
      <c r="G144" s="55">
        <f t="shared" si="29"/>
        <v>0</v>
      </c>
      <c r="H144" s="55">
        <f t="shared" si="29"/>
        <v>0</v>
      </c>
      <c r="I144" s="56">
        <f t="shared" si="29"/>
        <v>0</v>
      </c>
      <c r="J144" s="134">
        <f t="shared" si="29"/>
        <v>0</v>
      </c>
      <c r="K144" s="55">
        <f t="shared" si="29"/>
        <v>0</v>
      </c>
      <c r="L144" s="58">
        <f t="shared" si="29"/>
        <v>0</v>
      </c>
      <c r="M144" s="57">
        <f t="shared" si="29"/>
        <v>0</v>
      </c>
      <c r="N144" s="55">
        <f t="shared" si="29"/>
        <v>0</v>
      </c>
      <c r="O144" s="58">
        <f t="shared" si="29"/>
        <v>0</v>
      </c>
      <c r="P144" s="59">
        <f t="shared" si="29"/>
        <v>0</v>
      </c>
      <c r="Q144" s="54">
        <f t="shared" si="29"/>
        <v>0</v>
      </c>
      <c r="R144" s="58">
        <f t="shared" si="29"/>
        <v>0</v>
      </c>
      <c r="S144" s="55">
        <f t="shared" si="29"/>
        <v>0</v>
      </c>
      <c r="T144" s="55">
        <f t="shared" si="29"/>
        <v>0</v>
      </c>
      <c r="U144" s="59">
        <f t="shared" si="29"/>
        <v>0</v>
      </c>
      <c r="V144" s="135"/>
    </row>
    <row r="145" spans="1:21">
      <c r="A145" s="28" t="s">
        <v>34</v>
      </c>
      <c r="B145" s="29" t="s">
        <v>282</v>
      </c>
      <c r="C145" s="76"/>
      <c r="D145" s="72"/>
      <c r="E145" s="72"/>
      <c r="F145" s="72"/>
      <c r="G145" s="31"/>
      <c r="H145" s="64"/>
      <c r="I145" s="72"/>
      <c r="J145" s="76"/>
      <c r="K145" s="72"/>
      <c r="L145" s="74"/>
      <c r="M145" s="74"/>
      <c r="N145" s="31"/>
      <c r="O145" s="64"/>
      <c r="P145" s="78"/>
      <c r="Q145" s="76"/>
      <c r="R145" s="77"/>
      <c r="S145" s="77"/>
      <c r="T145" s="77"/>
      <c r="U145" s="78"/>
    </row>
    <row r="146" spans="1:21" ht="28.9">
      <c r="A146" s="40" t="s">
        <v>283</v>
      </c>
      <c r="B146" s="70" t="s">
        <v>284</v>
      </c>
      <c r="C146" s="80">
        <v>82</v>
      </c>
      <c r="D146" s="43">
        <v>0</v>
      </c>
      <c r="E146" s="43">
        <v>82</v>
      </c>
      <c r="F146" s="43">
        <v>82</v>
      </c>
      <c r="G146" s="44">
        <v>310050.84000000003</v>
      </c>
      <c r="H146" s="45"/>
      <c r="I146" s="43"/>
      <c r="J146" s="80"/>
      <c r="K146" s="43"/>
      <c r="L146" s="47"/>
      <c r="M146" s="47"/>
      <c r="N146" s="44"/>
      <c r="O146" s="45"/>
      <c r="P146" s="48"/>
      <c r="Q146" s="49">
        <v>82</v>
      </c>
      <c r="R146" s="50">
        <v>82</v>
      </c>
      <c r="S146" s="50">
        <v>310050.84000000003</v>
      </c>
      <c r="T146" s="51">
        <v>0</v>
      </c>
      <c r="U146" s="48">
        <v>0</v>
      </c>
    </row>
    <row r="147" spans="1:21">
      <c r="A147" s="40" t="s">
        <v>285</v>
      </c>
      <c r="B147" s="70" t="s">
        <v>286</v>
      </c>
      <c r="C147" s="80">
        <v>6</v>
      </c>
      <c r="D147" s="43">
        <v>4</v>
      </c>
      <c r="E147" s="43">
        <v>2</v>
      </c>
      <c r="F147" s="43">
        <v>6</v>
      </c>
      <c r="G147" s="44">
        <v>17008.099999999999</v>
      </c>
      <c r="H147" s="45"/>
      <c r="I147" s="43"/>
      <c r="J147" s="80"/>
      <c r="K147" s="43"/>
      <c r="L147" s="47"/>
      <c r="M147" s="47"/>
      <c r="N147" s="44"/>
      <c r="O147" s="45"/>
      <c r="P147" s="48"/>
      <c r="Q147" s="49">
        <v>6</v>
      </c>
      <c r="R147" s="50">
        <v>6</v>
      </c>
      <c r="S147" s="50">
        <v>17008.099999999999</v>
      </c>
      <c r="T147" s="51">
        <v>0</v>
      </c>
      <c r="U147" s="48">
        <v>0</v>
      </c>
    </row>
    <row r="148" spans="1:21">
      <c r="A148" s="40" t="s">
        <v>287</v>
      </c>
      <c r="B148" s="70" t="s">
        <v>288</v>
      </c>
      <c r="C148" s="80">
        <v>6</v>
      </c>
      <c r="D148" s="43">
        <v>0</v>
      </c>
      <c r="E148" s="43">
        <v>6</v>
      </c>
      <c r="F148" s="43">
        <v>6</v>
      </c>
      <c r="G148" s="44">
        <v>14539.76</v>
      </c>
      <c r="H148" s="45"/>
      <c r="I148" s="43"/>
      <c r="J148" s="80"/>
      <c r="K148" s="43"/>
      <c r="L148" s="47"/>
      <c r="M148" s="47"/>
      <c r="N148" s="44"/>
      <c r="O148" s="45"/>
      <c r="P148" s="48"/>
      <c r="Q148" s="49">
        <v>6</v>
      </c>
      <c r="R148" s="50">
        <v>6</v>
      </c>
      <c r="S148" s="50">
        <v>14539.76</v>
      </c>
      <c r="T148" s="51">
        <v>0</v>
      </c>
      <c r="U148" s="48">
        <v>0</v>
      </c>
    </row>
    <row r="149" spans="1:21" ht="19.149999999999999">
      <c r="A149" s="40" t="s">
        <v>289</v>
      </c>
      <c r="B149" s="70" t="s">
        <v>290</v>
      </c>
      <c r="C149" s="80">
        <v>0</v>
      </c>
      <c r="D149" s="43">
        <v>0</v>
      </c>
      <c r="E149" s="43">
        <v>0</v>
      </c>
      <c r="F149" s="43">
        <v>0</v>
      </c>
      <c r="G149" s="44">
        <v>0</v>
      </c>
      <c r="H149" s="45"/>
      <c r="I149" s="43"/>
      <c r="J149" s="80"/>
      <c r="K149" s="43"/>
      <c r="L149" s="47"/>
      <c r="M149" s="47"/>
      <c r="N149" s="44"/>
      <c r="O149" s="45"/>
      <c r="P149" s="48"/>
      <c r="Q149" s="49">
        <v>0</v>
      </c>
      <c r="R149" s="50">
        <v>0</v>
      </c>
      <c r="S149" s="50">
        <v>0</v>
      </c>
      <c r="T149" s="51">
        <v>0</v>
      </c>
      <c r="U149" s="48">
        <v>0</v>
      </c>
    </row>
    <row r="150" spans="1:21" ht="48">
      <c r="A150" s="40" t="s">
        <v>291</v>
      </c>
      <c r="B150" s="70" t="s">
        <v>292</v>
      </c>
      <c r="C150" s="80"/>
      <c r="D150" s="43"/>
      <c r="E150" s="43"/>
      <c r="F150" s="43"/>
      <c r="G150" s="44"/>
      <c r="H150" s="45"/>
      <c r="I150" s="43"/>
      <c r="J150" s="80"/>
      <c r="K150" s="43"/>
      <c r="L150" s="47"/>
      <c r="M150" s="47"/>
      <c r="N150" s="44"/>
      <c r="O150" s="45"/>
      <c r="P150" s="48"/>
      <c r="Q150" s="49"/>
      <c r="R150" s="50"/>
      <c r="S150" s="50"/>
      <c r="T150" s="51"/>
      <c r="U150" s="48"/>
    </row>
    <row r="151" spans="1:21" ht="28.9">
      <c r="A151" s="40" t="s">
        <v>293</v>
      </c>
      <c r="B151" s="70" t="s">
        <v>294</v>
      </c>
      <c r="C151" s="80"/>
      <c r="D151" s="43"/>
      <c r="E151" s="43"/>
      <c r="F151" s="43"/>
      <c r="G151" s="44"/>
      <c r="H151" s="45"/>
      <c r="I151" s="43"/>
      <c r="J151" s="80"/>
      <c r="K151" s="43"/>
      <c r="L151" s="47"/>
      <c r="M151" s="47"/>
      <c r="N151" s="44"/>
      <c r="O151" s="45"/>
      <c r="P151" s="48"/>
      <c r="Q151" s="49"/>
      <c r="R151" s="50"/>
      <c r="S151" s="50"/>
      <c r="T151" s="51"/>
      <c r="U151" s="48"/>
    </row>
    <row r="152" spans="1:21" ht="28.9">
      <c r="A152" s="40" t="s">
        <v>295</v>
      </c>
      <c r="B152" s="70" t="s">
        <v>296</v>
      </c>
      <c r="C152" s="80"/>
      <c r="D152" s="43"/>
      <c r="E152" s="43"/>
      <c r="F152" s="43"/>
      <c r="G152" s="44"/>
      <c r="H152" s="45"/>
      <c r="I152" s="43"/>
      <c r="J152" s="80"/>
      <c r="K152" s="43"/>
      <c r="L152" s="47"/>
      <c r="M152" s="47"/>
      <c r="N152" s="44"/>
      <c r="O152" s="45"/>
      <c r="P152" s="48"/>
      <c r="Q152" s="49"/>
      <c r="R152" s="50"/>
      <c r="S152" s="50"/>
      <c r="T152" s="51"/>
      <c r="U152" s="48"/>
    </row>
    <row r="153" spans="1:21" ht="28.9">
      <c r="A153" s="40" t="s">
        <v>297</v>
      </c>
      <c r="B153" s="70" t="s">
        <v>298</v>
      </c>
      <c r="C153" s="80"/>
      <c r="D153" s="43"/>
      <c r="E153" s="43"/>
      <c r="F153" s="43"/>
      <c r="G153" s="44"/>
      <c r="H153" s="45"/>
      <c r="I153" s="43"/>
      <c r="J153" s="80"/>
      <c r="K153" s="43"/>
      <c r="L153" s="47"/>
      <c r="M153" s="47"/>
      <c r="N153" s="44"/>
      <c r="O153" s="45"/>
      <c r="P153" s="48"/>
      <c r="Q153" s="49"/>
      <c r="R153" s="50"/>
      <c r="S153" s="50"/>
      <c r="T153" s="51"/>
      <c r="U153" s="48"/>
    </row>
    <row r="154" spans="1:21" ht="28.9">
      <c r="A154" s="40" t="s">
        <v>299</v>
      </c>
      <c r="B154" s="70" t="s">
        <v>300</v>
      </c>
      <c r="C154" s="80"/>
      <c r="D154" s="43"/>
      <c r="E154" s="43"/>
      <c r="F154" s="43"/>
      <c r="G154" s="44"/>
      <c r="H154" s="45"/>
      <c r="I154" s="43"/>
      <c r="J154" s="80"/>
      <c r="K154" s="43"/>
      <c r="L154" s="47"/>
      <c r="M154" s="47"/>
      <c r="N154" s="44"/>
      <c r="O154" s="45"/>
      <c r="P154" s="48"/>
      <c r="Q154" s="49"/>
      <c r="R154" s="50"/>
      <c r="S154" s="50"/>
      <c r="T154" s="51"/>
      <c r="U154" s="48"/>
    </row>
    <row r="155" spans="1:21" ht="19.149999999999999">
      <c r="A155" s="40" t="s">
        <v>301</v>
      </c>
      <c r="B155" s="70" t="s">
        <v>302</v>
      </c>
      <c r="C155" s="80"/>
      <c r="D155" s="43"/>
      <c r="E155" s="43"/>
      <c r="F155" s="43"/>
      <c r="G155" s="44"/>
      <c r="H155" s="45"/>
      <c r="I155" s="43"/>
      <c r="J155" s="80"/>
      <c r="K155" s="43"/>
      <c r="L155" s="47"/>
      <c r="M155" s="47"/>
      <c r="N155" s="44"/>
      <c r="O155" s="45"/>
      <c r="P155" s="48"/>
      <c r="Q155" s="49"/>
      <c r="R155" s="50"/>
      <c r="S155" s="50"/>
      <c r="T155" s="51"/>
      <c r="U155" s="48"/>
    </row>
    <row r="156" spans="1:21" ht="19.149999999999999">
      <c r="A156" s="40" t="s">
        <v>303</v>
      </c>
      <c r="B156" s="70" t="s">
        <v>304</v>
      </c>
      <c r="C156" s="80"/>
      <c r="D156" s="43"/>
      <c r="E156" s="43"/>
      <c r="F156" s="43"/>
      <c r="G156" s="44"/>
      <c r="H156" s="45"/>
      <c r="I156" s="43"/>
      <c r="J156" s="80"/>
      <c r="K156" s="43"/>
      <c r="L156" s="47"/>
      <c r="M156" s="47"/>
      <c r="N156" s="44"/>
      <c r="O156" s="45"/>
      <c r="P156" s="48"/>
      <c r="Q156" s="49"/>
      <c r="R156" s="50"/>
      <c r="S156" s="50"/>
      <c r="T156" s="51"/>
      <c r="U156" s="48"/>
    </row>
    <row r="157" spans="1:21">
      <c r="A157" s="40" t="s">
        <v>305</v>
      </c>
      <c r="B157" s="70" t="s">
        <v>306</v>
      </c>
      <c r="C157" s="80"/>
      <c r="D157" s="43"/>
      <c r="E157" s="43"/>
      <c r="F157" s="43"/>
      <c r="G157" s="44"/>
      <c r="H157" s="45"/>
      <c r="I157" s="43"/>
      <c r="J157" s="80"/>
      <c r="K157" s="43"/>
      <c r="L157" s="47"/>
      <c r="M157" s="47"/>
      <c r="N157" s="44"/>
      <c r="O157" s="45"/>
      <c r="P157" s="48"/>
      <c r="Q157" s="49"/>
      <c r="R157" s="50"/>
      <c r="S157" s="50"/>
      <c r="T157" s="51"/>
      <c r="U157" s="48"/>
    </row>
    <row r="158" spans="1:21" ht="28.9">
      <c r="A158" s="40" t="s">
        <v>307</v>
      </c>
      <c r="B158" s="70" t="s">
        <v>308</v>
      </c>
      <c r="C158" s="80">
        <v>10</v>
      </c>
      <c r="D158" s="43">
        <v>0</v>
      </c>
      <c r="E158" s="43">
        <v>9</v>
      </c>
      <c r="F158" s="43">
        <v>9</v>
      </c>
      <c r="G158" s="44">
        <v>2492.4299999999998</v>
      </c>
      <c r="H158" s="45">
        <v>1</v>
      </c>
      <c r="I158" s="43">
        <v>1709.2</v>
      </c>
      <c r="J158" s="80"/>
      <c r="K158" s="43"/>
      <c r="L158" s="47"/>
      <c r="M158" s="47"/>
      <c r="N158" s="44"/>
      <c r="O158" s="45"/>
      <c r="P158" s="48"/>
      <c r="Q158" s="49">
        <v>10</v>
      </c>
      <c r="R158" s="50">
        <v>9</v>
      </c>
      <c r="S158" s="50">
        <v>2492.4299999999998</v>
      </c>
      <c r="T158" s="51">
        <v>1</v>
      </c>
      <c r="U158" s="48">
        <v>1709.2</v>
      </c>
    </row>
    <row r="159" spans="1:21" ht="19.149999999999999">
      <c r="A159" s="40" t="s">
        <v>309</v>
      </c>
      <c r="B159" s="70" t="s">
        <v>310</v>
      </c>
      <c r="C159" s="80"/>
      <c r="D159" s="43"/>
      <c r="E159" s="43"/>
      <c r="F159" s="43"/>
      <c r="G159" s="44"/>
      <c r="H159" s="45"/>
      <c r="I159" s="43"/>
      <c r="J159" s="80"/>
      <c r="K159" s="43"/>
      <c r="L159" s="47"/>
      <c r="M159" s="47"/>
      <c r="N159" s="44"/>
      <c r="O159" s="45"/>
      <c r="P159" s="48"/>
      <c r="Q159" s="49"/>
      <c r="R159" s="50"/>
      <c r="S159" s="50"/>
      <c r="T159" s="51"/>
      <c r="U159" s="48"/>
    </row>
    <row r="160" spans="1:21" ht="19.149999999999999">
      <c r="A160" s="40" t="s">
        <v>311</v>
      </c>
      <c r="B160" s="70" t="s">
        <v>312</v>
      </c>
      <c r="C160" s="80">
        <v>13</v>
      </c>
      <c r="D160" s="43">
        <v>1</v>
      </c>
      <c r="E160" s="43">
        <v>3</v>
      </c>
      <c r="F160" s="43">
        <v>4</v>
      </c>
      <c r="G160" s="44">
        <v>5610.35</v>
      </c>
      <c r="H160" s="45">
        <v>9</v>
      </c>
      <c r="I160" s="43">
        <v>3972.6</v>
      </c>
      <c r="J160" s="80"/>
      <c r="K160" s="43"/>
      <c r="L160" s="47"/>
      <c r="M160" s="47"/>
      <c r="N160" s="44"/>
      <c r="O160" s="45"/>
      <c r="P160" s="48"/>
      <c r="Q160" s="49">
        <v>13</v>
      </c>
      <c r="R160" s="50">
        <v>4</v>
      </c>
      <c r="S160" s="50">
        <v>5610.35</v>
      </c>
      <c r="T160" s="51">
        <v>9</v>
      </c>
      <c r="U160" s="48">
        <v>3972.6</v>
      </c>
    </row>
    <row r="161" spans="1:22">
      <c r="A161" s="40" t="s">
        <v>313</v>
      </c>
      <c r="B161" s="70" t="s">
        <v>314</v>
      </c>
      <c r="C161" s="80"/>
      <c r="D161" s="43"/>
      <c r="E161" s="43"/>
      <c r="F161" s="43"/>
      <c r="G161" s="44"/>
      <c r="H161" s="45"/>
      <c r="I161" s="43"/>
      <c r="J161" s="80"/>
      <c r="K161" s="43"/>
      <c r="L161" s="47"/>
      <c r="M161" s="47"/>
      <c r="N161" s="44"/>
      <c r="O161" s="45"/>
      <c r="P161" s="48"/>
      <c r="Q161" s="49"/>
      <c r="R161" s="50"/>
      <c r="S161" s="50"/>
      <c r="T161" s="51"/>
      <c r="U161" s="48"/>
    </row>
    <row r="162" spans="1:22" ht="14.45" thickBot="1">
      <c r="A162" s="97"/>
      <c r="B162" s="98" t="s">
        <v>315</v>
      </c>
      <c r="C162" s="99">
        <f>SUM(C146:C161)</f>
        <v>117</v>
      </c>
      <c r="D162" s="100">
        <f t="shared" ref="D162:U162" si="30">SUM(D146:D161)</f>
        <v>5</v>
      </c>
      <c r="E162" s="101">
        <f t="shared" si="30"/>
        <v>102</v>
      </c>
      <c r="F162" s="102">
        <f t="shared" si="30"/>
        <v>107</v>
      </c>
      <c r="G162" s="102">
        <f t="shared" si="30"/>
        <v>349701.48</v>
      </c>
      <c r="H162" s="102">
        <f t="shared" si="30"/>
        <v>10</v>
      </c>
      <c r="I162" s="103">
        <f t="shared" si="30"/>
        <v>5681.8</v>
      </c>
      <c r="J162" s="99">
        <f t="shared" si="30"/>
        <v>0</v>
      </c>
      <c r="K162" s="101">
        <f t="shared" si="30"/>
        <v>0</v>
      </c>
      <c r="L162" s="102">
        <f t="shared" si="30"/>
        <v>0</v>
      </c>
      <c r="M162" s="102">
        <f t="shared" si="30"/>
        <v>0</v>
      </c>
      <c r="N162" s="102">
        <f t="shared" si="30"/>
        <v>0</v>
      </c>
      <c r="O162" s="100">
        <f t="shared" si="30"/>
        <v>0</v>
      </c>
      <c r="P162" s="104">
        <f t="shared" si="30"/>
        <v>0</v>
      </c>
      <c r="Q162" s="116">
        <f t="shared" si="30"/>
        <v>117</v>
      </c>
      <c r="R162" s="100">
        <f t="shared" si="30"/>
        <v>107</v>
      </c>
      <c r="S162" s="101">
        <f t="shared" si="30"/>
        <v>349701.48</v>
      </c>
      <c r="T162" s="100">
        <f t="shared" si="30"/>
        <v>10</v>
      </c>
      <c r="U162" s="103">
        <f t="shared" si="30"/>
        <v>5681.8</v>
      </c>
    </row>
    <row r="163" spans="1:22" ht="25.9" thickTop="1">
      <c r="A163" s="105"/>
      <c r="B163" s="106" t="s">
        <v>316</v>
      </c>
      <c r="C163" s="107">
        <f>C20+C26+C31+C35+C39+C47+C54+C60+C75+C81+C86+C92+C116+C121+C126+C135+C139+C144</f>
        <v>7316</v>
      </c>
      <c r="D163" s="108">
        <f>D20+D26+D31+D35+D39+D47+D54+D60+D75+D81+D86+D92+D116+D121+D126+D135+D139+D144</f>
        <v>449</v>
      </c>
      <c r="E163" s="112">
        <f t="shared" ref="E163:U163" si="31">E20+E26+E31+E35+E39+E47+E54+E60+E75+E81+E86+E92+E116+E121+E126+E135+E139+E144</f>
        <v>1634</v>
      </c>
      <c r="F163" s="110">
        <f t="shared" si="31"/>
        <v>2083</v>
      </c>
      <c r="G163" s="108">
        <f t="shared" si="31"/>
        <v>3567979.2100000004</v>
      </c>
      <c r="H163" s="108">
        <f t="shared" si="31"/>
        <v>4795</v>
      </c>
      <c r="I163" s="109">
        <f t="shared" si="31"/>
        <v>23504035.510000002</v>
      </c>
      <c r="J163" s="111">
        <f t="shared" si="31"/>
        <v>410</v>
      </c>
      <c r="K163" s="110">
        <f t="shared" si="31"/>
        <v>23</v>
      </c>
      <c r="L163" s="108">
        <f t="shared" si="31"/>
        <v>72</v>
      </c>
      <c r="M163" s="108">
        <f t="shared" si="31"/>
        <v>95</v>
      </c>
      <c r="N163" s="112">
        <f t="shared" si="31"/>
        <v>194975.29</v>
      </c>
      <c r="O163" s="108">
        <f t="shared" si="31"/>
        <v>289</v>
      </c>
      <c r="P163" s="109">
        <f t="shared" si="31"/>
        <v>982876.15999999992</v>
      </c>
      <c r="Q163" s="111">
        <f t="shared" si="31"/>
        <v>7726</v>
      </c>
      <c r="R163" s="108">
        <f t="shared" si="31"/>
        <v>2178</v>
      </c>
      <c r="S163" s="108">
        <f t="shared" si="31"/>
        <v>3762954.5</v>
      </c>
      <c r="T163" s="112">
        <f t="shared" si="31"/>
        <v>5084</v>
      </c>
      <c r="U163" s="110">
        <f t="shared" si="31"/>
        <v>24486911.670000002</v>
      </c>
      <c r="V163" s="135"/>
    </row>
    <row r="164" spans="1:22" ht="25.9" thickBot="1">
      <c r="A164" s="113"/>
      <c r="B164" s="114" t="s">
        <v>317</v>
      </c>
      <c r="C164" s="99">
        <f t="shared" ref="C164:I164" si="32">C162</f>
        <v>117</v>
      </c>
      <c r="D164" s="100">
        <f t="shared" si="32"/>
        <v>5</v>
      </c>
      <c r="E164" s="100">
        <f t="shared" si="32"/>
        <v>102</v>
      </c>
      <c r="F164" s="100">
        <f t="shared" si="32"/>
        <v>107</v>
      </c>
      <c r="G164" s="100">
        <f t="shared" si="32"/>
        <v>349701.48</v>
      </c>
      <c r="H164" s="104">
        <f t="shared" si="32"/>
        <v>10</v>
      </c>
      <c r="I164" s="104">
        <f t="shared" si="32"/>
        <v>5681.8</v>
      </c>
      <c r="J164" s="99">
        <f t="shared" ref="J164:U164" si="33">J162</f>
        <v>0</v>
      </c>
      <c r="K164" s="100">
        <f t="shared" si="33"/>
        <v>0</v>
      </c>
      <c r="L164" s="102">
        <f t="shared" si="33"/>
        <v>0</v>
      </c>
      <c r="M164" s="102">
        <f t="shared" si="33"/>
        <v>0</v>
      </c>
      <c r="N164" s="100">
        <f t="shared" si="33"/>
        <v>0</v>
      </c>
      <c r="O164" s="104">
        <f t="shared" si="33"/>
        <v>0</v>
      </c>
      <c r="P164" s="115">
        <f t="shared" si="33"/>
        <v>0</v>
      </c>
      <c r="Q164" s="116">
        <f>Q162</f>
        <v>117</v>
      </c>
      <c r="R164" s="102">
        <f>R162</f>
        <v>107</v>
      </c>
      <c r="S164" s="100">
        <f t="shared" si="33"/>
        <v>349701.48</v>
      </c>
      <c r="T164" s="101">
        <f t="shared" si="33"/>
        <v>10</v>
      </c>
      <c r="U164" s="103">
        <f t="shared" si="33"/>
        <v>5681.8</v>
      </c>
    </row>
    <row r="165" spans="1:22" ht="14.45" thickTop="1">
      <c r="A165" s="117"/>
      <c r="B165" s="117"/>
      <c r="C165" s="117"/>
      <c r="D165" s="118"/>
      <c r="E165" s="118"/>
      <c r="F165" s="118"/>
      <c r="G165" s="118"/>
      <c r="H165" s="119"/>
      <c r="I165" s="118"/>
      <c r="J165" s="118"/>
      <c r="K165" s="118"/>
      <c r="L165" s="118"/>
      <c r="M165" s="118"/>
      <c r="N165" s="118"/>
      <c r="O165" s="119"/>
      <c r="P165" s="118"/>
      <c r="Q165" s="118"/>
      <c r="R165" s="2"/>
      <c r="S165" s="118"/>
      <c r="T165" s="119"/>
      <c r="U165" s="118"/>
    </row>
    <row r="166" spans="1:22" ht="15" customHeight="1">
      <c r="B166" s="120" t="s">
        <v>318</v>
      </c>
      <c r="C166" s="146" t="s">
        <v>319</v>
      </c>
      <c r="D166" s="146"/>
      <c r="E166" s="146"/>
      <c r="I166" s="121"/>
      <c r="J166" s="145"/>
      <c r="K166" s="122"/>
      <c r="M166" s="147" t="s">
        <v>320</v>
      </c>
      <c r="N166" s="147"/>
      <c r="O166" s="147"/>
      <c r="P166" s="144" t="s">
        <v>321</v>
      </c>
      <c r="Q166" s="123"/>
      <c r="R166" s="124"/>
      <c r="S166" s="125"/>
      <c r="T166" s="126"/>
      <c r="U166" s="122"/>
    </row>
    <row r="167" spans="1:22" ht="15" customHeight="1">
      <c r="B167" s="127" t="s">
        <v>322</v>
      </c>
      <c r="C167" s="148" t="s">
        <v>323</v>
      </c>
      <c r="D167" s="148"/>
      <c r="E167" s="148"/>
      <c r="I167" s="121"/>
      <c r="J167" s="145"/>
      <c r="K167" s="122"/>
      <c r="M167" s="128"/>
      <c r="N167" s="129"/>
      <c r="O167" s="130"/>
      <c r="P167" s="131"/>
      <c r="Q167" s="131"/>
      <c r="R167" s="132"/>
      <c r="S167" s="125"/>
      <c r="T167" s="126"/>
      <c r="U167" s="122"/>
    </row>
    <row r="168" spans="1:22" ht="15" customHeight="1">
      <c r="C168" s="149"/>
      <c r="D168" s="149"/>
      <c r="E168" s="149"/>
      <c r="N168" s="150" t="s">
        <v>324</v>
      </c>
      <c r="O168" s="150"/>
      <c r="P168" s="124" t="s">
        <v>325</v>
      </c>
      <c r="Q168" s="124"/>
      <c r="R168" s="133"/>
    </row>
  </sheetData>
  <mergeCells count="28">
    <mergeCell ref="S1:U1"/>
    <mergeCell ref="A2:U2"/>
    <mergeCell ref="A3:U3"/>
    <mergeCell ref="S4:U4"/>
    <mergeCell ref="A5:A9"/>
    <mergeCell ref="B5:B9"/>
    <mergeCell ref="C5:U5"/>
    <mergeCell ref="C6:I6"/>
    <mergeCell ref="J6:P6"/>
    <mergeCell ref="Q6:U6"/>
    <mergeCell ref="C7:C8"/>
    <mergeCell ref="D7:G7"/>
    <mergeCell ref="H7:I8"/>
    <mergeCell ref="J7:J8"/>
    <mergeCell ref="K7:N7"/>
    <mergeCell ref="Q7:Q8"/>
    <mergeCell ref="R7:S8"/>
    <mergeCell ref="T7:U8"/>
    <mergeCell ref="D8:F8"/>
    <mergeCell ref="G8:G9"/>
    <mergeCell ref="K8:M8"/>
    <mergeCell ref="N8:N9"/>
    <mergeCell ref="O7:P8"/>
    <mergeCell ref="C166:E166"/>
    <mergeCell ref="M166:O166"/>
    <mergeCell ref="C167:E167"/>
    <mergeCell ref="C168:E168"/>
    <mergeCell ref="N168:O168"/>
  </mergeCells>
  <dataValidations count="1">
    <dataValidation type="decimal" allowBlank="1" showInputMessage="1" showErrorMessage="1" errorTitle="Microsoft Excel" error="Neočekivana vrsta podatka!_x000a_Molimo unesite broj." sqref="C20:U20 C26:U26 C31:C164 D11:U19 D21:U25 D27:U164" xr:uid="{00000000-0002-0000-0000-000000000000}">
      <formula1>-100000000000</formula1>
      <formula2>1000000000000</formula2>
    </dataValidation>
  </dataValidations>
  <printOptions horizontalCentered="1"/>
  <pageMargins left="0.11811023622047245" right="0.11811023622047245" top="0.74803149606299213" bottom="0.70866141732283472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41D77FD8324439024153490869ECF" ma:contentTypeVersion="8" ma:contentTypeDescription="Create a new document." ma:contentTypeScope="" ma:versionID="4e081fbc27c6f6ffe713378207612c5d">
  <xsd:schema xmlns:xsd="http://www.w3.org/2001/XMLSchema" xmlns:xs="http://www.w3.org/2001/XMLSchema" xmlns:p="http://schemas.microsoft.com/office/2006/metadata/properties" xmlns:ns2="d4c6a79b-de50-42e5-82c3-58d227ba6751" xmlns:ns3="2e11947f-0c69-4bef-8d1c-db5c7059daec" targetNamespace="http://schemas.microsoft.com/office/2006/metadata/properties" ma:root="true" ma:fieldsID="e661e6e8de34cab3520fb998626f543b" ns2:_="" ns3:_="">
    <xsd:import namespace="d4c6a79b-de50-42e5-82c3-58d227ba6751"/>
    <xsd:import namespace="2e11947f-0c69-4bef-8d1c-db5c7059d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6a79b-de50-42e5-82c3-58d227ba6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947f-0c69-4bef-8d1c-db5c7059d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261ED-60BA-4FA2-BFBE-46B9A094D215}"/>
</file>

<file path=customXml/itemProps2.xml><?xml version="1.0" encoding="utf-8"?>
<ds:datastoreItem xmlns:ds="http://schemas.openxmlformats.org/officeDocument/2006/customXml" ds:itemID="{A4035313-6017-4910-AD35-16946D5CC2A1}"/>
</file>

<file path=customXml/itemProps3.xml><?xml version="1.0" encoding="utf-8"?>
<ds:datastoreItem xmlns:ds="http://schemas.openxmlformats.org/officeDocument/2006/customXml" ds:itemID="{75E3E575-9AA1-4FA2-9ABA-7F1243B97C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 Mujic</dc:creator>
  <cp:keywords/>
  <dc:description/>
  <cp:lastModifiedBy>Demir Mahmutović</cp:lastModifiedBy>
  <cp:revision/>
  <dcterms:created xsi:type="dcterms:W3CDTF">2019-02-08T08:46:15Z</dcterms:created>
  <dcterms:modified xsi:type="dcterms:W3CDTF">2020-03-31T06:37:49Z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0x0101000E541D77FD8324439024153490869ECF</vt:lpwstr>
  </property>
</Properties>
</file>