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18D18648-218E-44EC-8407-482B929F7D4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sercizio base" sheetId="1" r:id="rId1"/>
  </sheets>
  <definedNames>
    <definedName name="AGOSTO">'esercizio base'!$C$10:$E$10</definedName>
    <definedName name="ALFA">'esercizio base'!$C$3:$C$14</definedName>
    <definedName name="APRILE">'esercizio base'!$C$6:$E$6</definedName>
    <definedName name="BETA">'esercizio base'!$D$3:$D$14</definedName>
    <definedName name="DICEMBRE">'esercizio base'!$C$14:$E$14</definedName>
    <definedName name="FEBBRAIO">'esercizio base'!$E$4</definedName>
    <definedName name="GAMMA">'esercizio base'!$E$3:$E$14</definedName>
    <definedName name="GENNAIO">'esercizio base'!$C$3:$E$3</definedName>
    <definedName name="GIUGNO">'esercizio base'!$C$8:$E$8</definedName>
    <definedName name="LUGLIO">'esercizio base'!$C$9:$E$9</definedName>
    <definedName name="MAGGIO">'esercizio base'!$C$7:$E$7</definedName>
    <definedName name="MARZO">'esercizio base'!$C$5:$E$5</definedName>
    <definedName name="NOVEMBRE">'esercizio base'!$E$13</definedName>
    <definedName name="OTTOBRE">'esercizio base'!$C$12:$E$12</definedName>
    <definedName name="SETTEMBRE">'esercizio base'!$C$11:$E$11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H3" i="1"/>
  <c r="E17" i="1"/>
  <c r="D17" i="1"/>
  <c r="C17" i="1"/>
  <c r="G14" i="1"/>
  <c r="G13" i="1"/>
  <c r="G12" i="1"/>
  <c r="G11" i="1"/>
  <c r="G10" i="1"/>
  <c r="G9" i="1"/>
  <c r="G8" i="1"/>
  <c r="G7" i="1"/>
  <c r="G6" i="1"/>
  <c r="G5" i="1"/>
  <c r="G4" i="1"/>
  <c r="G3" i="1"/>
  <c r="E16" i="1"/>
  <c r="D16" i="1"/>
  <c r="C16" i="1"/>
</calcChain>
</file>

<file path=xl/sharedStrings.xml><?xml version="1.0" encoding="utf-8"?>
<sst xmlns="http://schemas.openxmlformats.org/spreadsheetml/2006/main" count="19" uniqueCount="17">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</sst>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7"/>
  <sheetViews>
    <sheetView tabSelected="1" zoomScaleNormal="100" workbookViewId="0">
      <selection activeCell="H11" sqref="H11"/>
    </sheetView>
  </sheetViews>
  <sheetFormatPr defaultColWidth="9.08984375" defaultRowHeight="15.5" x14ac:dyDescent="0.35"/>
  <cols>
    <col min="1" max="1" width="4.54296875" style="1" customWidth="1"/>
    <col min="2" max="2" width="11.26953125" style="1" bestFit="1" customWidth="1"/>
    <col min="3" max="3" width="14.7265625" style="1" bestFit="1" customWidth="1"/>
    <col min="4" max="4" width="16.08984375" style="1" bestFit="1" customWidth="1"/>
    <col min="5" max="5" width="19" style="1" bestFit="1" customWidth="1"/>
    <col min="6" max="6" width="2.26953125" style="2" customWidth="1"/>
    <col min="7" max="8" width="13.54296875" style="1" bestFit="1" customWidth="1"/>
    <col min="9" max="16384" width="9.08984375" style="1"/>
  </cols>
  <sheetData>
    <row r="2" spans="2:8" s="5" customFormat="1" x14ac:dyDescent="0.35">
      <c r="B2" s="3"/>
      <c r="C2" s="8" t="s">
        <v>12</v>
      </c>
      <c r="D2" s="8" t="s">
        <v>13</v>
      </c>
      <c r="E2" s="8" t="s">
        <v>14</v>
      </c>
      <c r="F2" s="2"/>
      <c r="G2" s="4" t="s">
        <v>15</v>
      </c>
      <c r="H2" s="4" t="s">
        <v>16</v>
      </c>
    </row>
    <row r="3" spans="2:8" x14ac:dyDescent="0.35">
      <c r="B3" s="9" t="s">
        <v>0</v>
      </c>
      <c r="C3" s="10">
        <v>3400</v>
      </c>
      <c r="D3" s="10">
        <v>2770</v>
      </c>
      <c r="E3" s="10">
        <v>2300</v>
      </c>
      <c r="G3" s="10">
        <f>SUM(GENNAIO)</f>
        <v>8470</v>
      </c>
      <c r="H3" s="10">
        <f>AVERAGE(GENNAIO)</f>
        <v>2823.3333333333335</v>
      </c>
    </row>
    <row r="4" spans="2:8" x14ac:dyDescent="0.35">
      <c r="B4" s="9" t="s">
        <v>1</v>
      </c>
      <c r="C4" s="10">
        <v>3210</v>
      </c>
      <c r="D4" s="10">
        <v>2450</v>
      </c>
      <c r="E4" s="10">
        <v>2600</v>
      </c>
      <c r="G4" s="10">
        <f>SUM(FEBBRAIO)</f>
        <v>2600</v>
      </c>
      <c r="H4" s="10">
        <f>AVERAGE(FEBBRAIO)</f>
        <v>2600</v>
      </c>
    </row>
    <row r="5" spans="2:8" x14ac:dyDescent="0.35">
      <c r="B5" s="9" t="s">
        <v>2</v>
      </c>
      <c r="C5" s="10">
        <v>3100</v>
      </c>
      <c r="D5" s="10">
        <v>2345</v>
      </c>
      <c r="E5" s="10">
        <v>2345</v>
      </c>
      <c r="G5" s="10">
        <f>SUM(MARZO)</f>
        <v>7790</v>
      </c>
      <c r="H5" s="10">
        <f>AVERAGE(MARZO)</f>
        <v>2596.6666666666665</v>
      </c>
    </row>
    <row r="6" spans="2:8" x14ac:dyDescent="0.35">
      <c r="B6" s="9" t="s">
        <v>3</v>
      </c>
      <c r="C6" s="10">
        <v>3150</v>
      </c>
      <c r="D6" s="10">
        <v>2324</v>
      </c>
      <c r="E6" s="10">
        <v>2320</v>
      </c>
      <c r="G6" s="10">
        <f>SUM(APRILE)</f>
        <v>7794</v>
      </c>
      <c r="H6" s="10">
        <f>AVERAGE(APRILE)</f>
        <v>2598</v>
      </c>
    </row>
    <row r="7" spans="2:8" x14ac:dyDescent="0.35">
      <c r="B7" s="9" t="s">
        <v>4</v>
      </c>
      <c r="C7" s="10">
        <v>3230</v>
      </c>
      <c r="D7" s="10">
        <v>2431</v>
      </c>
      <c r="E7" s="10">
        <v>2500</v>
      </c>
      <c r="G7" s="10">
        <f>SUM(MAGGIO)</f>
        <v>8161</v>
      </c>
      <c r="H7" s="10">
        <f>AVERAGE(MAGGIO)</f>
        <v>2720.3333333333335</v>
      </c>
    </row>
    <row r="8" spans="2:8" x14ac:dyDescent="0.35">
      <c r="B8" s="9" t="s">
        <v>5</v>
      </c>
      <c r="C8" s="10"/>
      <c r="D8" s="10"/>
      <c r="E8" s="10"/>
      <c r="G8" s="10">
        <f>SUM(GIUGNO)</f>
        <v>0</v>
      </c>
      <c r="H8" s="10"/>
    </row>
    <row r="9" spans="2:8" x14ac:dyDescent="0.35">
      <c r="B9" s="9" t="s">
        <v>6</v>
      </c>
      <c r="C9" s="10"/>
      <c r="D9" s="10"/>
      <c r="E9" s="10"/>
      <c r="G9" s="10">
        <f>SUM(LUGLIO)</f>
        <v>0</v>
      </c>
      <c r="H9" s="10"/>
    </row>
    <row r="10" spans="2:8" x14ac:dyDescent="0.35">
      <c r="B10" s="9" t="s">
        <v>7</v>
      </c>
      <c r="C10" s="10"/>
      <c r="D10" s="10"/>
      <c r="E10" s="10"/>
      <c r="G10" s="10">
        <f>SUM(AGOSTO)</f>
        <v>0</v>
      </c>
      <c r="H10" s="10"/>
    </row>
    <row r="11" spans="2:8" x14ac:dyDescent="0.35">
      <c r="B11" s="9" t="s">
        <v>8</v>
      </c>
      <c r="C11" s="10"/>
      <c r="D11" s="10"/>
      <c r="E11" s="10"/>
      <c r="G11" s="10">
        <f>SUM(SETTEMBRE)</f>
        <v>0</v>
      </c>
      <c r="H11" s="10"/>
    </row>
    <row r="12" spans="2:8" x14ac:dyDescent="0.35">
      <c r="B12" s="9" t="s">
        <v>9</v>
      </c>
      <c r="C12" s="10"/>
      <c r="D12" s="10"/>
      <c r="E12" s="10"/>
      <c r="G12" s="10">
        <f>SUM(OTTOBRE)</f>
        <v>0</v>
      </c>
      <c r="H12" s="10"/>
    </row>
    <row r="13" spans="2:8" x14ac:dyDescent="0.35">
      <c r="B13" s="9" t="s">
        <v>10</v>
      </c>
      <c r="C13" s="10"/>
      <c r="D13" s="10"/>
      <c r="E13" s="10"/>
      <c r="G13" s="10">
        <f>SUM(NOVEMBRE)</f>
        <v>0</v>
      </c>
      <c r="H13" s="10"/>
    </row>
    <row r="14" spans="2:8" x14ac:dyDescent="0.35">
      <c r="B14" s="9" t="s">
        <v>11</v>
      </c>
      <c r="C14" s="10"/>
      <c r="D14" s="10"/>
      <c r="E14" s="10"/>
      <c r="G14" s="10">
        <f>SUM(DICEMBRE)</f>
        <v>0</v>
      </c>
      <c r="H14" s="10"/>
    </row>
    <row r="15" spans="2:8" x14ac:dyDescent="0.35">
      <c r="B15" s="6"/>
      <c r="C15" s="7"/>
      <c r="D15" s="7"/>
      <c r="E15" s="7"/>
    </row>
    <row r="16" spans="2:8" x14ac:dyDescent="0.35">
      <c r="B16" s="4" t="s">
        <v>15</v>
      </c>
      <c r="C16" s="10">
        <f>SUM(ALFA)</f>
        <v>16090</v>
      </c>
      <c r="D16" s="10">
        <f>SUM(BETA)</f>
        <v>12320</v>
      </c>
      <c r="E16" s="10">
        <f>SUM(GAMMA)</f>
        <v>12065</v>
      </c>
    </row>
    <row r="17" spans="2:5" x14ac:dyDescent="0.35">
      <c r="B17" s="4" t="s">
        <v>16</v>
      </c>
      <c r="C17" s="10">
        <f>AVERAGE(ALFA)</f>
        <v>3218</v>
      </c>
      <c r="D17" s="10">
        <f>AVERAGE(BETA)</f>
        <v>2464</v>
      </c>
      <c r="E17" s="10">
        <f>AVERAGE(GAMMA)</f>
        <v>2413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15</vt:i4>
      </vt:variant>
    </vt:vector>
  </HeadingPairs>
  <TitlesOfParts>
    <vt:vector size="16" baseType="lpstr">
      <vt:lpstr>esercizio base</vt:lpstr>
      <vt:lpstr>AGOSTO</vt:lpstr>
      <vt:lpstr>ALFA</vt:lpstr>
      <vt:lpstr>APRILE</vt:lpstr>
      <vt:lpstr>BETA</vt:lpstr>
      <vt:lpstr>DICEMBRE</vt:lpstr>
      <vt:lpstr>FEBBRAIO</vt:lpstr>
      <vt:lpstr>GAMMA</vt:lpstr>
      <vt:lpstr>GENNAIO</vt:lpstr>
      <vt:lpstr>GIUGNO</vt:lpstr>
      <vt:lpstr>LUGLIO</vt:lpstr>
      <vt:lpstr>MAGGIO</vt:lpstr>
      <vt:lpstr>MARZO</vt:lpstr>
      <vt:lpstr>NOVEMBRE</vt:lpstr>
      <vt:lpstr>OTTOBRE</vt:lpstr>
      <vt:lpstr>SETTEMBRE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2023-02-22T19:27:41Z</dcterms:modified>
</cp:coreProperties>
</file>