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A - 99RP/Sequence 04 - Maize Outtake/"/>
    </mc:Choice>
  </mc:AlternateContent>
  <xr:revisionPtr revIDLastSave="0" documentId="13_ncr:1_{EF6CB567-48A3-7749-A8F0-40A2BE39571D}" xr6:coauthVersionLast="45" xr6:coauthVersionMax="45" xr10:uidLastSave="{00000000-0000-0000-0000-000000000000}"/>
  <bookViews>
    <workbookView xWindow="-9520" yWindow="-21600" windowWidth="51200" windowHeight="21600" firstSheet="1" activeTab="6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27" i="15" l="1"/>
  <c r="A77" i="15"/>
  <c r="A92" i="15"/>
  <c r="A102" i="15"/>
  <c r="A82" i="15"/>
  <c r="A37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C32" i="15"/>
  <c r="C27" i="15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6" i="15"/>
  <c r="A15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A1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<sst xmlns="http://schemas.openxmlformats.org/spreadsheetml/2006/main" count="1225" uniqueCount="107">
  <si>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</si>
  <si>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</si>
  <si>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</si>
  <si>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</si>
  <si>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</si>
  <si>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</si>
  <si>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</si>
  <si>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</si>
  <si>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</si>
  <si>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</si>
  <si>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</si>
  <si>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</si>
  <si>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</si>
  <si>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</si>
  <si>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</si>
  <si>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</si>
  <si>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</si>
  <si>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</si>
  <si>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</si>
  <si>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</si>
  <si>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</si>
  <si>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</si>
  <si>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</si>
  <si>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</si>
  <si>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</si>
  <si>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</si>
  <si>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</si>
  <si>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99RP265.536874030SUPPLVA</t>
  </si>
  <si>
    <t>Filling number Silo 15</t>
  </si>
  <si>
    <t>ERROR</t>
  </si>
  <si>
    <t>Malt Type Outtake 1</t>
  </si>
  <si>
    <t>9RP251.536874373SUPPLVA</t>
  </si>
  <si>
    <t>Maize Type 1</t>
  </si>
  <si>
    <t>012: Main Outtake 01</t>
  </si>
  <si>
    <t>9RP251.536874881SUPPLVA</t>
  </si>
  <si>
    <t>Quantity Maize 1  (kg)</t>
  </si>
  <si>
    <t>013: Standby Outtake 01</t>
  </si>
  <si>
    <t>9RP251.536874882SUPPLVA</t>
  </si>
  <si>
    <t>Quantity Maize - backup (kg)</t>
  </si>
  <si>
    <t>014: Maize Type Outtake 2</t>
  </si>
  <si>
    <t>9RP251.536875245SUPPLVA</t>
  </si>
  <si>
    <t>01-02-RM- Tipo Mais 2</t>
  </si>
  <si>
    <t>025: Silo Nr  Outtake 1</t>
  </si>
  <si>
    <t>9RP251.536874406SUPPLVA</t>
  </si>
  <si>
    <t>Maize 1  Silo</t>
  </si>
  <si>
    <t>026: Stanby Silo Nr  Outtake 1</t>
  </si>
  <si>
    <t>9RP251.536874407SUPPLVA</t>
  </si>
  <si>
    <t>Maize 2 Silo</t>
  </si>
  <si>
    <t>027: Yield Outtake 1</t>
  </si>
  <si>
    <t>9RP251.536874971SUPPLVA</t>
  </si>
  <si>
    <t xml:space="preserve">Maize Yield </t>
  </si>
  <si>
    <t>028: Yield Stanby Outtake 1</t>
  </si>
  <si>
    <t>9RP251.536874972SUPPLVA</t>
  </si>
  <si>
    <t xml:space="preserve">Maize 2 silo Yield </t>
  </si>
  <si>
    <t>031: Main Outtake 02</t>
  </si>
  <si>
    <t>9RP251.536875251SUPPLVA</t>
  </si>
  <si>
    <t>01-02-RM- Quantità Mais 2</t>
  </si>
  <si>
    <t>034: Standby Outtake 02</t>
  </si>
  <si>
    <t>9RP251.536875254SUPPLVA</t>
  </si>
  <si>
    <t>01-02-RM- Quantità Mais 2 backup</t>
  </si>
  <si>
    <t>037: Silo Nr  Outtake 2</t>
  </si>
  <si>
    <t>9RP251.536875257SUPPLVA</t>
  </si>
  <si>
    <t>01-02-RM- Silo Mais 2</t>
  </si>
  <si>
    <t>038: Stanby Silo Nr  Outtake 2</t>
  </si>
  <si>
    <t>9RP251.536875258SUPPLVA</t>
  </si>
  <si>
    <t>01-02-RM- Silo Mais 2 backup</t>
  </si>
  <si>
    <t>043: Yield Outtake 2</t>
  </si>
  <si>
    <t>9RP251.536875263SUPPLVA</t>
  </si>
  <si>
    <t>01-02-RM- Resa Media Mais 2</t>
  </si>
  <si>
    <t>046: Yield Stanby Outtake 2</t>
  </si>
  <si>
    <t>9RP251.536875266SUPPLVA</t>
  </si>
  <si>
    <t>01-02-RM- Resa Media Mais backup 2</t>
  </si>
  <si>
    <t>99RP265.536871869SUPPLVA</t>
  </si>
  <si>
    <t>Quantità mais</t>
  </si>
  <si>
    <t>Amount maize</t>
  </si>
  <si>
    <t>99RP265.536873934SUPPLVA</t>
  </si>
  <si>
    <t>Counter Silo 14 partial</t>
  </si>
  <si>
    <t>99RP265.536873935SUPPLVA</t>
  </si>
  <si>
    <t>Counter Silo 14 total</t>
  </si>
  <si>
    <t>99RP265.536873936SUPPLVA</t>
  </si>
  <si>
    <t>Counter Silo 15 partial</t>
  </si>
  <si>
    <t>99RP265.536873937SUPPLVA</t>
  </si>
  <si>
    <t>Counter Silo 15 total</t>
  </si>
  <si>
    <t>99RP265.536874003SUPPLVA</t>
  </si>
  <si>
    <t>Raw material maize</t>
  </si>
  <si>
    <t>99RP265.536874004SUPPLVA</t>
  </si>
  <si>
    <t>Extract maize start</t>
  </si>
  <si>
    <t>99RP265.536874028SUPPLVA</t>
  </si>
  <si>
    <t>Filling number Silo 13</t>
  </si>
  <si>
    <t>99RP265.536874029SUPPLVA</t>
  </si>
  <si>
    <t>Filling number Silo 14</t>
  </si>
  <si>
    <t>99RP265.536874485SUPPLVA</t>
  </si>
  <si>
    <t>Cambio N.ro Batch (repair)</t>
  </si>
  <si>
    <t>Batchnumber repair</t>
  </si>
  <si>
    <t>3 - Function</t>
  </si>
  <si>
    <t>99RP265.1073742525SUPPLFX</t>
  </si>
  <si>
    <t>Sequenza RunTime</t>
  </si>
  <si>
    <t>SeqRunTime</t>
  </si>
  <si>
    <t>9RP251.1073742432SUPPLFX</t>
  </si>
  <si>
    <t>Time Transport Maize 1</t>
  </si>
  <si>
    <t>99RP265.1073742526SUPPLFX</t>
  </si>
  <si>
    <t>Contatore prenotazioni silo 14</t>
  </si>
  <si>
    <t>Booking counter Silo 14</t>
  </si>
  <si>
    <t>99RP265.1073742529SUPPLFX</t>
  </si>
  <si>
    <t>Contatore prenotazioni silo 15</t>
  </si>
  <si>
    <t>Booking counter Silo 15</t>
  </si>
  <si>
    <t>020: Maize Type Outtake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</si>
</sst>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0" fillId="10" borderId="4" xfId="0" applyFill="1" applyBorder="1"/>
    <xf numFmtId="49" fontId="0" fillId="11" borderId="0" xfId="0" applyNumberFormat="1" applyFill="1"/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24"/>
  <sheetViews>
    <sheetView workbookViewId="0">
      <selection sqref="A1:P24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27</v>
      </c>
      <c r="E1" t="s">
        <v>28</v>
      </c>
      <c r="F1" t="s">
        <v>28</v>
      </c>
      <c r="G1">
        <v>0</v>
      </c>
      <c r="H1">
        <v>10</v>
      </c>
      <c r="I1" t="s">
        <v>29</v>
      </c>
      <c r="J1">
        <v>10</v>
      </c>
      <c r="K1">
        <v>1</v>
      </c>
      <c r="L1">
        <v>82000000275</v>
      </c>
      <c r="M1" t="s">
        <v>30</v>
      </c>
      <c r="N1" t="s">
        <v>30</v>
      </c>
      <c r="O1" t="s">
        <v>31</v>
      </c>
      <c r="P1" t="s">
        <v>32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29</v>
      </c>
      <c r="J2">
        <v>12</v>
      </c>
      <c r="K2">
        <v>1</v>
      </c>
      <c r="L2">
        <v>82000000060</v>
      </c>
      <c r="M2" t="s">
        <v>33</v>
      </c>
      <c r="N2" t="s">
        <v>33</v>
      </c>
      <c r="O2" t="s">
        <v>34</v>
      </c>
      <c r="P2" t="s">
        <v>35</v>
      </c>
    </row>
    <row r="3" spans="1:16" x14ac:dyDescent="0.2">
      <c r="A3" t="s">
        <v>25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29</v>
      </c>
      <c r="J3">
        <v>13</v>
      </c>
      <c r="K3">
        <v>1</v>
      </c>
      <c r="L3">
        <v>82000000064</v>
      </c>
      <c r="M3" t="s">
        <v>36</v>
      </c>
      <c r="N3" t="s">
        <v>36</v>
      </c>
      <c r="O3" t="s">
        <v>37</v>
      </c>
      <c r="P3" t="s">
        <v>38</v>
      </c>
    </row>
    <row r="4" spans="1:16" x14ac:dyDescent="0.2">
      <c r="A4" t="s">
        <v>25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29</v>
      </c>
      <c r="J4">
        <v>14</v>
      </c>
      <c r="K4">
        <v>1</v>
      </c>
      <c r="L4">
        <v>82000012410</v>
      </c>
      <c r="M4" t="s">
        <v>39</v>
      </c>
      <c r="N4" t="s">
        <v>39</v>
      </c>
      <c r="O4" t="s">
        <v>40</v>
      </c>
      <c r="P4" t="s">
        <v>41</v>
      </c>
    </row>
    <row r="5" spans="1:16" x14ac:dyDescent="0.2">
      <c r="A5" t="s">
        <v>25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29</v>
      </c>
      <c r="J5">
        <v>25</v>
      </c>
      <c r="K5">
        <v>1</v>
      </c>
      <c r="L5">
        <v>82000000061</v>
      </c>
      <c r="M5" t="s">
        <v>42</v>
      </c>
      <c r="N5" t="s">
        <v>42</v>
      </c>
      <c r="O5" t="s">
        <v>43</v>
      </c>
      <c r="P5" t="s">
        <v>44</v>
      </c>
    </row>
    <row r="6" spans="1:16" x14ac:dyDescent="0.2">
      <c r="A6" t="s">
        <v>25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29</v>
      </c>
      <c r="J6">
        <v>26</v>
      </c>
      <c r="K6">
        <v>1</v>
      </c>
      <c r="L6">
        <v>82000000065</v>
      </c>
      <c r="M6" t="s">
        <v>45</v>
      </c>
      <c r="N6" t="s">
        <v>45</v>
      </c>
      <c r="O6" t="s">
        <v>46</v>
      </c>
      <c r="P6" t="s">
        <v>47</v>
      </c>
    </row>
    <row r="7" spans="1:16" x14ac:dyDescent="0.2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29</v>
      </c>
      <c r="J7">
        <v>27</v>
      </c>
      <c r="K7">
        <v>1</v>
      </c>
      <c r="L7">
        <v>82000000261</v>
      </c>
      <c r="M7" t="s">
        <v>48</v>
      </c>
      <c r="N7" t="s">
        <v>48</v>
      </c>
      <c r="O7" t="s">
        <v>49</v>
      </c>
      <c r="P7" t="s">
        <v>50</v>
      </c>
    </row>
    <row r="8" spans="1:16" x14ac:dyDescent="0.2">
      <c r="A8" t="s">
        <v>25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29</v>
      </c>
      <c r="J8">
        <v>28</v>
      </c>
      <c r="K8">
        <v>1</v>
      </c>
      <c r="L8">
        <v>82000000262</v>
      </c>
      <c r="M8" t="s">
        <v>51</v>
      </c>
      <c r="N8" t="s">
        <v>51</v>
      </c>
      <c r="O8" t="s">
        <v>52</v>
      </c>
      <c r="P8" t="s">
        <v>53</v>
      </c>
    </row>
    <row r="9" spans="1:16" x14ac:dyDescent="0.2">
      <c r="A9" t="s">
        <v>25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29</v>
      </c>
      <c r="J9">
        <v>31</v>
      </c>
      <c r="K9">
        <v>1</v>
      </c>
      <c r="L9">
        <v>82000012407</v>
      </c>
      <c r="M9" t="s">
        <v>54</v>
      </c>
      <c r="N9" t="s">
        <v>54</v>
      </c>
      <c r="O9" t="s">
        <v>55</v>
      </c>
      <c r="P9" t="s">
        <v>56</v>
      </c>
    </row>
    <row r="10" spans="1:16" x14ac:dyDescent="0.2">
      <c r="A10" t="s">
        <v>25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29</v>
      </c>
      <c r="J10">
        <v>34</v>
      </c>
      <c r="K10">
        <v>1</v>
      </c>
      <c r="L10">
        <v>82000012406</v>
      </c>
      <c r="M10" t="s">
        <v>57</v>
      </c>
      <c r="N10" t="s">
        <v>57</v>
      </c>
      <c r="O10" t="s">
        <v>58</v>
      </c>
      <c r="P10" t="s">
        <v>59</v>
      </c>
    </row>
    <row r="11" spans="1:16" x14ac:dyDescent="0.2">
      <c r="A11" t="s">
        <v>25</v>
      </c>
      <c r="B11" t="s">
        <v>26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29</v>
      </c>
      <c r="J11">
        <v>37</v>
      </c>
      <c r="K11">
        <v>1</v>
      </c>
      <c r="L11">
        <v>82000012408</v>
      </c>
      <c r="M11" t="s">
        <v>60</v>
      </c>
      <c r="N11" t="s">
        <v>60</v>
      </c>
      <c r="O11" t="s">
        <v>61</v>
      </c>
      <c r="P11" t="s">
        <v>62</v>
      </c>
    </row>
    <row r="12" spans="1:16" x14ac:dyDescent="0.2">
      <c r="A12" t="s">
        <v>25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29</v>
      </c>
      <c r="J12">
        <v>38</v>
      </c>
      <c r="K12">
        <v>1</v>
      </c>
      <c r="L12">
        <v>82000012409</v>
      </c>
      <c r="M12" t="s">
        <v>63</v>
      </c>
      <c r="N12" t="s">
        <v>63</v>
      </c>
      <c r="O12" t="s">
        <v>64</v>
      </c>
      <c r="P12" t="s">
        <v>65</v>
      </c>
    </row>
    <row r="13" spans="1:16" x14ac:dyDescent="0.2">
      <c r="A13" t="s">
        <v>25</v>
      </c>
      <c r="B13" t="s">
        <v>26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29</v>
      </c>
      <c r="J13">
        <v>43</v>
      </c>
      <c r="K13">
        <v>1</v>
      </c>
      <c r="L13">
        <v>82000012411</v>
      </c>
      <c r="M13" t="s">
        <v>66</v>
      </c>
      <c r="N13" t="s">
        <v>66</v>
      </c>
      <c r="O13" t="s">
        <v>67</v>
      </c>
      <c r="P13" t="s">
        <v>68</v>
      </c>
    </row>
    <row r="14" spans="1:16" x14ac:dyDescent="0.2">
      <c r="A14" t="s">
        <v>25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29</v>
      </c>
      <c r="J14">
        <v>46</v>
      </c>
      <c r="K14">
        <v>1</v>
      </c>
      <c r="L14">
        <v>82000012412</v>
      </c>
      <c r="M14" t="s">
        <v>69</v>
      </c>
      <c r="N14" t="s">
        <v>69</v>
      </c>
      <c r="O14" t="s">
        <v>70</v>
      </c>
      <c r="P14" t="s">
        <v>71</v>
      </c>
    </row>
    <row r="15" spans="1:16" x14ac:dyDescent="0.2">
      <c r="A15" t="s">
        <v>25</v>
      </c>
      <c r="B15" t="s">
        <v>26</v>
      </c>
      <c r="C15" t="s">
        <v>26</v>
      </c>
      <c r="D15" t="s">
        <v>72</v>
      </c>
      <c r="E15" t="s">
        <v>73</v>
      </c>
      <c r="F15" t="s">
        <v>74</v>
      </c>
      <c r="G15">
        <v>0</v>
      </c>
      <c r="H15">
        <v>1</v>
      </c>
      <c r="I15" t="s">
        <v>29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</row>
    <row r="16" spans="1:16" x14ac:dyDescent="0.2">
      <c r="A16" t="s">
        <v>25</v>
      </c>
      <c r="B16" t="s">
        <v>26</v>
      </c>
      <c r="C16" t="s">
        <v>26</v>
      </c>
      <c r="D16" t="s">
        <v>75</v>
      </c>
      <c r="E16" t="s">
        <v>76</v>
      </c>
      <c r="F16" t="s">
        <v>76</v>
      </c>
      <c r="G16">
        <v>0</v>
      </c>
      <c r="H16">
        <v>2</v>
      </c>
      <c r="I16" t="s">
        <v>29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</row>
    <row r="17" spans="1:16" x14ac:dyDescent="0.2">
      <c r="A17" t="s">
        <v>25</v>
      </c>
      <c r="B17" t="s">
        <v>26</v>
      </c>
      <c r="C17" t="s">
        <v>26</v>
      </c>
      <c r="D17" t="s">
        <v>77</v>
      </c>
      <c r="E17" t="s">
        <v>78</v>
      </c>
      <c r="F17" t="s">
        <v>78</v>
      </c>
      <c r="G17">
        <v>0</v>
      </c>
      <c r="H17">
        <v>3</v>
      </c>
      <c r="I17" t="s">
        <v>29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 t="s">
        <v>26</v>
      </c>
      <c r="P17" t="s">
        <v>26</v>
      </c>
    </row>
    <row r="18" spans="1:16" x14ac:dyDescent="0.2">
      <c r="A18" t="s">
        <v>25</v>
      </c>
      <c r="B18" t="s">
        <v>26</v>
      </c>
      <c r="C18" t="s">
        <v>26</v>
      </c>
      <c r="D18" t="s">
        <v>79</v>
      </c>
      <c r="E18" t="s">
        <v>80</v>
      </c>
      <c r="F18" t="s">
        <v>80</v>
      </c>
      <c r="G18">
        <v>0</v>
      </c>
      <c r="H18">
        <v>4</v>
      </c>
      <c r="I18" t="s">
        <v>29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</row>
    <row r="19" spans="1:16" x14ac:dyDescent="0.2">
      <c r="A19" t="s">
        <v>25</v>
      </c>
      <c r="B19" t="s">
        <v>26</v>
      </c>
      <c r="C19" t="s">
        <v>26</v>
      </c>
      <c r="D19" t="s">
        <v>81</v>
      </c>
      <c r="E19" t="s">
        <v>82</v>
      </c>
      <c r="F19" t="s">
        <v>82</v>
      </c>
      <c r="G19">
        <v>0</v>
      </c>
      <c r="H19">
        <v>5</v>
      </c>
      <c r="I19" t="s">
        <v>29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</row>
    <row r="20" spans="1:16" x14ac:dyDescent="0.2">
      <c r="A20" t="s">
        <v>25</v>
      </c>
      <c r="B20" t="s">
        <v>26</v>
      </c>
      <c r="C20" t="s">
        <v>26</v>
      </c>
      <c r="D20" t="s">
        <v>83</v>
      </c>
      <c r="E20" t="s">
        <v>84</v>
      </c>
      <c r="F20" t="s">
        <v>84</v>
      </c>
      <c r="G20">
        <v>0</v>
      </c>
      <c r="H20">
        <v>6</v>
      </c>
      <c r="I20" t="s">
        <v>29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</row>
    <row r="21" spans="1:16" x14ac:dyDescent="0.2">
      <c r="A21" t="s">
        <v>25</v>
      </c>
      <c r="B21" t="s">
        <v>26</v>
      </c>
      <c r="C21" t="s">
        <v>26</v>
      </c>
      <c r="D21" t="s">
        <v>85</v>
      </c>
      <c r="E21" t="s">
        <v>86</v>
      </c>
      <c r="F21" t="s">
        <v>86</v>
      </c>
      <c r="G21">
        <v>0</v>
      </c>
      <c r="H21">
        <v>7</v>
      </c>
      <c r="I21" t="s">
        <v>29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</row>
    <row r="22" spans="1:16" x14ac:dyDescent="0.2">
      <c r="A22" t="s">
        <v>25</v>
      </c>
      <c r="B22" t="s">
        <v>26</v>
      </c>
      <c r="C22" t="s">
        <v>26</v>
      </c>
      <c r="D22" t="s">
        <v>87</v>
      </c>
      <c r="E22" t="s">
        <v>88</v>
      </c>
      <c r="F22" t="s">
        <v>88</v>
      </c>
      <c r="G22">
        <v>0</v>
      </c>
      <c r="H22">
        <v>8</v>
      </c>
      <c r="I22" t="s">
        <v>29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</row>
    <row r="23" spans="1:16" x14ac:dyDescent="0.2">
      <c r="A23" t="s">
        <v>25</v>
      </c>
      <c r="B23" t="s">
        <v>26</v>
      </c>
      <c r="C23" t="s">
        <v>26</v>
      </c>
      <c r="D23" t="s">
        <v>89</v>
      </c>
      <c r="E23" t="s">
        <v>90</v>
      </c>
      <c r="F23" t="s">
        <v>90</v>
      </c>
      <c r="G23">
        <v>0</v>
      </c>
      <c r="H23">
        <v>9</v>
      </c>
      <c r="I23" t="s">
        <v>29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</row>
    <row r="24" spans="1:16" x14ac:dyDescent="0.2">
      <c r="A24" t="s">
        <v>25</v>
      </c>
      <c r="B24" t="s">
        <v>26</v>
      </c>
      <c r="C24" t="s">
        <v>26</v>
      </c>
      <c r="D24" t="s">
        <v>91</v>
      </c>
      <c r="E24" t="s">
        <v>92</v>
      </c>
      <c r="F24" t="s">
        <v>93</v>
      </c>
      <c r="G24">
        <v>0</v>
      </c>
      <c r="H24">
        <v>11</v>
      </c>
      <c r="I24" t="s">
        <v>29</v>
      </c>
      <c r="J24" t="s">
        <v>26</v>
      </c>
      <c r="K24" t="s">
        <v>26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SeqRunTime | Bergamo - SeqRunTime</v>
      </c>
      <c r="B2" s="21" t="s">
        <v>22</v>
      </c>
      <c r="C2" s="29" t="str">
        <f>IF('01 Function Comparison'!$K$3="NULL","",IF(ISBLANK('01 Function Comparison'!$K$3),"",'01 Function Comparison'!$K$3))</f>
        <v>SeqRunTime</v>
      </c>
      <c r="D2" s="25" t="s">
        <v>14</v>
      </c>
      <c r="E2" s="34" t="str">
        <f>IF(ISBLANK('01 Function Comparison'!$G$3),"",'01 Function Comparison'!$G$3)</f>
        <v>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82000000063</v>
      </c>
      <c r="B5" s="12"/>
      <c r="C5" s="26"/>
      <c r="D5" s="27" t="s">
        <v>12</v>
      </c>
      <c r="E5" s="35">
        <f>IF(ISBLANK('01 Function Comparison'!$H$3),"",'01 Function Comparison'!$H$3)</f>
        <v>82000000063</v>
      </c>
      <c r="F5" s="35"/>
    </row>
    <row r="6" spans="1:6" s="24" customFormat="1" ht="17" thickBot="1" x14ac:dyDescent="0.25">
      <c r="A6" s="41" t="str">
        <f>CONCATENATE(D6,"N'",F6,"'")</f>
        <v>WHERE _Name = N'99RP265.1073742525SUPPLFX'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>99RP265.1073742525SUPPLFX</v>
      </c>
    </row>
    <row r="7" spans="1:6" s="22" customFormat="1" x14ac:dyDescent="0.2">
      <c r="A7" s="38" t="str">
        <f>CONCATENATE(B7,C7,D7,E7)</f>
        <v xml:space="preserve">-- Function: Massafra -   | Bergamo - 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Function Comparison'!$H$4),"",'01 Function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 xml:space="preserve">-- Function: Massafra -   | Bergamo - 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Function Comparison'!$H$5),"",'01 Function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opLeftCell="A62"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Operation: Massafra -  | Bergamo - 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Operation Comparison'!$L$3),"",'01 Operation Comparison'!$L$3)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 xml:space="preserve">-- Operation: Massafra -  | Bergamo - 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Operation Comparison'!$L$4),"",'01 Operation Comparison'!$L$4)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 xml:space="preserve">-- Operation: Massafra -  | Bergamo - 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Operation Comparison'!$L$5),"",'01 Operation Comparison'!$L$5)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 xml:space="preserve">-- Operation: Massafra -  | Bergamo - 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Operation Comparison'!$L$6),"",'01 Operation Comparison'!$L$6)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 xml:space="preserve">-- Operation: Massafra -  | Bergamo - 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Operation Comparison'!$L$7),"",'01 Operation Comparison'!$L$7)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 xml:space="preserve">-- Operation: Massafra -  | Bergamo - 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Operation Comparison'!$L$8),"",'01 Operation Comparison'!$L$8)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 xml:space="preserve">-- Operation: Massafra -  | Bergamo - 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Operation Comparison'!$L$9),"",'01 Operation Comparison'!$L$9)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 xml:space="preserve">-- Operation: Massafra -  | Bergamo - 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Operation Comparison'!$L$10),"",'01 Operation Comparison'!$L$10)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 xml:space="preserve">-- Operation: Massafra -  | Bergamo - 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Operation Comparison'!$L$11),"",'01 Operation Comparison'!$L$11)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3"/>
  <sheetViews>
    <sheetView workbookViewId="0">
      <selection activeCell="J22" sqref="J22"/>
    </sheetView>
  </sheetViews>
  <sheetFormatPr baseColWidth="10" defaultRowHeight="16" x14ac:dyDescent="0.2"/>
  <sheetData>
    <row r="1" spans="1:16" x14ac:dyDescent="0.2">
      <c r="A1" t="s">
        <v>94</v>
      </c>
      <c r="B1" t="s">
        <v>26</v>
      </c>
      <c r="C1" t="s">
        <v>26</v>
      </c>
      <c r="D1" t="s">
        <v>95</v>
      </c>
      <c r="E1" t="s">
        <v>96</v>
      </c>
      <c r="F1" t="s">
        <v>97</v>
      </c>
      <c r="G1">
        <v>0</v>
      </c>
      <c r="H1">
        <v>1</v>
      </c>
      <c r="I1" t="s">
        <v>29</v>
      </c>
      <c r="J1">
        <v>1</v>
      </c>
      <c r="K1">
        <v>1</v>
      </c>
      <c r="L1">
        <v>82000000063</v>
      </c>
      <c r="M1" t="s">
        <v>97</v>
      </c>
      <c r="N1" t="s">
        <v>97</v>
      </c>
      <c r="O1" t="s">
        <v>98</v>
      </c>
      <c r="P1" t="s">
        <v>99</v>
      </c>
    </row>
    <row r="2" spans="1:16" x14ac:dyDescent="0.2">
      <c r="A2" t="s">
        <v>94</v>
      </c>
      <c r="B2" t="s">
        <v>26</v>
      </c>
      <c r="C2" t="s">
        <v>26</v>
      </c>
      <c r="D2" t="s">
        <v>100</v>
      </c>
      <c r="E2" t="s">
        <v>101</v>
      </c>
      <c r="F2" t="s">
        <v>102</v>
      </c>
      <c r="G2">
        <v>0</v>
      </c>
      <c r="H2">
        <v>2</v>
      </c>
      <c r="I2" t="s">
        <v>29</v>
      </c>
      <c r="J2" t="s">
        <v>26</v>
      </c>
      <c r="K2" t="s">
        <v>26</v>
      </c>
      <c r="L2" t="s">
        <v>26</v>
      </c>
      <c r="M2" t="s">
        <v>26</v>
      </c>
      <c r="N2" t="s">
        <v>26</v>
      </c>
      <c r="O2" t="s">
        <v>26</v>
      </c>
      <c r="P2" t="s">
        <v>26</v>
      </c>
    </row>
    <row r="3" spans="1:16" x14ac:dyDescent="0.2">
      <c r="A3" t="s">
        <v>94</v>
      </c>
      <c r="B3" t="s">
        <v>26</v>
      </c>
      <c r="C3" t="s">
        <v>26</v>
      </c>
      <c r="D3" t="s">
        <v>103</v>
      </c>
      <c r="E3" t="s">
        <v>104</v>
      </c>
      <c r="F3" t="s">
        <v>105</v>
      </c>
      <c r="G3">
        <v>0</v>
      </c>
      <c r="H3">
        <v>3</v>
      </c>
      <c r="I3" t="s">
        <v>29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"/>
  <sheetViews>
    <sheetView workbookViewId="0">
      <selection activeCell="T21" sqref="T21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ht="17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G1" zoomScale="110" zoomScaleNormal="110" workbookViewId="0">
      <selection activeCell="K19" sqref="K1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10</v>
      </c>
      <c r="B3" s="12" t="str">
        <f>'00 Value Source'!M1</f>
        <v>Malt Type Outtake 1</v>
      </c>
      <c r="C3" s="12">
        <f>'00 Value Source'!L1</f>
        <v>82000000275</v>
      </c>
      <c r="D3" s="13" t="str">
        <f>'00 Value Source'!P1</f>
        <v>Maize Type 1</v>
      </c>
      <c r="F3" s="2">
        <v>10</v>
      </c>
      <c r="G3" s="3" t="s">
        <v>30</v>
      </c>
      <c r="H3" s="3">
        <v>82000000275</v>
      </c>
      <c r="I3" s="4" t="s">
        <v>32</v>
      </c>
      <c r="J3" s="56">
        <v>20</v>
      </c>
      <c r="K3" s="57" t="s">
        <v>106</v>
      </c>
      <c r="N3" s="11">
        <f>'00 Value Source'!H1</f>
        <v>10</v>
      </c>
      <c r="O3" s="12" t="str">
        <f>'00 Value Source'!F1</f>
        <v>Filling number Silo 15</v>
      </c>
      <c r="P3" s="13" t="str">
        <f>'00 Value Source'!D1</f>
        <v>99RP265.536874030SUPPLVA</v>
      </c>
    </row>
    <row r="4" spans="1:16" x14ac:dyDescent="0.2">
      <c r="A4" s="11">
        <f>'00 Value Source'!J2</f>
        <v>12</v>
      </c>
      <c r="B4" s="12" t="str">
        <f>'00 Value Source'!M2</f>
        <v>012: Main Outtake 01</v>
      </c>
      <c r="C4" s="12">
        <f>'00 Value Source'!L2</f>
        <v>82000000060</v>
      </c>
      <c r="D4" s="13" t="str">
        <f>'00 Value Source'!P2</f>
        <v>Quantity Maize 1  (kg)</v>
      </c>
      <c r="F4" s="2">
        <v>12</v>
      </c>
      <c r="G4" s="3" t="s">
        <v>33</v>
      </c>
      <c r="H4" s="3">
        <v>82000000060</v>
      </c>
      <c r="I4" s="4" t="s">
        <v>35</v>
      </c>
      <c r="K4" s="57" t="s">
        <v>33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13</v>
      </c>
      <c r="B5" s="12" t="str">
        <f>'00 Value Source'!M3</f>
        <v>013: Standby Outtake 01</v>
      </c>
      <c r="C5" s="12">
        <f>'00 Value Source'!L3</f>
        <v>82000000064</v>
      </c>
      <c r="D5" s="13" t="str">
        <f>'00 Value Source'!P3</f>
        <v>Quantity Maize - backup (kg)</v>
      </c>
      <c r="F5" s="2">
        <v>13</v>
      </c>
      <c r="G5" s="3" t="s">
        <v>36</v>
      </c>
      <c r="H5" s="3">
        <v>82000000064</v>
      </c>
      <c r="I5" s="4" t="s">
        <v>38</v>
      </c>
      <c r="K5" s="57" t="s">
        <v>36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14</v>
      </c>
      <c r="B6" s="12" t="str">
        <f>'00 Value Source'!M4</f>
        <v>014: Maize Type Outtake 2</v>
      </c>
      <c r="C6" s="12">
        <f>'00 Value Source'!L4</f>
        <v>82000012410</v>
      </c>
      <c r="D6" s="13" t="str">
        <f>'00 Value Source'!P4</f>
        <v>01-02-RM- Tipo Mais 2</v>
      </c>
      <c r="F6" s="2">
        <v>14</v>
      </c>
      <c r="G6" s="3" t="s">
        <v>39</v>
      </c>
      <c r="H6" s="3">
        <v>82000012410</v>
      </c>
      <c r="I6" s="4" t="s">
        <v>41</v>
      </c>
      <c r="K6" s="57" t="s">
        <v>39</v>
      </c>
      <c r="N6" s="11" t="str">
        <f>'00 Value Source'!H4</f>
        <v>NULL</v>
      </c>
      <c r="O6" s="12" t="str">
        <f>'00 Value Source'!F4</f>
        <v>NULL</v>
      </c>
      <c r="P6" s="13" t="str">
        <f>'00 Value Source'!D4</f>
        <v>NULL</v>
      </c>
    </row>
    <row r="7" spans="1:16" x14ac:dyDescent="0.2">
      <c r="A7" s="11">
        <f>'00 Value Source'!J5</f>
        <v>25</v>
      </c>
      <c r="B7" s="12" t="str">
        <f>'00 Value Source'!M5</f>
        <v>025: Silo Nr  Outtake 1</v>
      </c>
      <c r="C7" s="12">
        <f>'00 Value Source'!L5</f>
        <v>82000000061</v>
      </c>
      <c r="D7" s="13" t="str">
        <f>'00 Value Source'!P5</f>
        <v>Maize 1  Silo</v>
      </c>
      <c r="F7" s="2">
        <v>25</v>
      </c>
      <c r="G7" s="3" t="s">
        <v>42</v>
      </c>
      <c r="H7" s="3">
        <v>82000000061</v>
      </c>
      <c r="I7" s="4" t="s">
        <v>44</v>
      </c>
      <c r="K7" s="57" t="s">
        <v>42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26</v>
      </c>
      <c r="B8" s="12" t="str">
        <f>'00 Value Source'!M6</f>
        <v>026: Stanby Silo Nr  Outtake 1</v>
      </c>
      <c r="C8" s="12">
        <f>'00 Value Source'!L6</f>
        <v>82000000065</v>
      </c>
      <c r="D8" s="13" t="str">
        <f>'00 Value Source'!P6</f>
        <v>Maize 2 Silo</v>
      </c>
      <c r="F8" s="2">
        <v>26</v>
      </c>
      <c r="G8" s="3" t="s">
        <v>45</v>
      </c>
      <c r="H8" s="3">
        <v>82000000065</v>
      </c>
      <c r="I8" s="4" t="s">
        <v>47</v>
      </c>
      <c r="K8" s="57" t="s">
        <v>45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27</v>
      </c>
      <c r="B9" s="12" t="str">
        <f>'00 Value Source'!M7</f>
        <v>027: Yield Outtake 1</v>
      </c>
      <c r="C9" s="12">
        <f>'00 Value Source'!L7</f>
        <v>82000000261</v>
      </c>
      <c r="D9" s="13" t="str">
        <f>'00 Value Source'!P7</f>
        <v xml:space="preserve">Maize Yield </v>
      </c>
      <c r="F9" s="2">
        <v>27</v>
      </c>
      <c r="G9" s="3" t="s">
        <v>48</v>
      </c>
      <c r="H9" s="3">
        <v>82000000261</v>
      </c>
      <c r="I9" s="4" t="s">
        <v>50</v>
      </c>
      <c r="K9" s="57" t="s">
        <v>48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28</v>
      </c>
      <c r="B10" s="12" t="str">
        <f>'00 Value Source'!M8</f>
        <v>028: Yield Stanby Outtake 1</v>
      </c>
      <c r="C10" s="12">
        <f>'00 Value Source'!L8</f>
        <v>82000000262</v>
      </c>
      <c r="D10" s="13" t="str">
        <f>'00 Value Source'!P8</f>
        <v xml:space="preserve">Maize 2 silo Yield </v>
      </c>
      <c r="F10" s="2">
        <v>28</v>
      </c>
      <c r="G10" s="3" t="s">
        <v>51</v>
      </c>
      <c r="H10" s="3">
        <v>82000000262</v>
      </c>
      <c r="I10" s="4" t="s">
        <v>53</v>
      </c>
      <c r="K10" s="57" t="s">
        <v>51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31</v>
      </c>
      <c r="B11" s="12" t="str">
        <f>'00 Value Source'!M9</f>
        <v>031: Main Outtake 02</v>
      </c>
      <c r="C11" s="12">
        <f>'00 Value Source'!L9</f>
        <v>82000012407</v>
      </c>
      <c r="D11" s="13" t="str">
        <f>'00 Value Source'!P9</f>
        <v>01-02-RM- Quantità Mais 2</v>
      </c>
      <c r="F11" s="2">
        <v>31</v>
      </c>
      <c r="G11" s="3" t="s">
        <v>54</v>
      </c>
      <c r="H11" s="3">
        <v>82000012407</v>
      </c>
      <c r="I11" s="4" t="s">
        <v>56</v>
      </c>
      <c r="K11" s="57" t="s">
        <v>54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34</v>
      </c>
      <c r="B12" s="12" t="str">
        <f>'00 Value Source'!M10</f>
        <v>034: Standby Outtake 02</v>
      </c>
      <c r="C12" s="12">
        <f>'00 Value Source'!L10</f>
        <v>82000012406</v>
      </c>
      <c r="D12" s="13" t="str">
        <f>'00 Value Source'!P10</f>
        <v>01-02-RM- Quantità Mais 2 backup</v>
      </c>
      <c r="F12" s="2">
        <v>34</v>
      </c>
      <c r="G12" s="3" t="s">
        <v>57</v>
      </c>
      <c r="H12" s="3">
        <v>82000012406</v>
      </c>
      <c r="I12" s="4" t="s">
        <v>59</v>
      </c>
      <c r="K12" s="57" t="s">
        <v>57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>
        <f>'00 Value Source'!J11</f>
        <v>37</v>
      </c>
      <c r="B13" s="12" t="str">
        <f>'00 Value Source'!M11</f>
        <v>037: Silo Nr  Outtake 2</v>
      </c>
      <c r="C13" s="12">
        <f>'00 Value Source'!L11</f>
        <v>82000012408</v>
      </c>
      <c r="D13" s="13" t="str">
        <f>'00 Value Source'!P11</f>
        <v>01-02-RM- Silo Mais 2</v>
      </c>
      <c r="F13" s="2">
        <v>37</v>
      </c>
      <c r="G13" s="3" t="s">
        <v>60</v>
      </c>
      <c r="H13" s="3">
        <v>82000012408</v>
      </c>
      <c r="I13" s="4" t="s">
        <v>62</v>
      </c>
      <c r="K13" s="57" t="s">
        <v>60</v>
      </c>
      <c r="N13" s="11" t="str">
        <f>'00 Value Source'!H11</f>
        <v>NULL</v>
      </c>
      <c r="O13" s="12" t="str">
        <f>'00 Value Source'!F11</f>
        <v>NULL</v>
      </c>
      <c r="P13" s="13" t="str">
        <f>'00 Value Source'!D11</f>
        <v>NULL</v>
      </c>
    </row>
    <row r="14" spans="1:16" x14ac:dyDescent="0.2">
      <c r="A14" s="11">
        <f>'00 Value Source'!J12</f>
        <v>38</v>
      </c>
      <c r="B14" s="12" t="str">
        <f>'00 Value Source'!M12</f>
        <v>038: Stanby Silo Nr  Outtake 2</v>
      </c>
      <c r="C14" s="12">
        <f>'00 Value Source'!L12</f>
        <v>82000012409</v>
      </c>
      <c r="D14" s="13" t="str">
        <f>'00 Value Source'!P12</f>
        <v>01-02-RM- Silo Mais 2 backup</v>
      </c>
      <c r="F14" s="2">
        <v>38</v>
      </c>
      <c r="G14" s="3" t="s">
        <v>63</v>
      </c>
      <c r="H14" s="3">
        <v>82000012409</v>
      </c>
      <c r="I14" s="4" t="s">
        <v>65</v>
      </c>
      <c r="K14" s="57" t="s">
        <v>63</v>
      </c>
      <c r="N14" s="11" t="str">
        <f>'00 Value Source'!H12</f>
        <v>NULL</v>
      </c>
      <c r="O14" s="12" t="str">
        <f>'00 Value Source'!F12</f>
        <v>NULL</v>
      </c>
      <c r="P14" s="13" t="str">
        <f>'00 Value Source'!D12</f>
        <v>NULL</v>
      </c>
    </row>
    <row r="15" spans="1:16" x14ac:dyDescent="0.2">
      <c r="A15" s="11">
        <f>'00 Value Source'!J13</f>
        <v>43</v>
      </c>
      <c r="B15" s="12" t="str">
        <f>'00 Value Source'!M13</f>
        <v>043: Yield Outtake 2</v>
      </c>
      <c r="C15" s="12">
        <f>'00 Value Source'!L13</f>
        <v>82000012411</v>
      </c>
      <c r="D15" s="13" t="str">
        <f>'00 Value Source'!P13</f>
        <v>01-02-RM- Resa Media Mais 2</v>
      </c>
      <c r="F15" s="2">
        <v>43</v>
      </c>
      <c r="G15" s="3" t="s">
        <v>66</v>
      </c>
      <c r="H15" s="3">
        <v>82000012411</v>
      </c>
      <c r="I15" s="4" t="s">
        <v>68</v>
      </c>
      <c r="K15" s="57" t="s">
        <v>66</v>
      </c>
      <c r="N15" s="11" t="str">
        <f>'00 Value Source'!H13</f>
        <v>NULL</v>
      </c>
      <c r="O15" s="12" t="str">
        <f>'00 Value Source'!F13</f>
        <v>NULL</v>
      </c>
      <c r="P15" s="13" t="str">
        <f>'00 Value Source'!D13</f>
        <v>NULL</v>
      </c>
    </row>
    <row r="16" spans="1:16" x14ac:dyDescent="0.2">
      <c r="A16" s="11">
        <f>'00 Value Source'!J14</f>
        <v>46</v>
      </c>
      <c r="B16" s="12" t="str">
        <f>'00 Value Source'!M14</f>
        <v>046: Yield Stanby Outtake 2</v>
      </c>
      <c r="C16" s="12">
        <f>'00 Value Source'!L14</f>
        <v>82000012412</v>
      </c>
      <c r="D16" s="13" t="str">
        <f>'00 Value Source'!P14</f>
        <v>01-02-RM- Resa Media Mais backup 2</v>
      </c>
      <c r="F16" s="2">
        <v>46</v>
      </c>
      <c r="G16" s="3" t="s">
        <v>69</v>
      </c>
      <c r="H16" s="3">
        <v>82000012412</v>
      </c>
      <c r="I16" s="4" t="s">
        <v>71</v>
      </c>
      <c r="K16" s="57" t="s">
        <v>69</v>
      </c>
      <c r="N16" s="11" t="str">
        <f>'00 Value Source'!H14</f>
        <v>NULL</v>
      </c>
      <c r="O16" s="12" t="str">
        <f>'00 Value Source'!F14</f>
        <v>NULL</v>
      </c>
      <c r="P16" s="13" t="str">
        <f>'00 Value Source'!D14</f>
        <v>NULL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1</v>
      </c>
      <c r="O17" s="12" t="str">
        <f>'00 Value Source'!F15</f>
        <v>Amount maize</v>
      </c>
      <c r="P17" s="13" t="str">
        <f>'00 Value Source'!D15</f>
        <v>99RP265.536871869SUPPLVA</v>
      </c>
    </row>
    <row r="18" spans="1:16" x14ac:dyDescent="0.2">
      <c r="A18" s="11" t="str">
        <f>'00 Value Source'!J16</f>
        <v>NULL</v>
      </c>
      <c r="B18" s="12" t="str">
        <f>'00 Value Source'!M16</f>
        <v>NULL</v>
      </c>
      <c r="C18" s="12" t="str">
        <f>'00 Value Source'!L16</f>
        <v>NULL</v>
      </c>
      <c r="D18" s="13" t="str">
        <f>'00 Value Source'!P16</f>
        <v>NULL</v>
      </c>
      <c r="N18" s="11">
        <f>'00 Value Source'!H16</f>
        <v>2</v>
      </c>
      <c r="O18" s="12" t="str">
        <f>'00 Value Source'!F16</f>
        <v>Counter Silo 14 partial</v>
      </c>
      <c r="P18" s="13" t="str">
        <f>'00 Value Source'!D16</f>
        <v>99RP265.536873934SUPPLVA</v>
      </c>
    </row>
    <row r="19" spans="1:16" x14ac:dyDescent="0.2">
      <c r="A19" s="11" t="str">
        <f>'00 Value Source'!J17</f>
        <v>NULL</v>
      </c>
      <c r="B19" s="12" t="str">
        <f>'00 Value Source'!M17</f>
        <v>NULL</v>
      </c>
      <c r="C19" s="12" t="str">
        <f>'00 Value Source'!L17</f>
        <v>NULL</v>
      </c>
      <c r="D19" s="13" t="str">
        <f>'00 Value Source'!P17</f>
        <v>NULL</v>
      </c>
      <c r="N19" s="11">
        <f>'00 Value Source'!H17</f>
        <v>3</v>
      </c>
      <c r="O19" s="12" t="str">
        <f>'00 Value Source'!F17</f>
        <v>Counter Silo 14 total</v>
      </c>
      <c r="P19" s="13" t="str">
        <f>'00 Value Source'!D17</f>
        <v>99RP265.536873935SUPPLVA</v>
      </c>
    </row>
    <row r="20" spans="1:16" x14ac:dyDescent="0.2">
      <c r="A20" s="11" t="str">
        <f>'00 Value Source'!J18</f>
        <v>NULL</v>
      </c>
      <c r="B20" s="12" t="str">
        <f>'00 Value Source'!M18</f>
        <v>NULL</v>
      </c>
      <c r="C20" s="12" t="str">
        <f>'00 Value Source'!L18</f>
        <v>NULL</v>
      </c>
      <c r="D20" s="13" t="str">
        <f>'00 Value Source'!P18</f>
        <v>NULL</v>
      </c>
      <c r="N20" s="11">
        <f>'00 Value Source'!H18</f>
        <v>4</v>
      </c>
      <c r="O20" s="12" t="str">
        <f>'00 Value Source'!F18</f>
        <v>Counter Silo 15 partial</v>
      </c>
      <c r="P20" s="13" t="str">
        <f>'00 Value Source'!D18</f>
        <v>99RP265.536873936SUPPLVA</v>
      </c>
    </row>
    <row r="21" spans="1:16" x14ac:dyDescent="0.2">
      <c r="A21" s="11" t="str">
        <f>'00 Value Source'!J19</f>
        <v>NULL</v>
      </c>
      <c r="B21" s="12" t="str">
        <f>'00 Value Source'!M19</f>
        <v>NULL</v>
      </c>
      <c r="C21" s="12" t="str">
        <f>'00 Value Source'!L19</f>
        <v>NULL</v>
      </c>
      <c r="D21" s="13" t="str">
        <f>'00 Value Source'!P19</f>
        <v>NULL</v>
      </c>
      <c r="N21" s="11">
        <f>'00 Value Source'!H19</f>
        <v>5</v>
      </c>
      <c r="O21" s="12" t="str">
        <f>'00 Value Source'!F19</f>
        <v>Counter Silo 15 total</v>
      </c>
      <c r="P21" s="13" t="str">
        <f>'00 Value Source'!D19</f>
        <v>99RP265.536873937SUPPLVA</v>
      </c>
    </row>
    <row r="22" spans="1:16" x14ac:dyDescent="0.2">
      <c r="A22" s="11" t="str">
        <f>'00 Value Source'!J20</f>
        <v>NULL</v>
      </c>
      <c r="B22" s="12" t="str">
        <f>'00 Value Source'!M20</f>
        <v>NULL</v>
      </c>
      <c r="C22" s="12" t="str">
        <f>'00 Value Source'!L20</f>
        <v>NULL</v>
      </c>
      <c r="D22" s="13" t="str">
        <f>'00 Value Source'!P20</f>
        <v>NULL</v>
      </c>
      <c r="N22" s="11">
        <f>'00 Value Source'!H20</f>
        <v>6</v>
      </c>
      <c r="O22" s="12" t="str">
        <f>'00 Value Source'!F20</f>
        <v>Raw material maize</v>
      </c>
      <c r="P22" s="13" t="str">
        <f>'00 Value Source'!D20</f>
        <v>99RP265.536874003SUPPLVA</v>
      </c>
    </row>
    <row r="23" spans="1:16" x14ac:dyDescent="0.2">
      <c r="A23" s="11" t="str">
        <f>'00 Value Source'!J21</f>
        <v>NULL</v>
      </c>
      <c r="B23" s="12" t="str">
        <f>'00 Value Source'!M21</f>
        <v>NULL</v>
      </c>
      <c r="C23" s="12" t="str">
        <f>'00 Value Source'!L21</f>
        <v>NULL</v>
      </c>
      <c r="D23" s="13" t="str">
        <f>'00 Value Source'!P21</f>
        <v>NULL</v>
      </c>
      <c r="N23" s="11">
        <f>'00 Value Source'!H21</f>
        <v>7</v>
      </c>
      <c r="O23" s="12" t="str">
        <f>'00 Value Source'!F21</f>
        <v>Extract maize start</v>
      </c>
      <c r="P23" s="13" t="str">
        <f>'00 Value Source'!D21</f>
        <v>99RP265.536874004SUPPLVA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8</v>
      </c>
      <c r="O24" s="12" t="str">
        <f>'00 Value Source'!F22</f>
        <v>Filling number Silo 13</v>
      </c>
      <c r="P24" s="13" t="str">
        <f>'00 Value Source'!D22</f>
        <v>99RP265.536874028SUPPLVA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9</v>
      </c>
      <c r="O25" s="12" t="str">
        <f>'00 Value Source'!F23</f>
        <v>Filling number Silo 14</v>
      </c>
      <c r="P25" s="13" t="str">
        <f>'00 Value Source'!D23</f>
        <v>99RP265.536874029SUPPLVA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11</v>
      </c>
      <c r="O26" s="12" t="str">
        <f>'00 Value Source'!F24</f>
        <v>Batchnumber repair</v>
      </c>
      <c r="P26" s="13" t="str">
        <f>'00 Value Source'!D24</f>
        <v>99RP265.536874485SUPPLVA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abSelected="1" topLeftCell="E1" zoomScale="110" zoomScaleNormal="110" workbookViewId="0">
      <selection activeCell="H14" sqref="H14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SeqRunTime</v>
      </c>
      <c r="C3" s="12">
        <f>'00 Function Source'!L1</f>
        <v>82000000063</v>
      </c>
      <c r="D3" s="13" t="str">
        <f>'00 Function Source'!P1</f>
        <v>Time Transport Maize 1</v>
      </c>
      <c r="F3" s="2">
        <v>1</v>
      </c>
      <c r="G3" s="3" t="s">
        <v>97</v>
      </c>
      <c r="H3" s="3">
        <v>82000000063</v>
      </c>
      <c r="I3" s="4" t="s">
        <v>99</v>
      </c>
      <c r="J3" s="2">
        <v>1</v>
      </c>
      <c r="K3" s="3" t="s">
        <v>97</v>
      </c>
      <c r="L3" s="4" t="s">
        <v>95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99RP265.1073742525SUPPLFX</v>
      </c>
    </row>
    <row r="4" spans="1:16" x14ac:dyDescent="0.2">
      <c r="A4" s="11" t="str">
        <f>'00 Function Source'!J2</f>
        <v>NULL</v>
      </c>
      <c r="B4" s="12" t="str">
        <f>'00 Function Source'!M2</f>
        <v>NULL</v>
      </c>
      <c r="C4" s="12" t="str">
        <f>'00 Function Source'!L2</f>
        <v>NULL</v>
      </c>
      <c r="D4" s="13" t="str">
        <f>'00 Function Source'!P2</f>
        <v>NULL</v>
      </c>
      <c r="N4" s="11">
        <f>'00 Function Source'!H2</f>
        <v>2</v>
      </c>
      <c r="O4" s="12" t="str">
        <f>'00 Function Source'!F2</f>
        <v>Booking counter Silo 14</v>
      </c>
      <c r="P4" s="13" t="str">
        <f>'00 Function Source'!D2</f>
        <v>99RP265.1073742526SUPPLFX</v>
      </c>
    </row>
    <row r="5" spans="1:16" x14ac:dyDescent="0.2">
      <c r="A5" s="11" t="str">
        <f>'00 Function Source'!J3</f>
        <v>NULL</v>
      </c>
      <c r="B5" s="12" t="str">
        <f>'00 Function Source'!M3</f>
        <v>NULL</v>
      </c>
      <c r="C5" s="12" t="str">
        <f>'00 Function Source'!L3</f>
        <v>NULL</v>
      </c>
      <c r="D5" s="13" t="str">
        <f>'00 Function Source'!P3</f>
        <v>NULL</v>
      </c>
      <c r="N5" s="11">
        <f>'00 Function Source'!H3</f>
        <v>3</v>
      </c>
      <c r="O5" s="12" t="str">
        <f>'00 Function Source'!F3</f>
        <v>Booking counter Silo 15</v>
      </c>
      <c r="P5" s="13" t="str">
        <f>'00 Function Source'!D3</f>
        <v>99RP265.1073742529SUPPLFX</v>
      </c>
    </row>
    <row r="6" spans="1:16" x14ac:dyDescent="0.2">
      <c r="A6" s="11">
        <f>'00 Function Source'!J4</f>
        <v>0</v>
      </c>
      <c r="B6" s="12">
        <f>'00 Function Source'!M4</f>
        <v>0</v>
      </c>
      <c r="C6" s="12">
        <f>'00 Function Source'!L4</f>
        <v>0</v>
      </c>
      <c r="D6" s="13">
        <f>'00 Function Source'!P4</f>
        <v>0</v>
      </c>
      <c r="N6" s="11">
        <f>'00 Function Source'!H4</f>
        <v>0</v>
      </c>
      <c r="O6" s="12">
        <f>'00 Function Source'!F4</f>
        <v>0</v>
      </c>
      <c r="P6" s="13">
        <f>'00 Function Source'!D4</f>
        <v>0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opLeftCell="P1" zoomScale="110" zoomScaleNormal="110" workbookViewId="0">
      <selection activeCell="O14" sqref="O14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0</v>
      </c>
      <c r="B3" s="12">
        <f>'00 Operation Source'!T1</f>
        <v>0</v>
      </c>
      <c r="C3" s="12">
        <f>'00 Operation Source'!M1</f>
        <v>0</v>
      </c>
      <c r="D3" s="12">
        <f>'00 Operation Source'!P1</f>
        <v>0</v>
      </c>
      <c r="E3" s="12">
        <f>'00 Operation Source'!O1</f>
        <v>0</v>
      </c>
      <c r="F3" s="13">
        <f>'00 Operation Source'!U1</f>
        <v>0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0</v>
      </c>
      <c r="B4" s="12">
        <f>'00 Operation Source'!T2</f>
        <v>0</v>
      </c>
      <c r="C4" s="12">
        <f>'00 Operation Source'!M2</f>
        <v>0</v>
      </c>
      <c r="D4" s="12">
        <f>'00 Operation Source'!P2</f>
        <v>0</v>
      </c>
      <c r="E4" s="12">
        <f>'00 Operation Source'!O2</f>
        <v>0</v>
      </c>
      <c r="F4" s="13">
        <f>'00 Operation Source'!U2</f>
        <v>0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0</v>
      </c>
      <c r="B5" s="12">
        <f>'00 Operation Source'!T3</f>
        <v>0</v>
      </c>
      <c r="C5" s="12">
        <f>'00 Operation Source'!M3</f>
        <v>0</v>
      </c>
      <c r="D5" s="12">
        <f>'00 Operation Source'!P3</f>
        <v>0</v>
      </c>
      <c r="E5" s="12">
        <f>'00 Operation Source'!O3</f>
        <v>0</v>
      </c>
      <c r="F5" s="13">
        <f>'00 Operation Source'!U3</f>
        <v>0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0</v>
      </c>
      <c r="B6" s="12">
        <f>'00 Operation Source'!T4</f>
        <v>0</v>
      </c>
      <c r="C6" s="12">
        <f>'00 Operation Source'!M4</f>
        <v>0</v>
      </c>
      <c r="D6" s="12">
        <f>'00 Operation Source'!P4</f>
        <v>0</v>
      </c>
      <c r="E6" s="12">
        <f>'00 Operation Source'!O4</f>
        <v>0</v>
      </c>
      <c r="F6" s="13">
        <f>'00 Operation Source'!U4</f>
        <v>0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0</v>
      </c>
      <c r="B7" s="12">
        <f>'00 Operation Source'!T5</f>
        <v>0</v>
      </c>
      <c r="C7" s="12">
        <f>'00 Operation Source'!M5</f>
        <v>0</v>
      </c>
      <c r="D7" s="12">
        <f>'00 Operation Source'!P5</f>
        <v>0</v>
      </c>
      <c r="E7" s="12">
        <f>'00 Operation Source'!O5</f>
        <v>0</v>
      </c>
      <c r="F7" s="13">
        <f>'00 Operation Source'!U5</f>
        <v>0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0</v>
      </c>
      <c r="B8" s="12">
        <f>'00 Operation Source'!T6</f>
        <v>0</v>
      </c>
      <c r="C8" s="12">
        <f>'00 Operation Source'!M6</f>
        <v>0</v>
      </c>
      <c r="D8" s="12">
        <f>'00 Operation Source'!P6</f>
        <v>0</v>
      </c>
      <c r="E8" s="12">
        <f>'00 Operation Source'!O6</f>
        <v>0</v>
      </c>
      <c r="F8" s="13">
        <f>'00 Operation Source'!U6</f>
        <v>0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0</v>
      </c>
      <c r="B9" s="12">
        <f>'00 Operation Source'!T7</f>
        <v>0</v>
      </c>
      <c r="C9" s="12">
        <f>'00 Operation Source'!M7</f>
        <v>0</v>
      </c>
      <c r="D9" s="12">
        <f>'00 Operation Source'!P7</f>
        <v>0</v>
      </c>
      <c r="E9" s="12">
        <f>'00 Operation Source'!O7</f>
        <v>0</v>
      </c>
      <c r="F9" s="13">
        <f>'00 Operation Source'!U7</f>
        <v>0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0</v>
      </c>
      <c r="B10" s="12">
        <f>'00 Operation Source'!T8</f>
        <v>0</v>
      </c>
      <c r="C10" s="12">
        <f>'00 Operation Source'!M8</f>
        <v>0</v>
      </c>
      <c r="D10" s="12">
        <f>'00 Operation Source'!P8</f>
        <v>0</v>
      </c>
      <c r="E10" s="12">
        <f>'00 Operation Source'!O8</f>
        <v>0</v>
      </c>
      <c r="F10" s="13">
        <f>'00 Operation Source'!U8</f>
        <v>0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0</v>
      </c>
      <c r="B11" s="12">
        <f>'00 Operation Source'!T9</f>
        <v>0</v>
      </c>
      <c r="C11" s="12">
        <f>'00 Operation Source'!M9</f>
        <v>0</v>
      </c>
      <c r="D11" s="12">
        <f>'00 Operation Source'!P9</f>
        <v>0</v>
      </c>
      <c r="E11" s="12">
        <f>'00 Operation Source'!O9</f>
        <v>0</v>
      </c>
      <c r="F11" s="13">
        <f>'00 Operation Source'!U9</f>
        <v>0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A27" sqref="A27:A31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020: Maize Type Outtake 1 | Bergamo - Malt Type Outtake 1</v>
      </c>
      <c r="B2" s="21" t="s">
        <v>15</v>
      </c>
      <c r="C2" s="29" t="str">
        <f>IF('01 Value Comparison'!$K$3="NULL","",IF(ISBLANK('01 Value Comparison'!$K$3),"",'01 Value Comparison'!$K$3))</f>
        <v>020: Maize Type Outtake 1</v>
      </c>
      <c r="D2" s="25" t="s">
        <v>14</v>
      </c>
      <c r="E2" s="34" t="str">
        <f>IF(ISBLANK('01 Value Comparison'!$G$3),"",'01 Value Comparison'!$G$3)</f>
        <v>Malt Type Outtake 1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82000000275</v>
      </c>
      <c r="B5" s="12"/>
      <c r="C5" s="26"/>
      <c r="D5" s="27" t="s">
        <v>12</v>
      </c>
      <c r="E5" s="35">
        <f>IF(ISBLANK('01 Value Comparison'!$H$3),"",'01 Value Comparison'!$H$3)</f>
        <v>82000000275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012: Main Outtake 01 | Bergamo - 012: Main Outtake 01</v>
      </c>
      <c r="B7" s="21" t="s">
        <v>15</v>
      </c>
      <c r="C7" s="29" t="str">
        <f>IF('01 Value Comparison'!$K$4="NULL","",IF(ISBLANK('01 Value Comparison'!$K$4),"",'01 Value Comparison'!$K$4))</f>
        <v>012: Main Outtake 01</v>
      </c>
      <c r="D7" s="25" t="s">
        <v>14</v>
      </c>
      <c r="E7" s="34" t="str">
        <f>IF(ISBLANK('01 Value Comparison'!$G$4),"",'01 Value Comparison'!$G$4)</f>
        <v>012: Main Outtake 01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82000000060</v>
      </c>
      <c r="B10" s="12"/>
      <c r="C10" s="26"/>
      <c r="D10" s="27" t="s">
        <v>12</v>
      </c>
      <c r="E10" s="35">
        <f>IF(ISBLANK('01 Value Comparison'!$H$4),"",'01 Value Comparison'!$H$4)</f>
        <v>82000000060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013: Standby Outtake 01 | Bergamo - 013: Standby Outtake 01</v>
      </c>
      <c r="B12" s="21" t="s">
        <v>15</v>
      </c>
      <c r="C12" s="29" t="str">
        <f>IF('01 Value Comparison'!$K$5="NULL","",IF(ISBLANK('01 Value Comparison'!$K$5),"",'01 Value Comparison'!$K$5))</f>
        <v>013: Standby Outtake 01</v>
      </c>
      <c r="D12" s="25" t="s">
        <v>14</v>
      </c>
      <c r="E12" s="34" t="str">
        <f>IF(ISBLANK('01 Value Comparison'!$G$5),"",'01 Value Comparison'!$G$5)</f>
        <v>013: Standby Outtake 01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82000000064</v>
      </c>
      <c r="B15" s="12"/>
      <c r="C15" s="26"/>
      <c r="D15" s="27" t="s">
        <v>12</v>
      </c>
      <c r="E15" s="35">
        <f>IF(ISBLANK('01 Value Comparison'!$H$5),"",'01 Value Comparison'!$H$5)</f>
        <v>82000000064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014: Maize Type Outtake 2 | Bergamo - 014: Maize Type Outtake 2</v>
      </c>
      <c r="B17" s="21" t="s">
        <v>15</v>
      </c>
      <c r="C17" s="29" t="str">
        <f>IF('01 Value Comparison'!$K$6="NULL","",IF(ISBLANK('01 Value Comparison'!$K$6),"",'01 Value Comparison'!$K$6))</f>
        <v>014: Maize Type Outtake 2</v>
      </c>
      <c r="D17" s="25" t="s">
        <v>14</v>
      </c>
      <c r="E17" s="34" t="str">
        <f>IF(ISBLANK('01 Value Comparison'!$G$6),"",'01 Value Comparison'!$G$6)</f>
        <v>014: Maize Type Outtake 2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82000012410</v>
      </c>
      <c r="B20" s="12"/>
      <c r="C20" s="26"/>
      <c r="D20" s="27" t="s">
        <v>12</v>
      </c>
      <c r="E20" s="35">
        <f>IF(ISBLANK('01 Value Comparison'!$H$6),"",'01 Value Comparison'!$H$6)</f>
        <v>82000012410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025: Silo Nr  Outtake 1 | Bergamo - 025: Silo Nr  Outtake 1</v>
      </c>
      <c r="B22" s="21" t="s">
        <v>15</v>
      </c>
      <c r="C22" s="29" t="str">
        <f>IF('01 Value Comparison'!$K$7="NULL","",IF(ISBLANK('01 Value Comparison'!$K$7),"",'01 Value Comparison'!$K$7))</f>
        <v>025: Silo Nr  Outtake 1</v>
      </c>
      <c r="D22" s="25" t="s">
        <v>14</v>
      </c>
      <c r="E22" s="34" t="str">
        <f>IF(ISBLANK('01 Value Comparison'!$G$7),"",'01 Value Comparison'!$G$7)</f>
        <v>025: Silo Nr  Outtake 1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82000000061</v>
      </c>
      <c r="B25" s="12"/>
      <c r="C25" s="26"/>
      <c r="D25" s="27" t="s">
        <v>12</v>
      </c>
      <c r="E25" s="35">
        <f>IF(ISBLANK('01 Value Comparison'!$H$7),"",'01 Value Comparison'!$H$7)</f>
        <v>82000000061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026: Stanby Silo Nr  Outtake 1 | Bergamo - 026: Stanby Silo Nr  Outtake 1</v>
      </c>
      <c r="B27" s="21" t="s">
        <v>15</v>
      </c>
      <c r="C27" s="29" t="str">
        <f>IF('01 Value Comparison'!$K$8="NULL","",IF(ISBLANK('01 Value Comparison'!$K$8),"",'01 Value Comparison'!$K$8))</f>
        <v>026: Stanby Silo Nr  Outtake 1</v>
      </c>
      <c r="D27" s="25" t="s">
        <v>14</v>
      </c>
      <c r="E27" s="34" t="str">
        <f>IF(ISBLANK('01 Value Comparison'!$G$8),"",'01 Value Comparison'!$G$8)</f>
        <v>026: Stanby Silo Nr  Outtake 1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82000000065</v>
      </c>
      <c r="B30" s="12"/>
      <c r="C30" s="26"/>
      <c r="D30" s="27" t="s">
        <v>12</v>
      </c>
      <c r="E30" s="35">
        <f>IF(ISBLANK('01 Value Comparison'!$H$8),"",'01 Value Comparison'!$H$8)</f>
        <v>82000000065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027: Yield Outtake 1 | Bergamo - 027: Yield Outtake 1</v>
      </c>
      <c r="B32" s="21" t="s">
        <v>15</v>
      </c>
      <c r="C32" s="29" t="str">
        <f>IF('01 Value Comparison'!$K$9="NULL","",IF(ISBLANK('01 Value Comparison'!$K$9),"",'01 Value Comparison'!$K$9))</f>
        <v>027: Yield Outtake 1</v>
      </c>
      <c r="D32" s="25" t="s">
        <v>14</v>
      </c>
      <c r="E32" s="34" t="str">
        <f>IF(ISBLANK('01 Value Comparison'!$G$9),"",'01 Value Comparison'!$G$9)</f>
        <v>027: Yield Outtake 1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82000000261</v>
      </c>
      <c r="B35" s="12"/>
      <c r="C35" s="26"/>
      <c r="D35" s="27" t="s">
        <v>12</v>
      </c>
      <c r="E35" s="35">
        <f>IF(ISBLANK('01 Value Comparison'!$H$9),"",'01 Value Comparison'!$H$9)</f>
        <v>82000000261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028: Yield Stanby Outtake 1 | Bergamo - 028: Yield Stanby Outtake 1</v>
      </c>
      <c r="B37" s="21" t="s">
        <v>15</v>
      </c>
      <c r="C37" s="29" t="str">
        <f>IF('01 Value Comparison'!$K$10="NULL","",IF(ISBLANK('01 Value Comparison'!$K$10),"",'01 Value Comparison'!$K$10))</f>
        <v>028: Yield Stanby Outtake 1</v>
      </c>
      <c r="D37" s="25" t="s">
        <v>14</v>
      </c>
      <c r="E37" s="34" t="str">
        <f>IF(ISBLANK('01 Value Comparison'!$G$10),"",'01 Value Comparison'!$G$10)</f>
        <v>028: Yield Stanby Outtake 1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82000000262</v>
      </c>
      <c r="B40" s="12"/>
      <c r="C40" s="26"/>
      <c r="D40" s="27" t="s">
        <v>12</v>
      </c>
      <c r="E40" s="35">
        <f>IF(ISBLANK('01 Value Comparison'!$H$10),"",'01 Value Comparison'!$H$10)</f>
        <v>82000000262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031: Main Outtake 02 | Bergamo - 031: Main Outtake 02</v>
      </c>
      <c r="B42" s="21" t="s">
        <v>15</v>
      </c>
      <c r="C42" s="29" t="str">
        <f>IF('01 Value Comparison'!$K$11="NULL","",IF(ISBLANK('01 Value Comparison'!$K$11),"",'01 Value Comparison'!$K$11))</f>
        <v>031: Main Outtake 02</v>
      </c>
      <c r="D42" s="25" t="s">
        <v>14</v>
      </c>
      <c r="E42" s="34" t="str">
        <f>IF(ISBLANK('01 Value Comparison'!$G$11),"",'01 Value Comparison'!$G$11)</f>
        <v>031: Main Outtake 02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82000012407</v>
      </c>
      <c r="B45" s="12"/>
      <c r="C45" s="26"/>
      <c r="D45" s="27" t="s">
        <v>12</v>
      </c>
      <c r="E45" s="35">
        <f>IF(ISBLANK('01 Value Comparison'!$H$11),"",'01 Value Comparison'!$H$11)</f>
        <v>82000012407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034: Standby Outtake 02 | Bergamo - 034: Standby Outtake 02</v>
      </c>
      <c r="B47" s="21" t="s">
        <v>15</v>
      </c>
      <c r="C47" s="29" t="str">
        <f>IF('01 Value Comparison'!$K$12="NULL","",IF(ISBLANK('01 Value Comparison'!$K$12),"",'01 Value Comparison'!$K$12))</f>
        <v>034: Standby Outtake 02</v>
      </c>
      <c r="D47" s="25" t="s">
        <v>14</v>
      </c>
      <c r="E47" s="34" t="str">
        <f>IF(ISBLANK('01 Value Comparison'!$G$12),"",'01 Value Comparison'!$G$12)</f>
        <v>034: Standby Outtake 02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82000012406</v>
      </c>
      <c r="B50" s="12"/>
      <c r="C50" s="26"/>
      <c r="D50" s="27" t="s">
        <v>12</v>
      </c>
      <c r="E50" s="35">
        <f>IF(ISBLANK('01 Value Comparison'!$H$12),"",'01 Value Comparison'!$H$12)</f>
        <v>82000012406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037: Silo Nr  Outtake 2 | Bergamo - 037: Silo Nr  Outtake 2</v>
      </c>
      <c r="B52" s="21" t="s">
        <v>15</v>
      </c>
      <c r="C52" s="29" t="str">
        <f>IF('01 Value Comparison'!$K$13="NULL","",IF(ISBLANK('01 Value Comparison'!$K$13),"",'01 Value Comparison'!$K$13))</f>
        <v>037: Silo Nr  Outtake 2</v>
      </c>
      <c r="D52" s="25" t="s">
        <v>14</v>
      </c>
      <c r="E52" s="34" t="str">
        <f>IF(ISBLANK('01 Value Comparison'!$G$13),"",'01 Value Comparison'!$G$13)</f>
        <v>037: Silo Nr  Outtake 2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82000012408</v>
      </c>
      <c r="B55" s="12"/>
      <c r="C55" s="26"/>
      <c r="D55" s="27" t="s">
        <v>12</v>
      </c>
      <c r="E55" s="35">
        <f>IF(ISBLANK('01 Value Comparison'!$H$13),"",'01 Value Comparison'!$H$13)</f>
        <v>82000012408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038: Stanby Silo Nr  Outtake 2 | Bergamo - 038: Stanby Silo Nr  Outtake 2</v>
      </c>
      <c r="B57" s="21" t="s">
        <v>15</v>
      </c>
      <c r="C57" s="29" t="str">
        <f>IF('01 Value Comparison'!$K$14="NULL","",IF(ISBLANK('01 Value Comparison'!$K$14),"",'01 Value Comparison'!$K$14))</f>
        <v>038: Stanby Silo Nr  Outtake 2</v>
      </c>
      <c r="D57" s="25" t="s">
        <v>14</v>
      </c>
      <c r="E57" s="34" t="str">
        <f>IF(ISBLANK('01 Value Comparison'!$G$14),"",'01 Value Comparison'!$G$14)</f>
        <v>038: Stanby Silo Nr  Outtake 2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82000012409</v>
      </c>
      <c r="B60" s="12"/>
      <c r="C60" s="26"/>
      <c r="D60" s="27" t="s">
        <v>12</v>
      </c>
      <c r="E60" s="35">
        <f>IF(ISBLANK('01 Value Comparison'!$H$14),"",'01 Value Comparison'!$H$14)</f>
        <v>82000012409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043: Yield Outtake 2 | Bergamo - 043: Yield Outtake 2</v>
      </c>
      <c r="B62" s="21" t="s">
        <v>15</v>
      </c>
      <c r="C62" s="29" t="str">
        <f>IF('01 Value Comparison'!$K$15="NULL","",IF(ISBLANK('01 Value Comparison'!$K$15),"",'01 Value Comparison'!$K$15))</f>
        <v>043: Yield Outtake 2</v>
      </c>
      <c r="D62" s="25" t="s">
        <v>14</v>
      </c>
      <c r="E62" s="34" t="str">
        <f>IF(ISBLANK('01 Value Comparison'!$G$15),"",'01 Value Comparison'!$G$15)</f>
        <v>043: Yield Outtake 2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82000012411</v>
      </c>
      <c r="B65" s="12"/>
      <c r="C65" s="26"/>
      <c r="D65" s="27" t="s">
        <v>12</v>
      </c>
      <c r="E65" s="35">
        <f>IF(ISBLANK('01 Value Comparison'!$H$15),"",'01 Value Comparison'!$H$15)</f>
        <v>82000012411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046: Yield Stanby Outtake 2 | Bergamo - 046: Yield Stanby Outtake 2</v>
      </c>
      <c r="B67" s="21" t="s">
        <v>15</v>
      </c>
      <c r="C67" s="29" t="str">
        <f>IF('01 Value Comparison'!$K$16="NULL","",IF(ISBLANK('01 Value Comparison'!$K$16),"",'01 Value Comparison'!$K$16))</f>
        <v>046: Yield Stanby Outtake 2</v>
      </c>
      <c r="D67" s="25" t="s">
        <v>14</v>
      </c>
      <c r="E67" s="34" t="str">
        <f>IF(ISBLANK('01 Value Comparison'!$G$16),"",'01 Value Comparison'!$G$16)</f>
        <v>046: Yield Stanby Outtake 2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82000012412</v>
      </c>
      <c r="B70" s="12"/>
      <c r="C70" s="26"/>
      <c r="D70" s="27" t="s">
        <v>12</v>
      </c>
      <c r="E70" s="35">
        <f>IF(ISBLANK('01 Value Comparison'!$H$16),"",'01 Value Comparison'!$H$16)</f>
        <v>82000012412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2019-11-10T21:39:35Z</dcterms:modified>
  <cp:category/>
</cp:coreProperties>
</file>