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03 - Malt Outtake/"/>
    </mc:Choice>
  </mc:AlternateContent>
  <xr:revisionPtr revIDLastSave="0" documentId="13_ncr:1_{C513D83D-389A-D844-B44B-747B2AC69C83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0" i="11" l="1"/>
  <c r="A186" i="11"/>
  <c r="A185" i="11"/>
  <c r="A181" i="11"/>
  <c r="A180" i="11"/>
  <c r="A175" i="11"/>
  <c r="A172" i="11"/>
  <c r="A170" i="11"/>
  <c r="A166" i="11"/>
  <c r="A165" i="11"/>
  <c r="A161" i="11"/>
  <c r="A160" i="11"/>
  <c r="A155" i="11"/>
  <c r="A152" i="11"/>
  <c r="E190" i="11"/>
  <c r="E187" i="11"/>
  <c r="E185" i="11"/>
  <c r="E182" i="11"/>
  <c r="E180" i="11"/>
  <c r="E177" i="11"/>
  <c r="E175" i="11"/>
  <c r="E172" i="11"/>
  <c r="E170" i="11"/>
  <c r="E167" i="11"/>
  <c r="E165" i="11"/>
  <c r="E162" i="11"/>
  <c r="E160" i="11"/>
  <c r="E157" i="11"/>
  <c r="E155" i="11"/>
  <c r="E152" i="11"/>
  <c r="E150" i="11"/>
  <c r="E147" i="11"/>
  <c r="E145" i="11"/>
  <c r="E142" i="11"/>
  <c r="A145" i="11"/>
  <c r="F146" i="11"/>
  <c r="F151" i="11"/>
  <c r="F156" i="11"/>
  <c r="A156" i="11" s="1"/>
  <c r="F161" i="11"/>
  <c r="F166" i="11"/>
  <c r="F171" i="11"/>
  <c r="A171" i="11" s="1"/>
  <c r="F176" i="11"/>
  <c r="A176" i="11" s="1"/>
  <c r="F181" i="11"/>
  <c r="F186" i="11"/>
  <c r="F191" i="11"/>
  <c r="A191" i="11" s="1"/>
  <c r="C187" i="11"/>
  <c r="A187" i="11" s="1"/>
  <c r="C182" i="11"/>
  <c r="A182" i="11" s="1"/>
  <c r="C177" i="11"/>
  <c r="A177" i="11" s="1"/>
  <c r="C172" i="11"/>
  <c r="C167" i="11"/>
  <c r="A167" i="11" s="1"/>
  <c r="C162" i="11"/>
  <c r="A162" i="11" s="1"/>
  <c r="C157" i="11"/>
  <c r="A157" i="11" s="1"/>
  <c r="C152" i="11"/>
  <c r="C147" i="11"/>
  <c r="C142" i="11"/>
  <c r="A146" i="11"/>
  <c r="A150" i="11"/>
  <c r="A151" i="11"/>
  <c r="A142" i="11" l="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A17" i="14" s="1"/>
  <c r="F16" i="14"/>
  <c r="A16" i="14" s="1"/>
  <c r="E15" i="14"/>
  <c r="A15" i="14" s="1"/>
  <c r="E12" i="14"/>
  <c r="C12" i="14"/>
  <c r="A12" i="14" s="1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1" i="14"/>
  <c r="A90" i="14"/>
  <c r="A86" i="14"/>
  <c r="A85" i="14"/>
  <c r="A70" i="14"/>
  <c r="A55" i="14"/>
  <c r="A3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37" i="11"/>
  <c r="A100" i="11"/>
  <c r="A120" i="11"/>
  <c r="A11" i="11"/>
  <c r="E140" i="11"/>
  <c r="A140" i="11" s="1"/>
  <c r="E135" i="11"/>
  <c r="A135" i="11" s="1"/>
  <c r="E130" i="11"/>
  <c r="A130" i="11" s="1"/>
  <c r="E125" i="11"/>
  <c r="A125" i="11" s="1"/>
  <c r="E120" i="1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<sst xmlns="http://schemas.openxmlformats.org/spreadsheetml/2006/main" count="1710" uniqueCount="252">
  <si>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</si>
  <si>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</si>
  <si>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</si>
  <si>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</si>
  <si>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</si>
  <si>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</si>
  <si>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</si>
  <si>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</si>
  <si>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</si>
  <si>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</si>
  <si>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</si>
  <si>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</si>
  <si>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</si>
  <si>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</si>
  <si>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</si>
  <si>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</si>
  <si>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</si>
  <si>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</si>
  <si>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</si>
  <si>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</si>
  <si>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</si>
  <si>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</si>
  <si>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</si>
  <si>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</si>
  <si>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</si>
  <si>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</si>
  <si>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</si>
  <si>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</si>
  <si>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</si>
  <si>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</si>
  <si>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</si>
  <si>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</si>
  <si>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Quantità malto Estrazione 3</t>
  </si>
  <si>
    <t>Malt amount Outtake 3</t>
  </si>
  <si>
    <t>007: Special Malt Amaunt Outtake 1</t>
  </si>
  <si>
    <t>Quantity Special Malt (kg)</t>
  </si>
  <si>
    <t>Tipo malto Estrazione 4</t>
  </si>
  <si>
    <t>Malt type Outtake 4</t>
  </si>
  <si>
    <t>008: Colorato Malt Amaunt Outtake 2</t>
  </si>
  <si>
    <t>Quantity Malt Coloured (kg)</t>
  </si>
  <si>
    <t>Contatore scambio direzioni mulino</t>
  </si>
  <si>
    <t>Mill direction Counter</t>
  </si>
  <si>
    <t>Malt Type Outtake 1</t>
  </si>
  <si>
    <t>Malt Type 1</t>
  </si>
  <si>
    <t>Quantita tot materie prime</t>
  </si>
  <si>
    <t>Malt Type Outtake 2</t>
  </si>
  <si>
    <t>Malt Type 2</t>
  </si>
  <si>
    <t>Malt Type Outtake 3</t>
  </si>
  <si>
    <t>Malt Type 3</t>
  </si>
  <si>
    <t>Malt Type Outtake 4</t>
  </si>
  <si>
    <t>Malt Type 4</t>
  </si>
  <si>
    <t>Qtà estrazione 1</t>
  </si>
  <si>
    <t>Malt amount scale Outtake 1</t>
  </si>
  <si>
    <t>018: Special Malt Type Outtake 1</t>
  </si>
  <si>
    <t>Special Malt Type</t>
  </si>
  <si>
    <t>Qtà estrazione 3</t>
  </si>
  <si>
    <t>Malt amount scale Outtake 3</t>
  </si>
  <si>
    <t>020: Colorato Malt Type Outtake 1</t>
  </si>
  <si>
    <t>Colour Malt Type</t>
  </si>
  <si>
    <t>Set bassa portata bilancia estrazione</t>
  </si>
  <si>
    <t>Limit low flow</t>
  </si>
  <si>
    <t>023: MES UTIF Malt</t>
  </si>
  <si>
    <t>023: MES UTIF</t>
  </si>
  <si>
    <t>01-00-Gen- UTF counter Malt Outtake</t>
  </si>
  <si>
    <t>Silo Nr  Outtake 1</t>
  </si>
  <si>
    <t>Malt 1 Silo</t>
  </si>
  <si>
    <t>026: Stanby Silo Nr  Outtake 1</t>
  </si>
  <si>
    <t>Malt 1 Silo backup</t>
  </si>
  <si>
    <t>Silo Nr Outtake 2</t>
  </si>
  <si>
    <t>Malt 2 Silo</t>
  </si>
  <si>
    <t>028: Stanby Silo Nr Outtake 2</t>
  </si>
  <si>
    <t>Malt 2 Silo backup</t>
  </si>
  <si>
    <t>Silo Nr Outtake 3</t>
  </si>
  <si>
    <t>Malt 3 Silo</t>
  </si>
  <si>
    <t>030: Stanby Silo Nr Outtake 3</t>
  </si>
  <si>
    <t>Malt 3 Silo backup</t>
  </si>
  <si>
    <t>Silo Nr Outtake 4</t>
  </si>
  <si>
    <t>Malt 4 Silo</t>
  </si>
  <si>
    <t>032: Stanby Silo Nr Outtake 4</t>
  </si>
  <si>
    <t>Malt 4 Silo backup</t>
  </si>
  <si>
    <t>Silo Nr Outtake Special</t>
  </si>
  <si>
    <t>Special Malt Silo</t>
  </si>
  <si>
    <t>034: Stanby Silo Nr Outtake Special</t>
  </si>
  <si>
    <t>Maize 1  Silo</t>
  </si>
  <si>
    <t>Silo Nr Outtake Colorato</t>
  </si>
  <si>
    <t>Malt Coloured Silo</t>
  </si>
  <si>
    <t>037: Yield Outtake 1</t>
  </si>
  <si>
    <t>Malt 1 Average Yield</t>
  </si>
  <si>
    <t>038: Yield Outtake 2</t>
  </si>
  <si>
    <t>Malt 2 Average Yield</t>
  </si>
  <si>
    <t>039: Yield Outtake 3</t>
  </si>
  <si>
    <t xml:space="preserve">Malt 3 Average Yield </t>
  </si>
  <si>
    <t>040: Yield Outtake 4</t>
  </si>
  <si>
    <t xml:space="preserve">Malt 4 Average Yield </t>
  </si>
  <si>
    <t>042: Main Outtake 01</t>
  </si>
  <si>
    <t>Quantity Malt 1  (kg)</t>
  </si>
  <si>
    <t>043: Main Outtake 02</t>
  </si>
  <si>
    <t>Quantity Malt 2 (kg)</t>
  </si>
  <si>
    <t>044: Main Outtake 03</t>
  </si>
  <si>
    <t>Quantity Malt 3 (kg)</t>
  </si>
  <si>
    <t>045: Main Outtake 04</t>
  </si>
  <si>
    <t>Quantity Malt 4 (kg)</t>
  </si>
  <si>
    <t>046: Standby Outtake 01</t>
  </si>
  <si>
    <t>Quantity Malt 1 -backup (kg)</t>
  </si>
  <si>
    <t>047: Standby Outtake 02</t>
  </si>
  <si>
    <t>Quantity Malt 2 - backup (kg)</t>
  </si>
  <si>
    <t>048: Standby Outtake 03</t>
  </si>
  <si>
    <t>Quantity Malt 3 - backup  (kg)</t>
  </si>
  <si>
    <t>049: Standby Outtake 04</t>
  </si>
  <si>
    <t>Quantity Malt 4 - backup (kg)</t>
  </si>
  <si>
    <t>058: Yield Standby Outtake 1</t>
  </si>
  <si>
    <t>Malt 1 Average Yield backup</t>
  </si>
  <si>
    <t>059: Yield Standby Outtake 2</t>
  </si>
  <si>
    <t>Malt 2 Average Yield backup</t>
  </si>
  <si>
    <t>060: Yield Standby Outtake 3</t>
  </si>
  <si>
    <t>Malt 3 Average Yield backup</t>
  </si>
  <si>
    <t>061: Yield Standby Outtake 4</t>
  </si>
  <si>
    <t>Malt 4 Average Yield backup</t>
  </si>
  <si>
    <t>062: Coloured Yield</t>
  </si>
  <si>
    <t xml:space="preserve">Malt Coloured Yield </t>
  </si>
  <si>
    <t>063: Special Yield</t>
  </si>
  <si>
    <t xml:space="preserve">Malt Special Yield </t>
  </si>
  <si>
    <t>Quantità per start macinazione</t>
  </si>
  <si>
    <t>Start Mill amount</t>
  </si>
  <si>
    <t>Tipo malto Estrazione 1</t>
  </si>
  <si>
    <t>Malt type Outtake 1</t>
  </si>
  <si>
    <t>Quantità malto Estrazione 1</t>
  </si>
  <si>
    <t>Malt amount Outtake 1</t>
  </si>
  <si>
    <t>Tipo malto Estrazione 2</t>
  </si>
  <si>
    <t>Malt type Outtake 2</t>
  </si>
  <si>
    <t>Quantità malto Estrazione 2</t>
  </si>
  <si>
    <t>Malt amount Outtake 2</t>
  </si>
  <si>
    <t>Tipo malto Estrazione 3</t>
  </si>
  <si>
    <t>Malt type Outtake 3</t>
  </si>
  <si>
    <t>Quantità malto Estrazione 4</t>
  </si>
  <si>
    <t>Malt amount Outtake 4</t>
  </si>
  <si>
    <t>Numbero batch</t>
  </si>
  <si>
    <t>Batchnumber</t>
  </si>
  <si>
    <t>Estratto Materie Prime</t>
  </si>
  <si>
    <t>Extract Start</t>
  </si>
  <si>
    <t>Qtà estrazione 2</t>
  </si>
  <si>
    <t>Malt amount scale Outtake 2</t>
  </si>
  <si>
    <t>Qtà estrazione 4</t>
  </si>
  <si>
    <t>Malt amount scale Outtake 4</t>
  </si>
  <si>
    <t>01: Tempo Marcia Sequenza</t>
  </si>
  <si>
    <t>Time Total Occupation - Extraction</t>
  </si>
  <si>
    <t>Attesa per restart macinazione (dopo un vuoto)</t>
  </si>
  <si>
    <t>Break time Malt bin empty</t>
  </si>
  <si>
    <t>16: Milling Time</t>
  </si>
  <si>
    <t>Time Milling</t>
  </si>
  <si>
    <t>Tempo ritardo malto speciale</t>
  </si>
  <si>
    <t>Delay time Roasted Malt</t>
  </si>
  <si>
    <t>Quantita Malto scuro</t>
  </si>
  <si>
    <t>Roasted Malt Amount</t>
  </si>
  <si>
    <t>Tempo controllo impulsi bilancia</t>
  </si>
  <si>
    <t>Monitoring time pulses</t>
  </si>
  <si>
    <t>Quantità Malto cotta</t>
  </si>
  <si>
    <t>Amount Malt Brew</t>
  </si>
  <si>
    <t>Quantità Malto totale</t>
  </si>
  <si>
    <t>Amount Malt total</t>
  </si>
  <si>
    <t>Contatore Malto (per Material Module)</t>
  </si>
  <si>
    <t>Booking counter Pale malt</t>
  </si>
  <si>
    <t>Contatore Malto scuro (per Material Module)</t>
  </si>
  <si>
    <t>Booking counter Special malt</t>
  </si>
  <si>
    <t>Tempo vuotamento malto scuro</t>
  </si>
  <si>
    <t>Postrun time Roasted Malt</t>
  </si>
  <si>
    <t>Durata effettiva macinazione (report)</t>
  </si>
  <si>
    <t>Duration of milling (report)</t>
  </si>
  <si>
    <t>Delay after Outtake 1a/2a</t>
  </si>
  <si>
    <t>Conteggio cotte per cambio setaccio</t>
  </si>
  <si>
    <t>SET ExportClearance   = 2</t>
  </si>
  <si>
    <t>101RP302.536871440SUPPLVA</t>
  </si>
  <si>
    <t>10RP324.536874391SUPPLVA</t>
  </si>
  <si>
    <t>101RP302.536871441SUPPLVA</t>
  </si>
  <si>
    <t>10RP324.536874392SUPPLVA</t>
  </si>
  <si>
    <t>101RP302.536871527SUPPLVA</t>
  </si>
  <si>
    <t>010: Malt Type Outtake 1</t>
  </si>
  <si>
    <t>10RP324.536874361SUPPLVA</t>
  </si>
  <si>
    <t>101RP302.536873738SUPPLVA</t>
  </si>
  <si>
    <t>012: Malt Type Outtake 2</t>
  </si>
  <si>
    <t>10RP324.536874363SUPPLVA</t>
  </si>
  <si>
    <t>014: Malt Type Outtake 3</t>
  </si>
  <si>
    <t>10RP324.536874365SUPPLVA</t>
  </si>
  <si>
    <t>016: Malt Type Outtake 4</t>
  </si>
  <si>
    <t>10RP324.536874367SUPPLVA</t>
  </si>
  <si>
    <t>101RP302.536873930SUPPLVA</t>
  </si>
  <si>
    <t>10RP324.536874369SUPPLVA</t>
  </si>
  <si>
    <t>101RP302.536873932SUPPLVA</t>
  </si>
  <si>
    <t>10RP324.536874371SUPPLVA</t>
  </si>
  <si>
    <t>101RP302.536873993SUPPLVA</t>
  </si>
  <si>
    <t>10RP324.536875229SUPPLVA</t>
  </si>
  <si>
    <t>025: Silo Nr  Outtake 1</t>
  </si>
  <si>
    <t>10RP324.536874397SUPPLVA</t>
  </si>
  <si>
    <t>10RP324.536874396SUPPLVA</t>
  </si>
  <si>
    <t>027: Silo Nr Outtake 2</t>
  </si>
  <si>
    <t>10RP324.536874395SUPPLVA</t>
  </si>
  <si>
    <t>10RP324.536874394SUPPLVA</t>
  </si>
  <si>
    <t>029: Silo Nr Outtake 3</t>
  </si>
  <si>
    <t>10RP324.536874401SUPPLVA</t>
  </si>
  <si>
    <t>10RP324.536874398SUPPLVA</t>
  </si>
  <si>
    <t>031: Silo Nr Outtake 4</t>
  </si>
  <si>
    <t>10RP324.536874403SUPPLVA</t>
  </si>
  <si>
    <t>10RP324.536874402SUPPLVA</t>
  </si>
  <si>
    <t>033: Silo Nr Outtake Special</t>
  </si>
  <si>
    <t>10RP324.536874421SUPPLVA</t>
  </si>
  <si>
    <t>10RP324.536874422SUPPLVA</t>
  </si>
  <si>
    <t>035: Silo Nr Outtake Colorato</t>
  </si>
  <si>
    <t>10RP324.536874423SUPPLVA</t>
  </si>
  <si>
    <t>10RP324.536874961SUPPLVA</t>
  </si>
  <si>
    <t>10RP324.536874962SUPPLVA</t>
  </si>
  <si>
    <t>10RP324.536874963SUPPLVA</t>
  </si>
  <si>
    <t>10RP324.536874964SUPPLVA</t>
  </si>
  <si>
    <t>10RP324.536874622SUPPLVA</t>
  </si>
  <si>
    <t>10RP324.536874623SUPPLVA</t>
  </si>
  <si>
    <t>10RP324.536874624SUPPLVA</t>
  </si>
  <si>
    <t>10RP324.536874625SUPPLVA</t>
  </si>
  <si>
    <t>10RP324.536874626SUPPLVA</t>
  </si>
  <si>
    <t>10RP324.536874627SUPPLVA</t>
  </si>
  <si>
    <t>10RP324.536874628SUPPLVA</t>
  </si>
  <si>
    <t>10RP324.536874621SUPPLVA</t>
  </si>
  <si>
    <t>10RP324.536874965SUPPLVA</t>
  </si>
  <si>
    <t>10RP324.536874966SUPPLVA</t>
  </si>
  <si>
    <t>10RP324.536874967SUPPLVA</t>
  </si>
  <si>
    <t>10RP324.536874968SUPPLVA</t>
  </si>
  <si>
    <t>10RP324.536874969SUPPLVA</t>
  </si>
  <si>
    <t>10RP324.536874970SUPPLVA</t>
  </si>
  <si>
    <t>101RP302.536871165SUPPLVA</t>
  </si>
  <si>
    <t>101RP302.536871435SUPPLVA</t>
  </si>
  <si>
    <t>101RP302.536871436SUPPLVA</t>
  </si>
  <si>
    <t>101RP302.536871437SUPPLVA</t>
  </si>
  <si>
    <t>101RP302.536871438SUPPLVA</t>
  </si>
  <si>
    <t>101RP302.536871439SUPPLVA</t>
  </si>
  <si>
    <t>101RP302.536871442SUPPLVA</t>
  </si>
  <si>
    <t>101RP302.536871585SUPPLVA</t>
  </si>
  <si>
    <t>101RP302.536873739SUPPLVA</t>
  </si>
  <si>
    <t>101RP302.536873931SUPPLVA</t>
  </si>
  <si>
    <t>101RP302.536873933SUPPLVA</t>
  </si>
  <si>
    <t>101RP302.1073742112SUPPLFX</t>
  </si>
  <si>
    <t>10RP324.1073741828SUPPLFX</t>
  </si>
  <si>
    <t>101RP302.1073742572SUPPLFX</t>
  </si>
  <si>
    <t>10RP324.1073743010SUPPLFX</t>
  </si>
  <si>
    <t>101RP302.1073742157SUPPLFX</t>
  </si>
  <si>
    <t>101RP302.1073742158SUPPLFX</t>
  </si>
  <si>
    <t>101RP302.1073742461SUPPLFX</t>
  </si>
  <si>
    <t>101RP302.1073742462SUPPLFX</t>
  </si>
  <si>
    <t>101RP302.1073742463SUPPLFX</t>
  </si>
  <si>
    <t>101RP302.1073742523SUPPLFX</t>
  </si>
  <si>
    <t>101RP302.1073742524SUPPLFX</t>
  </si>
  <si>
    <t>101RP302.1073742568SUPPLFX</t>
  </si>
  <si>
    <t>101RP302.1073742657SUPPLFX</t>
  </si>
  <si>
    <t>101RP302.1073742694SUPPLFX</t>
  </si>
  <si>
    <t>101RP302.1073742710SUPPLFX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</si>
</sst>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sqref="A1:P4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171</v>
      </c>
      <c r="E1" t="s">
        <v>32</v>
      </c>
      <c r="F1" t="s">
        <v>33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34</v>
      </c>
      <c r="N1" t="s">
        <v>34</v>
      </c>
      <c r="O1" t="s">
        <v>172</v>
      </c>
      <c r="P1" t="s">
        <v>35</v>
      </c>
    </row>
    <row r="2" spans="1:16" x14ac:dyDescent="0.2">
      <c r="A2" t="s">
        <v>2</v>
      </c>
      <c r="B2" t="s">
        <v>3</v>
      </c>
      <c r="C2" t="s">
        <v>3</v>
      </c>
      <c r="D2" t="s">
        <v>173</v>
      </c>
      <c r="E2" t="s">
        <v>36</v>
      </c>
      <c r="F2" t="s">
        <v>37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38</v>
      </c>
      <c r="N2" t="s">
        <v>38</v>
      </c>
      <c r="O2" t="s">
        <v>174</v>
      </c>
      <c r="P2" t="s">
        <v>39</v>
      </c>
    </row>
    <row r="3" spans="1:16" x14ac:dyDescent="0.2">
      <c r="A3" t="s">
        <v>2</v>
      </c>
      <c r="B3" t="s">
        <v>3</v>
      </c>
      <c r="C3" t="s">
        <v>3</v>
      </c>
      <c r="D3" t="s">
        <v>175</v>
      </c>
      <c r="E3" t="s">
        <v>40</v>
      </c>
      <c r="F3" t="s">
        <v>41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176</v>
      </c>
      <c r="N3" t="s">
        <v>176</v>
      </c>
      <c r="O3" t="s">
        <v>177</v>
      </c>
      <c r="P3" t="s">
        <v>43</v>
      </c>
    </row>
    <row r="4" spans="1:16" x14ac:dyDescent="0.2">
      <c r="A4" t="s">
        <v>2</v>
      </c>
      <c r="B4" t="s">
        <v>3</v>
      </c>
      <c r="C4" t="s">
        <v>3</v>
      </c>
      <c r="D4" t="s">
        <v>178</v>
      </c>
      <c r="E4" t="s">
        <v>44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179</v>
      </c>
      <c r="N4" t="s">
        <v>179</v>
      </c>
      <c r="O4" t="s">
        <v>180</v>
      </c>
      <c r="P4" t="s">
        <v>46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181</v>
      </c>
      <c r="N5" t="s">
        <v>181</v>
      </c>
      <c r="O5" t="s">
        <v>182</v>
      </c>
      <c r="P5" t="s">
        <v>48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183</v>
      </c>
      <c r="N6" t="s">
        <v>183</v>
      </c>
      <c r="O6" t="s">
        <v>184</v>
      </c>
      <c r="P6" t="s">
        <v>50</v>
      </c>
    </row>
    <row r="7" spans="1:16" x14ac:dyDescent="0.2">
      <c r="A7" t="s">
        <v>2</v>
      </c>
      <c r="B7" t="s">
        <v>3</v>
      </c>
      <c r="C7" t="s">
        <v>3</v>
      </c>
      <c r="D7" t="s">
        <v>185</v>
      </c>
      <c r="E7" t="s">
        <v>51</v>
      </c>
      <c r="F7" t="s">
        <v>52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53</v>
      </c>
      <c r="N7" t="s">
        <v>53</v>
      </c>
      <c r="O7" t="s">
        <v>186</v>
      </c>
      <c r="P7" t="s">
        <v>54</v>
      </c>
    </row>
    <row r="8" spans="1:16" x14ac:dyDescent="0.2">
      <c r="A8" t="s">
        <v>2</v>
      </c>
      <c r="B8" t="s">
        <v>3</v>
      </c>
      <c r="C8" t="s">
        <v>3</v>
      </c>
      <c r="D8" t="s">
        <v>187</v>
      </c>
      <c r="E8" t="s">
        <v>55</v>
      </c>
      <c r="F8" t="s">
        <v>56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57</v>
      </c>
      <c r="N8" t="s">
        <v>57</v>
      </c>
      <c r="O8" t="s">
        <v>188</v>
      </c>
      <c r="P8" t="s">
        <v>58</v>
      </c>
    </row>
    <row r="9" spans="1:16" x14ac:dyDescent="0.2">
      <c r="A9" t="s">
        <v>2</v>
      </c>
      <c r="B9" t="s">
        <v>3</v>
      </c>
      <c r="C9" t="s">
        <v>3</v>
      </c>
      <c r="D9" t="s">
        <v>189</v>
      </c>
      <c r="E9" t="s">
        <v>59</v>
      </c>
      <c r="F9" t="s">
        <v>60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61</v>
      </c>
      <c r="N9" t="s">
        <v>62</v>
      </c>
      <c r="O9" t="s">
        <v>190</v>
      </c>
      <c r="P9" t="s">
        <v>63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191</v>
      </c>
      <c r="N10" t="s">
        <v>191</v>
      </c>
      <c r="O10" t="s">
        <v>192</v>
      </c>
      <c r="P10" t="s">
        <v>65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66</v>
      </c>
      <c r="N11" t="s">
        <v>66</v>
      </c>
      <c r="O11" t="s">
        <v>193</v>
      </c>
      <c r="P11" t="s">
        <v>67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194</v>
      </c>
      <c r="N12" t="s">
        <v>194</v>
      </c>
      <c r="O12" t="s">
        <v>195</v>
      </c>
      <c r="P12" t="s">
        <v>69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70</v>
      </c>
      <c r="N13" t="s">
        <v>70</v>
      </c>
      <c r="O13" t="s">
        <v>196</v>
      </c>
      <c r="P13" t="s">
        <v>71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197</v>
      </c>
      <c r="N14" t="s">
        <v>197</v>
      </c>
      <c r="O14" t="s">
        <v>198</v>
      </c>
      <c r="P14" t="s">
        <v>73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74</v>
      </c>
      <c r="N15" t="s">
        <v>74</v>
      </c>
      <c r="O15" t="s">
        <v>199</v>
      </c>
      <c r="P15" t="s">
        <v>75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200</v>
      </c>
      <c r="N16" t="s">
        <v>200</v>
      </c>
      <c r="O16" t="s">
        <v>201</v>
      </c>
      <c r="P16" t="s">
        <v>77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78</v>
      </c>
      <c r="N17" t="s">
        <v>78</v>
      </c>
      <c r="O17" t="s">
        <v>202</v>
      </c>
      <c r="P17" t="s">
        <v>79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203</v>
      </c>
      <c r="N18" t="s">
        <v>203</v>
      </c>
      <c r="O18" t="s">
        <v>204</v>
      </c>
      <c r="P18" t="s">
        <v>81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82</v>
      </c>
      <c r="N19" t="s">
        <v>82</v>
      </c>
      <c r="O19" t="s">
        <v>205</v>
      </c>
      <c r="P19" t="s">
        <v>83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206</v>
      </c>
      <c r="N20" t="s">
        <v>206</v>
      </c>
      <c r="O20" t="s">
        <v>207</v>
      </c>
      <c r="P20" t="s">
        <v>85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86</v>
      </c>
      <c r="N21" t="s">
        <v>86</v>
      </c>
      <c r="O21" t="s">
        <v>208</v>
      </c>
      <c r="P21" t="s">
        <v>87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88</v>
      </c>
      <c r="N22" t="s">
        <v>88</v>
      </c>
      <c r="O22" t="s">
        <v>209</v>
      </c>
      <c r="P22" t="s">
        <v>89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90</v>
      </c>
      <c r="N23" t="s">
        <v>90</v>
      </c>
      <c r="O23" t="s">
        <v>210</v>
      </c>
      <c r="P23" t="s">
        <v>91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92</v>
      </c>
      <c r="N24" t="s">
        <v>92</v>
      </c>
      <c r="O24" t="s">
        <v>211</v>
      </c>
      <c r="P24" t="s">
        <v>93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94</v>
      </c>
      <c r="N25" t="s">
        <v>94</v>
      </c>
      <c r="O25" t="s">
        <v>212</v>
      </c>
      <c r="P25" t="s">
        <v>95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96</v>
      </c>
      <c r="N26" t="s">
        <v>96</v>
      </c>
      <c r="O26" t="s">
        <v>213</v>
      </c>
      <c r="P26" t="s">
        <v>97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98</v>
      </c>
      <c r="N27" t="s">
        <v>98</v>
      </c>
      <c r="O27" t="s">
        <v>214</v>
      </c>
      <c r="P27" t="s">
        <v>99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100</v>
      </c>
      <c r="N28" t="s">
        <v>100</v>
      </c>
      <c r="O28" t="s">
        <v>215</v>
      </c>
      <c r="P28" t="s">
        <v>101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102</v>
      </c>
      <c r="N29" t="s">
        <v>102</v>
      </c>
      <c r="O29" t="s">
        <v>216</v>
      </c>
      <c r="P29" t="s">
        <v>103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104</v>
      </c>
      <c r="N30" t="s">
        <v>104</v>
      </c>
      <c r="O30" t="s">
        <v>217</v>
      </c>
      <c r="P30" t="s">
        <v>105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106</v>
      </c>
      <c r="N31" t="s">
        <v>106</v>
      </c>
      <c r="O31" t="s">
        <v>218</v>
      </c>
      <c r="P31" t="s">
        <v>107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108</v>
      </c>
      <c r="N32" t="s">
        <v>108</v>
      </c>
      <c r="O32" t="s">
        <v>219</v>
      </c>
      <c r="P32" t="s">
        <v>109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110</v>
      </c>
      <c r="N33" t="s">
        <v>110</v>
      </c>
      <c r="O33" t="s">
        <v>220</v>
      </c>
      <c r="P33" t="s">
        <v>111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112</v>
      </c>
      <c r="N34" t="s">
        <v>112</v>
      </c>
      <c r="O34" t="s">
        <v>221</v>
      </c>
      <c r="P34" t="s">
        <v>113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114</v>
      </c>
      <c r="N35" t="s">
        <v>114</v>
      </c>
      <c r="O35" t="s">
        <v>222</v>
      </c>
      <c r="P35" t="s">
        <v>115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116</v>
      </c>
      <c r="N36" t="s">
        <v>116</v>
      </c>
      <c r="O36" t="s">
        <v>223</v>
      </c>
      <c r="P36" t="s">
        <v>117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118</v>
      </c>
      <c r="N37" t="s">
        <v>118</v>
      </c>
      <c r="O37" t="s">
        <v>224</v>
      </c>
      <c r="P37" t="s">
        <v>119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120</v>
      </c>
      <c r="N38" t="s">
        <v>120</v>
      </c>
      <c r="O38" t="s">
        <v>225</v>
      </c>
      <c r="P38" t="s">
        <v>121</v>
      </c>
    </row>
    <row r="39" spans="1:16" x14ac:dyDescent="0.2">
      <c r="A39" t="s">
        <v>2</v>
      </c>
      <c r="B39" t="s">
        <v>3</v>
      </c>
      <c r="C39" t="s">
        <v>3</v>
      </c>
      <c r="D39" t="s">
        <v>226</v>
      </c>
      <c r="E39" t="s">
        <v>122</v>
      </c>
      <c r="F39" t="s">
        <v>123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227</v>
      </c>
      <c r="E40" t="s">
        <v>124</v>
      </c>
      <c r="F40" t="s">
        <v>125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228</v>
      </c>
      <c r="E41" t="s">
        <v>126</v>
      </c>
      <c r="F41" t="s">
        <v>127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229</v>
      </c>
      <c r="E42" t="s">
        <v>128</v>
      </c>
      <c r="F42" t="s">
        <v>129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230</v>
      </c>
      <c r="E43" t="s">
        <v>130</v>
      </c>
      <c r="F43" t="s">
        <v>131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231</v>
      </c>
      <c r="E44" t="s">
        <v>132</v>
      </c>
      <c r="F44" t="s">
        <v>133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232</v>
      </c>
      <c r="E45" t="s">
        <v>134</v>
      </c>
      <c r="F45" t="s">
        <v>135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233</v>
      </c>
      <c r="E46" t="s">
        <v>136</v>
      </c>
      <c r="F46" t="s">
        <v>137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234</v>
      </c>
      <c r="E47" t="s">
        <v>138</v>
      </c>
      <c r="F47" t="s">
        <v>139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235</v>
      </c>
      <c r="E48" t="s">
        <v>140</v>
      </c>
      <c r="F48" t="s">
        <v>141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236</v>
      </c>
      <c r="E49" t="s">
        <v>142</v>
      </c>
      <c r="F49" t="s">
        <v>143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29</v>
      </c>
      <c r="C2" s="29" t="str">
        <f>IF('01 Option Comparison'!$K$3="NULL","",IF(ISBLANK('01 Option Comparison'!$K$3),"",'01 Option Comparison'!$K$3))</f>
        <v/>
      </c>
      <c r="D2" s="25" t="s">
        <v>22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29</v>
      </c>
      <c r="C7" s="29" t="str">
        <f>IF('01 Option Comparison'!$K$4="NULL","",IF(ISBLANK('01 Option Comparison'!$K$4),"",'01 Option Comparison'!$K$4))</f>
        <v/>
      </c>
      <c r="D7" s="25" t="s">
        <v>22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29</v>
      </c>
      <c r="C12" s="29" t="str">
        <f>IF('01 Option Comparison'!$K$5="NULL","",IF(ISBLANK('01 Option Comparison'!$K$5),"",'01 Option Comparison'!$K$5))</f>
        <v/>
      </c>
      <c r="D12" s="25" t="s">
        <v>22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29</v>
      </c>
      <c r="C17" s="29" t="str">
        <f>IF('01 Option Comparison'!$K$6="NULL","",IF(ISBLANK('01 Option Comparison'!$K$6),"",'01 Option Comparison'!$K$6))</f>
        <v/>
      </c>
      <c r="D17" s="25" t="s">
        <v>22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29</v>
      </c>
      <c r="C22" s="29" t="str">
        <f>IF('01 Option Comparison'!$K$7="NULL","",IF(ISBLANK('01 Option Comparison'!$K$7),"",'01 Option Comparison'!$K$7))</f>
        <v/>
      </c>
      <c r="D22" s="25" t="s">
        <v>22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29</v>
      </c>
      <c r="C27" s="29" t="str">
        <f>IF('01 Option Comparison'!$K$8="NULL","",IF(ISBLANK('01 Option Comparison'!$K$8),"",'01 Option Comparison'!$K$8))</f>
        <v/>
      </c>
      <c r="D27" s="25" t="s">
        <v>22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29</v>
      </c>
      <c r="C32" s="29" t="str">
        <f>IF('01 Option Comparison'!$K$9="NULL","",IF(ISBLANK('01 Option Comparison'!$K$9),"",'01 Option Comparison'!$K$9))</f>
        <v/>
      </c>
      <c r="D32" s="25" t="s">
        <v>22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29</v>
      </c>
      <c r="C37" s="29" t="str">
        <f>IF('01 Option Comparison'!$K$10="NULL","",IF(ISBLANK('01 Option Comparison'!$K$10),"",'01 Option Comparison'!$K$10))</f>
        <v/>
      </c>
      <c r="D37" s="25" t="s">
        <v>22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29</v>
      </c>
      <c r="C42" s="29" t="str">
        <f>IF('01 Option Comparison'!$K$11="NULL","",IF(ISBLANK('01 Option Comparison'!$K$11),"",'01 Option Comparison'!$K$11))</f>
        <v/>
      </c>
      <c r="D42" s="25" t="s">
        <v>22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29</v>
      </c>
      <c r="C47" s="29" t="str">
        <f>IF('01 Option Comparison'!$K$12="NULL","",IF(ISBLANK('01 Option Comparison'!$K$12),"",'01 Option Comparison'!$K$12))</f>
        <v/>
      </c>
      <c r="D47" s="25" t="s">
        <v>22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29</v>
      </c>
      <c r="C52" s="29" t="str">
        <f>IF('01 Option Comparison'!$K$13="NULL","",IF(ISBLANK('01 Option Comparison'!$K$13),"",'01 Option Comparison'!$K$13))</f>
        <v/>
      </c>
      <c r="D52" s="25" t="s">
        <v>22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29</v>
      </c>
      <c r="C57" s="29" t="str">
        <f>IF('01 Option Comparison'!$K$14="NULL","",IF(ISBLANK('01 Option Comparison'!$K$14),"",'01 Option Comparison'!$K$14))</f>
        <v/>
      </c>
      <c r="D57" s="25" t="s">
        <v>22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29</v>
      </c>
      <c r="C62" s="29" t="str">
        <f>IF('01 Option Comparison'!$K$15="NULL","",IF(ISBLANK('01 Option Comparison'!$K$15),"",'01 Option Comparison'!$K$15))</f>
        <v/>
      </c>
      <c r="D62" s="25" t="s">
        <v>22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29</v>
      </c>
      <c r="C67" s="29" t="str">
        <f>IF('01 Option Comparison'!$K$16="NULL","",IF(ISBLANK('01 Option Comparison'!$K$16),"",'01 Option Comparison'!$K$16))</f>
        <v/>
      </c>
      <c r="D67" s="25" t="s">
        <v>22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29</v>
      </c>
      <c r="C72" s="29" t="str">
        <f>IF('01 Option Comparison'!$K$17="NULL","",IF(ISBLANK('01 Option Comparison'!$K$17),"",'01 Option Comparison'!$K$17))</f>
        <v/>
      </c>
      <c r="D72" s="25" t="s">
        <v>22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29</v>
      </c>
      <c r="C77" s="29" t="str">
        <f>IF('01 Option Comparison'!$K$18="NULL","",IF(ISBLANK('01 Option Comparison'!$K$18),"",'01 Option Comparison'!$K$18))</f>
        <v/>
      </c>
      <c r="D77" s="25" t="s">
        <v>22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29</v>
      </c>
      <c r="C82" s="29" t="str">
        <f>IF('01 Option Comparison'!$K$19="NULL","",IF(ISBLANK('01 Option Comparison'!$K$19),"",'01 Option Comparison'!$K$19))</f>
        <v/>
      </c>
      <c r="D82" s="25" t="s">
        <v>22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29</v>
      </c>
      <c r="C87" s="29" t="str">
        <f>IF('01 Option Comparison'!$K$20="NULL","",IF(ISBLANK('01 Option Comparison'!$K$20),"",'01 Option Comparison'!$K$20))</f>
        <v/>
      </c>
      <c r="D87" s="25" t="s">
        <v>22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29</v>
      </c>
      <c r="C92" s="29" t="str">
        <f>IF('01 Option Comparison'!$K$21="NULL","",IF(ISBLANK('01 Option Comparison'!$K$21),"",'01 Option Comparison'!$K$21))</f>
        <v/>
      </c>
      <c r="D92" s="25" t="s">
        <v>22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29</v>
      </c>
      <c r="C97" s="29" t="str">
        <f>IF('01 Option Comparison'!$K$22="NULL","",IF(ISBLANK('01 Option Comparison'!$K$22),"",'01 Option Comparison'!$K$22))</f>
        <v/>
      </c>
      <c r="D97" s="25" t="s">
        <v>22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29</v>
      </c>
      <c r="C102" s="29" t="str">
        <f>IF('01 Option Comparison'!$K$23="NULL","",IF(ISBLANK('01 Option Comparison'!$K$23),"",'01 Option Comparison'!$K$23))</f>
        <v/>
      </c>
      <c r="D102" s="25" t="s">
        <v>22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29</v>
      </c>
      <c r="C107" s="29" t="str">
        <f>IF('01 Option Comparison'!$K$24="NULL","",IF(ISBLANK('01 Option Comparison'!$K$24),"",'01 Option Comparison'!$K$24))</f>
        <v/>
      </c>
      <c r="D107" s="25" t="s">
        <v>22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29</v>
      </c>
      <c r="C112" s="29" t="str">
        <f>IF('01 Option Comparison'!$K$25="NULL","",IF(ISBLANK('01 Option Comparison'!$K$25),"",'01 Option Comparison'!$K$25))</f>
        <v/>
      </c>
      <c r="D112" s="25" t="s">
        <v>22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29</v>
      </c>
      <c r="C117" s="29" t="str">
        <f>IF('01 Option Comparison'!$K$26="NULL","",IF(ISBLANK('01 Option Comparison'!$K$26),"",'01 Option Comparison'!$K$26))</f>
        <v/>
      </c>
      <c r="D117" s="25" t="s">
        <v>22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29</v>
      </c>
      <c r="C122" s="29" t="str">
        <f>IF('01 Option Comparison'!$K$27="NULL","",IF(ISBLANK('01 Option Comparison'!$K$27),"",'01 Option Comparison'!$K$27))</f>
        <v/>
      </c>
      <c r="D122" s="25" t="s">
        <v>22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29</v>
      </c>
      <c r="C127" s="29" t="str">
        <f>IF('01 Option Comparison'!$K$28="NULL","",IF(ISBLANK('01 Option Comparison'!$K$28),"",'01 Option Comparison'!$K$28))</f>
        <v/>
      </c>
      <c r="D127" s="25" t="s">
        <v>22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29</v>
      </c>
      <c r="C132" s="29" t="str">
        <f>IF('01 Option Comparison'!$K$29="NULL","",IF(ISBLANK('01 Option Comparison'!$K$29),"",'01 Option Comparison'!$K$29))</f>
        <v/>
      </c>
      <c r="D132" s="25" t="s">
        <v>22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29</v>
      </c>
      <c r="C137" s="29" t="str">
        <f>IF('01 Option Comparison'!$K$30="NULL","",IF(ISBLANK('01 Option Comparison'!$K$30),"",'01 Option Comparison'!$K$30))</f>
        <v/>
      </c>
      <c r="D137" s="25" t="s">
        <v>22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30</v>
      </c>
      <c r="C2" s="29" t="str">
        <f>IF('01 Function Comparison'!$K$3="NULL","",IF(ISBLANK('01 Function Comparison'!$K$3),"",'01 Function Comparison'!$K$3))</f>
        <v/>
      </c>
      <c r="D2" s="25" t="s">
        <v>22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82000000093</v>
      </c>
      <c r="B5" s="12"/>
      <c r="C5" s="26"/>
      <c r="D5" s="27" t="s">
        <v>20</v>
      </c>
      <c r="E5" s="35">
        <f>IF(ISBLANK('01 Function Comparison'!$H$3),"",'01 Function Comparison'!$H$3)</f>
        <v>82000000093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- 16: Milling Time</v>
      </c>
      <c r="B7" s="21" t="s">
        <v>30</v>
      </c>
      <c r="C7" s="29" t="str">
        <f>IF('01 Function Comparison'!$K$4="NULL","",IF(ISBLANK('01 Function Comparison'!$K$4),"",'01 Function Comparison'!$K$4))</f>
        <v/>
      </c>
      <c r="D7" s="25" t="s">
        <v>22</v>
      </c>
      <c r="E7" s="34" t="str">
        <f>IF(ISBLANK('01 Function Comparison'!$G$4),"",'01 Function Comparison'!$G$4)</f>
        <v>16: Milling Time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82000000091</v>
      </c>
      <c r="B10" s="12"/>
      <c r="C10" s="26"/>
      <c r="D10" s="27" t="s">
        <v>20</v>
      </c>
      <c r="E10" s="35">
        <f>IF(ISBLANK('01 Function Comparison'!$H$4),"",'01 Function Comparison'!$H$4)</f>
        <v>82000000091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30</v>
      </c>
      <c r="C12" s="29" t="str">
        <f>IF('01 Function Comparison'!$K$5="NULL","",IF(ISBLANK('01 Function Comparison'!$K$5),"",'01 Function Comparison'!$K$5))</f>
        <v/>
      </c>
      <c r="D12" s="25" t="s">
        <v>22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30</v>
      </c>
      <c r="C17" s="29" t="str">
        <f>IF('01 Function Comparison'!$K$6="NULL","",IF(ISBLANK('01 Function Comparison'!$K$6),"",'01 Function Comparison'!$K$6))</f>
        <v/>
      </c>
      <c r="D17" s="25" t="s">
        <v>22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30</v>
      </c>
      <c r="C22" s="29" t="str">
        <f>IF('01 Function Comparison'!$K$7="NULL","",IF(ISBLANK('01 Function Comparison'!$K$7),"",'01 Function Comparison'!$K$7))</f>
        <v/>
      </c>
      <c r="D22" s="25" t="s">
        <v>22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30</v>
      </c>
      <c r="C27" s="29" t="str">
        <f>IF('01 Function Comparison'!$K$8="NULL","",IF(ISBLANK('01 Function Comparison'!$K$8),"",'01 Function Comparison'!$K$8))</f>
        <v/>
      </c>
      <c r="D27" s="25" t="s">
        <v>22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30</v>
      </c>
      <c r="C32" s="29" t="str">
        <f>IF('01 Function Comparison'!$K$9="NULL","",IF(ISBLANK('01 Function Comparison'!$K$9),"",'01 Function Comparison'!$K$9))</f>
        <v/>
      </c>
      <c r="D32" s="25" t="s">
        <v>22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30</v>
      </c>
      <c r="C37" s="29" t="str">
        <f>IF('01 Function Comparison'!$K$10="NULL","",IF(ISBLANK('01 Function Comparison'!$K$10),"",'01 Function Comparison'!$K$10))</f>
        <v/>
      </c>
      <c r="D37" s="25" t="s">
        <v>22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30</v>
      </c>
      <c r="C42" s="29" t="str">
        <f>IF('01 Function Comparison'!$K$11="NULL","",IF(ISBLANK('01 Function Comparison'!$K$11),"",'01 Function Comparison'!$K$11))</f>
        <v/>
      </c>
      <c r="D42" s="25" t="s">
        <v>22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30</v>
      </c>
      <c r="C47" s="29" t="str">
        <f>IF('01 Function Comparison'!$K$12="NULL","",IF(ISBLANK('01 Function Comparison'!$K$12),"",'01 Function Comparison'!$K$12))</f>
        <v/>
      </c>
      <c r="D47" s="25" t="s">
        <v>22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30</v>
      </c>
      <c r="C52" s="29" t="str">
        <f>IF('01 Function Comparison'!$K$13="NULL","",IF(ISBLANK('01 Function Comparison'!$K$13),"",'01 Function Comparison'!$K$13))</f>
        <v/>
      </c>
      <c r="D52" s="25" t="s">
        <v>22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30</v>
      </c>
      <c r="C57" s="29" t="str">
        <f>IF('01 Function Comparison'!$K$14="NULL","",IF(ISBLANK('01 Function Comparison'!$K$14),"",'01 Function Comparison'!$K$14))</f>
        <v/>
      </c>
      <c r="D57" s="25" t="s">
        <v>22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30</v>
      </c>
      <c r="C62" s="29" t="str">
        <f>IF('01 Function Comparison'!$K$15="NULL","",IF(ISBLANK('01 Function Comparison'!$K$15),"",'01 Function Comparison'!$K$15))</f>
        <v/>
      </c>
      <c r="D62" s="25" t="s">
        <v>22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30</v>
      </c>
      <c r="C67" s="29" t="str">
        <f>IF('01 Function Comparison'!$K$16="NULL","",IF(ISBLANK('01 Function Comparison'!$K$16),"",'01 Function Comparison'!$K$16))</f>
        <v/>
      </c>
      <c r="D67" s="25" t="s">
        <v>22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30</v>
      </c>
      <c r="C72" s="29" t="str">
        <f>IF('01 Function Comparison'!$K$17="NULL","",IF(ISBLANK('01 Function Comparison'!$K$17),"",'01 Function Comparison'!$K$17))</f>
        <v/>
      </c>
      <c r="D72" s="25" t="s">
        <v>22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30</v>
      </c>
      <c r="C77" s="29" t="str">
        <f>IF('01 Function Comparison'!$K$18="NULL","",IF(ISBLANK('01 Function Comparison'!$K$18),"",'01 Function Comparison'!$K$18))</f>
        <v/>
      </c>
      <c r="D77" s="25" t="s">
        <v>22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30</v>
      </c>
      <c r="C82" s="29" t="str">
        <f>IF('01 Function Comparison'!$K$19="NULL","",IF(ISBLANK('01 Function Comparison'!$K$19),"",'01 Function Comparison'!$K$19))</f>
        <v/>
      </c>
      <c r="D82" s="25" t="s">
        <v>22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30</v>
      </c>
      <c r="C87" s="29" t="str">
        <f>IF('01 Function Comparison'!$K$20="NULL","",IF(ISBLANK('01 Function Comparison'!$K$20),"",'01 Function Comparison'!$K$20))</f>
        <v/>
      </c>
      <c r="D87" s="25" t="s">
        <v>22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30</v>
      </c>
      <c r="C92" s="29" t="str">
        <f>IF('01 Function Comparison'!$K$21="NULL","",IF(ISBLANK('01 Function Comparison'!$K$21),"",'01 Function Comparison'!$K$21))</f>
        <v/>
      </c>
      <c r="D92" s="25" t="s">
        <v>22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30</v>
      </c>
      <c r="C97" s="29" t="str">
        <f>IF('01 Function Comparison'!$K$22="NULL","",IF(ISBLANK('01 Function Comparison'!$K$22),"",'01 Function Comparison'!$K$22))</f>
        <v/>
      </c>
      <c r="D97" s="25" t="s">
        <v>22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30</v>
      </c>
      <c r="C102" s="29" t="str">
        <f>IF('01 Function Comparison'!$K$23="NULL","",IF(ISBLANK('01 Function Comparison'!$K$23),"",'01 Function Comparison'!$K$23))</f>
        <v/>
      </c>
      <c r="D102" s="25" t="s">
        <v>22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30</v>
      </c>
      <c r="C107" s="29" t="str">
        <f>IF('01 Function Comparison'!$K$24="NULL","",IF(ISBLANK('01 Function Comparison'!$K$24),"",'01 Function Comparison'!$K$24))</f>
        <v/>
      </c>
      <c r="D107" s="25" t="s">
        <v>22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30</v>
      </c>
      <c r="C112" s="29" t="str">
        <f>IF('01 Function Comparison'!$K$25="NULL","",IF(ISBLANK('01 Function Comparison'!$K$25),"",'01 Function Comparison'!$K$25))</f>
        <v/>
      </c>
      <c r="D112" s="25" t="s">
        <v>22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30</v>
      </c>
      <c r="C117" s="29" t="str">
        <f>IF('01 Function Comparison'!$K$26="NULL","",IF(ISBLANK('01 Function Comparison'!$K$26),"",'01 Function Comparison'!$K$26))</f>
        <v/>
      </c>
      <c r="D117" s="25" t="s">
        <v>22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30</v>
      </c>
      <c r="C122" s="29" t="str">
        <f>IF('01 Function Comparison'!$K$27="NULL","",IF(ISBLANK('01 Function Comparison'!$K$27),"",'01 Function Comparison'!$K$27))</f>
        <v/>
      </c>
      <c r="D122" s="25" t="s">
        <v>22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30</v>
      </c>
      <c r="C127" s="29" t="str">
        <f>IF('01 Function Comparison'!$K$28="NULL","",IF(ISBLANK('01 Function Comparison'!$K$28),"",'01 Function Comparison'!$K$28))</f>
        <v/>
      </c>
      <c r="D127" s="25" t="s">
        <v>22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30</v>
      </c>
      <c r="C132" s="29" t="str">
        <f>IF('01 Function Comparison'!$K$29="NULL","",IF(ISBLANK('01 Function Comparison'!$K$29),"",'01 Function Comparison'!$K$29))</f>
        <v/>
      </c>
      <c r="D132" s="25" t="s">
        <v>22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30</v>
      </c>
      <c r="C137" s="29" t="str">
        <f>IF('01 Function Comparison'!$K$30="NULL","",IF(ISBLANK('01 Function Comparison'!$K$30),"",'01 Function Comparison'!$K$30))</f>
        <v/>
      </c>
      <c r="D137" s="25" t="s">
        <v>22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31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22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31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22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31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22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31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22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31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22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31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22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31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22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31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22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31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22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31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22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31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22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31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22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31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22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31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22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31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22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31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22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31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22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31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22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31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22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31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22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31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22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31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22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31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22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31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22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31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22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31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22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31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22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31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22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3"/>
  <sheetViews>
    <sheetView workbookViewId="0">
      <selection sqref="A1:P13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237</v>
      </c>
      <c r="E1" t="s">
        <v>15</v>
      </c>
      <c r="F1" t="s">
        <v>16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17</v>
      </c>
      <c r="N1" t="s">
        <v>144</v>
      </c>
      <c r="O1" t="s">
        <v>238</v>
      </c>
      <c r="P1" t="s">
        <v>145</v>
      </c>
    </row>
    <row r="2" spans="1:16" x14ac:dyDescent="0.2">
      <c r="A2" t="s">
        <v>14</v>
      </c>
      <c r="B2" t="s">
        <v>3</v>
      </c>
      <c r="C2" t="s">
        <v>3</v>
      </c>
      <c r="D2" t="s">
        <v>239</v>
      </c>
      <c r="E2" t="s">
        <v>146</v>
      </c>
      <c r="F2" t="s">
        <v>147</v>
      </c>
      <c r="G2">
        <v>0</v>
      </c>
      <c r="H2">
        <v>16</v>
      </c>
      <c r="I2" t="s">
        <v>4</v>
      </c>
      <c r="J2">
        <v>16</v>
      </c>
      <c r="K2">
        <v>1</v>
      </c>
      <c r="L2">
        <v>82000000091</v>
      </c>
      <c r="M2" t="s">
        <v>148</v>
      </c>
      <c r="N2" t="s">
        <v>148</v>
      </c>
      <c r="O2" t="s">
        <v>240</v>
      </c>
      <c r="P2" t="s">
        <v>149</v>
      </c>
    </row>
    <row r="3" spans="1:16" x14ac:dyDescent="0.2">
      <c r="A3" t="s">
        <v>14</v>
      </c>
      <c r="B3" t="s">
        <v>3</v>
      </c>
      <c r="C3" t="s">
        <v>3</v>
      </c>
      <c r="D3" t="s">
        <v>241</v>
      </c>
      <c r="E3" t="s">
        <v>150</v>
      </c>
      <c r="F3" t="s">
        <v>151</v>
      </c>
      <c r="G3">
        <v>0</v>
      </c>
      <c r="H3">
        <v>4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</v>
      </c>
      <c r="B4" t="s">
        <v>3</v>
      </c>
      <c r="C4" t="s">
        <v>3</v>
      </c>
      <c r="D4" t="s">
        <v>242</v>
      </c>
      <c r="E4" t="s">
        <v>152</v>
      </c>
      <c r="F4" t="s">
        <v>153</v>
      </c>
      <c r="G4">
        <v>0</v>
      </c>
      <c r="H4">
        <v>5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243</v>
      </c>
      <c r="E5" t="s">
        <v>154</v>
      </c>
      <c r="F5" t="s">
        <v>155</v>
      </c>
      <c r="G5">
        <v>0</v>
      </c>
      <c r="H5">
        <v>6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244</v>
      </c>
      <c r="E6" t="s">
        <v>156</v>
      </c>
      <c r="F6" t="s">
        <v>157</v>
      </c>
      <c r="G6">
        <v>0</v>
      </c>
      <c r="H6">
        <v>7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245</v>
      </c>
      <c r="E7" t="s">
        <v>158</v>
      </c>
      <c r="F7" t="s">
        <v>159</v>
      </c>
      <c r="G7">
        <v>0</v>
      </c>
      <c r="H7">
        <v>8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246</v>
      </c>
      <c r="E8" t="s">
        <v>160</v>
      </c>
      <c r="F8" t="s">
        <v>161</v>
      </c>
      <c r="G8">
        <v>0</v>
      </c>
      <c r="H8">
        <v>9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</v>
      </c>
      <c r="B9" t="s">
        <v>3</v>
      </c>
      <c r="C9" t="s">
        <v>3</v>
      </c>
      <c r="D9" t="s">
        <v>247</v>
      </c>
      <c r="E9" t="s">
        <v>162</v>
      </c>
      <c r="F9" t="s">
        <v>163</v>
      </c>
      <c r="G9">
        <v>0</v>
      </c>
      <c r="H9">
        <v>10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14</v>
      </c>
      <c r="B10" t="s">
        <v>3</v>
      </c>
      <c r="C10" t="s">
        <v>3</v>
      </c>
      <c r="D10" t="s">
        <v>248</v>
      </c>
      <c r="E10" t="s">
        <v>164</v>
      </c>
      <c r="F10" t="s">
        <v>165</v>
      </c>
      <c r="G10">
        <v>0</v>
      </c>
      <c r="H10">
        <v>15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14</v>
      </c>
      <c r="B11" t="s">
        <v>3</v>
      </c>
      <c r="C11" t="s">
        <v>3</v>
      </c>
      <c r="D11" t="s">
        <v>249</v>
      </c>
      <c r="E11" t="s">
        <v>166</v>
      </c>
      <c r="F11" t="s">
        <v>167</v>
      </c>
      <c r="G11">
        <v>0</v>
      </c>
      <c r="H11">
        <v>17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14</v>
      </c>
      <c r="B12" t="s">
        <v>3</v>
      </c>
      <c r="C12" t="s">
        <v>3</v>
      </c>
      <c r="D12" t="s">
        <v>250</v>
      </c>
      <c r="E12" t="s">
        <v>168</v>
      </c>
      <c r="F12" t="s">
        <v>168</v>
      </c>
      <c r="G12">
        <v>0</v>
      </c>
      <c r="H12">
        <v>21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14</v>
      </c>
      <c r="B13" t="s">
        <v>3</v>
      </c>
      <c r="C13" t="s">
        <v>3</v>
      </c>
      <c r="D13" t="s">
        <v>251</v>
      </c>
      <c r="E13" t="s">
        <v>169</v>
      </c>
      <c r="F13" t="s">
        <v>169</v>
      </c>
      <c r="G13">
        <v>0</v>
      </c>
      <c r="H13">
        <v>22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K13" sqref="K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34</v>
      </c>
      <c r="H3" s="3">
        <v>82000000057</v>
      </c>
      <c r="I3" s="4" t="s">
        <v>35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101RP302.536871440SUPPLVA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38</v>
      </c>
      <c r="H4" s="3">
        <v>82000000054</v>
      </c>
      <c r="I4" s="4" t="s">
        <v>39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101RP302.536871441SUPPLVA</v>
      </c>
    </row>
    <row r="5" spans="1:16" x14ac:dyDescent="0.2">
      <c r="A5" s="11">
        <f>'00 Value Source'!J3</f>
        <v>10</v>
      </c>
      <c r="B5" s="12" t="str">
        <f>'00 Value Source'!M3</f>
        <v>010: 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42</v>
      </c>
      <c r="H5" s="3">
        <v>82000000265</v>
      </c>
      <c r="I5" s="4" t="s">
        <v>43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101RP302.536871527SUPPLVA</v>
      </c>
    </row>
    <row r="6" spans="1:16" x14ac:dyDescent="0.2">
      <c r="A6" s="11">
        <f>'00 Value Source'!J4</f>
        <v>12</v>
      </c>
      <c r="B6" s="12" t="str">
        <f>'00 Value Source'!M4</f>
        <v>012: 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45</v>
      </c>
      <c r="H6" s="3">
        <v>82000000266</v>
      </c>
      <c r="I6" s="4" t="s">
        <v>46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101RP302.536873738SUPPLVA</v>
      </c>
    </row>
    <row r="7" spans="1:16" x14ac:dyDescent="0.2">
      <c r="A7" s="11">
        <f>'00 Value Source'!J5</f>
        <v>14</v>
      </c>
      <c r="B7" s="12" t="str">
        <f>'00 Value Source'!M5</f>
        <v>014: 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47</v>
      </c>
      <c r="H7" s="3">
        <v>82000000267</v>
      </c>
      <c r="I7" s="4" t="s">
        <v>48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016: 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49</v>
      </c>
      <c r="H8" s="3">
        <v>82000000268</v>
      </c>
      <c r="I8" s="4" t="s">
        <v>50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53</v>
      </c>
      <c r="H9" s="3">
        <v>82000000273</v>
      </c>
      <c r="I9" s="4" t="s">
        <v>54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101RP302.536873930SUPPLVA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57</v>
      </c>
      <c r="H10" s="3">
        <v>82000000274</v>
      </c>
      <c r="I10" s="4" t="s">
        <v>58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101RP302.536873932SUPPLVA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61</v>
      </c>
      <c r="H11" s="3">
        <v>82000012395</v>
      </c>
      <c r="I11" s="4" t="s">
        <v>63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101RP302.536873993SUPPLVA</v>
      </c>
    </row>
    <row r="12" spans="1:16" x14ac:dyDescent="0.2">
      <c r="A12" s="11">
        <f>'00 Value Source'!J10</f>
        <v>25</v>
      </c>
      <c r="B12" s="12" t="str">
        <f>'00 Value Source'!M10</f>
        <v>025: 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64</v>
      </c>
      <c r="H12" s="3">
        <v>82000000031</v>
      </c>
      <c r="I12" s="4" t="s">
        <v>65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026: 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66</v>
      </c>
      <c r="H13" s="3">
        <v>82000000034</v>
      </c>
      <c r="I13" s="4" t="s">
        <v>67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027: 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68</v>
      </c>
      <c r="H14" s="3">
        <v>82000000037</v>
      </c>
      <c r="I14" s="4" t="s">
        <v>69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028: 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70</v>
      </c>
      <c r="H15" s="3">
        <v>82000000041</v>
      </c>
      <c r="I15" s="4" t="s">
        <v>71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029: 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72</v>
      </c>
      <c r="H16" s="3">
        <v>82000000044</v>
      </c>
      <c r="I16" s="4" t="s">
        <v>73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030: 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74</v>
      </c>
      <c r="H17" s="3">
        <v>82000000047</v>
      </c>
      <c r="I17" s="4" t="s">
        <v>75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031: 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76</v>
      </c>
      <c r="H18" s="3">
        <v>82000000050</v>
      </c>
      <c r="I18" s="4" t="s">
        <v>77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032: 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78</v>
      </c>
      <c r="H19" s="3">
        <v>82000000053</v>
      </c>
      <c r="I19" s="4" t="s">
        <v>79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033: 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80</v>
      </c>
      <c r="H20" s="3">
        <v>82000000058</v>
      </c>
      <c r="I20" s="4" t="s">
        <v>81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82</v>
      </c>
      <c r="H21" s="3">
        <v>82000000061</v>
      </c>
      <c r="I21" s="4" t="s">
        <v>83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035: 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84</v>
      </c>
      <c r="H22" s="3">
        <v>82000000055</v>
      </c>
      <c r="I22" s="4" t="s">
        <v>85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86</v>
      </c>
      <c r="H23" s="3">
        <v>82000000250</v>
      </c>
      <c r="I23" s="4" t="s">
        <v>87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88</v>
      </c>
      <c r="H24" s="3">
        <v>82000000252</v>
      </c>
      <c r="I24" s="4" t="s">
        <v>89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90</v>
      </c>
      <c r="H25" s="3">
        <v>82000000254</v>
      </c>
      <c r="I25" s="4" t="s">
        <v>91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92</v>
      </c>
      <c r="H26" s="3">
        <v>82000000256</v>
      </c>
      <c r="I26" s="4" t="s">
        <v>93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94</v>
      </c>
      <c r="H27" s="3">
        <v>82000000030</v>
      </c>
      <c r="I27" s="4" t="s">
        <v>95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96</v>
      </c>
      <c r="H28" s="3">
        <v>82000000036</v>
      </c>
      <c r="I28" s="4" t="s">
        <v>97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98</v>
      </c>
      <c r="H29" s="3">
        <v>82000000043</v>
      </c>
      <c r="I29" s="4" t="s">
        <v>99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100</v>
      </c>
      <c r="H30" s="3">
        <v>82000000049</v>
      </c>
      <c r="I30" s="4" t="s">
        <v>101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046: 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102</v>
      </c>
      <c r="H31" s="3">
        <v>82000000033</v>
      </c>
      <c r="I31" s="4" t="s">
        <v>103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047: 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104</v>
      </c>
      <c r="H32" s="3">
        <v>82000000040</v>
      </c>
      <c r="I32" s="4" t="s">
        <v>105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048: 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106</v>
      </c>
      <c r="H33" s="3">
        <v>82000000046</v>
      </c>
      <c r="I33" s="4" t="s">
        <v>107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049: 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108</v>
      </c>
      <c r="H34" s="3">
        <v>82000000052</v>
      </c>
      <c r="I34" s="4" t="s">
        <v>109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110</v>
      </c>
      <c r="H35" s="3">
        <v>82000000251</v>
      </c>
      <c r="I35" s="4" t="s">
        <v>111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112</v>
      </c>
      <c r="H36" s="3">
        <v>82000000253</v>
      </c>
      <c r="I36" s="4" t="s">
        <v>113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114</v>
      </c>
      <c r="H37" s="3">
        <v>82000000255</v>
      </c>
      <c r="I37" s="4" t="s">
        <v>115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116</v>
      </c>
      <c r="H38" s="3">
        <v>82000000257</v>
      </c>
      <c r="I38" s="4" t="s">
        <v>117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118</v>
      </c>
      <c r="H39" s="3">
        <v>82000000258</v>
      </c>
      <c r="I39" s="4" t="s">
        <v>119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120</v>
      </c>
      <c r="H40" s="3">
        <v>82000000259</v>
      </c>
      <c r="I40" s="4" t="s">
        <v>121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101RP302.536871165SUPPLVA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101RP302.536871435SUPPLVA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101RP302.536871436SUPPLVA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101RP302.536871437SUPPLVA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101RP302.536871438SUPPLVA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101RP302.536871439SUPPLVA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101RP302.536871442SUPPLVA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101RP302.536871585SUPPLVA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101RP302.536873739SUPPLVA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101RP302.536873931SUPPLVA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101RP302.536873933SUPPLVA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D1" zoomScale="110" zoomScaleNormal="110" workbookViewId="0">
      <selection activeCell="I14" sqref="I1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F3" s="2">
        <v>1</v>
      </c>
      <c r="G3" s="3" t="s">
        <v>17</v>
      </c>
      <c r="H3" s="3">
        <v>82000000093</v>
      </c>
      <c r="I3" s="4" t="s">
        <v>145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101RP302.1073742112SUPPLFX</v>
      </c>
    </row>
    <row r="4" spans="1:16" x14ac:dyDescent="0.2">
      <c r="A4" s="11">
        <f>'00 Function Source'!J2</f>
        <v>16</v>
      </c>
      <c r="B4" s="12" t="str">
        <f>'00 Function Source'!M2</f>
        <v>16: Milling Time</v>
      </c>
      <c r="C4" s="12">
        <f>'00 Function Source'!L2</f>
        <v>82000000091</v>
      </c>
      <c r="D4" s="13" t="str">
        <f>'00 Function Source'!P2</f>
        <v>Time Milling</v>
      </c>
      <c r="F4" s="2">
        <v>16</v>
      </c>
      <c r="G4" s="3" t="s">
        <v>148</v>
      </c>
      <c r="H4" s="3">
        <v>82000000091</v>
      </c>
      <c r="I4" s="4" t="s">
        <v>149</v>
      </c>
      <c r="N4" s="11">
        <f>'00 Function Source'!H2</f>
        <v>16</v>
      </c>
      <c r="O4" s="12" t="str">
        <f>'00 Function Source'!F2</f>
        <v>Break time Malt bin empty</v>
      </c>
      <c r="P4" s="13" t="str">
        <f>'00 Function Source'!D2</f>
        <v>101RP302.1073742572SUPPLFX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4</v>
      </c>
      <c r="O5" s="12" t="str">
        <f>'00 Function Source'!F3</f>
        <v>Delay time Roasted Malt</v>
      </c>
      <c r="P5" s="13" t="str">
        <f>'00 Function Source'!D3</f>
        <v>101RP302.1073742157SUPPLFX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5</v>
      </c>
      <c r="O6" s="12" t="str">
        <f>'00 Function Source'!F4</f>
        <v>Roasted Malt Amount</v>
      </c>
      <c r="P6" s="13" t="str">
        <f>'00 Function Source'!D4</f>
        <v>101RP302.1073742158SUPPLFX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6</v>
      </c>
      <c r="O7" s="12" t="str">
        <f>'00 Function Source'!F5</f>
        <v>Monitoring time pulses</v>
      </c>
      <c r="P7" s="13" t="str">
        <f>'00 Function Source'!D5</f>
        <v>101RP302.1073742461SUPPLFX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7</v>
      </c>
      <c r="O8" s="12" t="str">
        <f>'00 Function Source'!F6</f>
        <v>Amount Malt Brew</v>
      </c>
      <c r="P8" s="13" t="str">
        <f>'00 Function Source'!D6</f>
        <v>101RP302.1073742462SUPPLFX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8</v>
      </c>
      <c r="O9" s="12" t="str">
        <f>'00 Function Source'!F7</f>
        <v>Amount Malt total</v>
      </c>
      <c r="P9" s="13" t="str">
        <f>'00 Function Source'!D7</f>
        <v>101RP302.1073742463SUPPLFX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9</v>
      </c>
      <c r="O10" s="12" t="str">
        <f>'00 Function Source'!F8</f>
        <v>Booking counter Pale malt</v>
      </c>
      <c r="P10" s="13" t="str">
        <f>'00 Function Source'!D8</f>
        <v>101RP302.1073742523SUPPLFX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10</v>
      </c>
      <c r="O11" s="12" t="str">
        <f>'00 Function Source'!F9</f>
        <v>Booking counter Special malt</v>
      </c>
      <c r="P11" s="13" t="str">
        <f>'00 Function Source'!D9</f>
        <v>101RP302.1073742524SUPPLFX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15</v>
      </c>
      <c r="O12" s="12" t="str">
        <f>'00 Function Source'!F10</f>
        <v>Postrun time Roasted Malt</v>
      </c>
      <c r="P12" s="13" t="str">
        <f>'00 Function Source'!D10</f>
        <v>101RP302.1073742568SUPPLFX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17</v>
      </c>
      <c r="O13" s="12" t="str">
        <f>'00 Function Source'!F11</f>
        <v>Duration of milling (report)</v>
      </c>
      <c r="P13" s="13" t="str">
        <f>'00 Function Source'!D11</f>
        <v>101RP302.1073742657SUPPLFX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21</v>
      </c>
      <c r="O14" s="12" t="str">
        <f>'00 Function Source'!F12</f>
        <v>Delay after Outtake 1a/2a</v>
      </c>
      <c r="P14" s="13" t="str">
        <f>'00 Function Source'!D12</f>
        <v>101RP302.1073742694SUPPLFX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22</v>
      </c>
      <c r="O15" s="12" t="str">
        <f>'00 Function Source'!F13</f>
        <v>Conteggio cotte per cambio setaccio</v>
      </c>
      <c r="P15" s="13" t="str">
        <f>'00 Function Source'!D13</f>
        <v>101RP302.1073742710SUPPLFX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</v>
      </c>
      <c r="B1" s="45"/>
      <c r="C1" s="45"/>
      <c r="D1" s="45"/>
      <c r="E1" s="45"/>
      <c r="F1" s="46"/>
      <c r="H1" s="47" t="s">
        <v>6</v>
      </c>
      <c r="I1" s="48"/>
      <c r="J1" s="48"/>
      <c r="K1" s="48"/>
      <c r="L1" s="48"/>
      <c r="M1" s="49"/>
      <c r="N1" s="50" t="s">
        <v>12</v>
      </c>
      <c r="O1" s="51"/>
      <c r="P1" s="52"/>
      <c r="R1" s="53" t="s">
        <v>12</v>
      </c>
      <c r="S1" s="54"/>
      <c r="T1" s="55"/>
    </row>
    <row r="2" spans="1:20" ht="17" thickBot="1" x14ac:dyDescent="0.25">
      <c r="A2" s="8" t="s">
        <v>18</v>
      </c>
      <c r="B2" s="9" t="s">
        <v>19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18</v>
      </c>
      <c r="I2" s="15" t="s">
        <v>19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19</v>
      </c>
      <c r="O2" s="15" t="s">
        <v>9</v>
      </c>
      <c r="P2" s="16" t="s">
        <v>13</v>
      </c>
      <c r="R2" s="17" t="s">
        <v>19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Value: Massafra -   | Bergamo - 007: Special Malt Amaunt Outtake 1</v>
      </c>
      <c r="B2" s="21" t="s">
        <v>23</v>
      </c>
      <c r="C2" s="29" t="str">
        <f>IF('01 Value Comparison'!$K$3="NULL","",IF(ISBLANK('01 Value Comparison'!$K$3),"",'01 Value Comparison'!$K$3))</f>
        <v/>
      </c>
      <c r="D2" s="25" t="s">
        <v>22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20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Colorato Malt Amaunt Outtake 2</v>
      </c>
      <c r="B7" s="21" t="s">
        <v>23</v>
      </c>
      <c r="C7" s="29" t="str">
        <f>IF('01 Value Comparison'!$K$4="NULL","",IF(ISBLANK('01 Value Comparison'!$K$4),"",'01 Value Comparison'!$K$4))</f>
        <v/>
      </c>
      <c r="D7" s="25" t="s">
        <v>22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20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Malt Type Outtake 1</v>
      </c>
      <c r="B12" s="21" t="s">
        <v>23</v>
      </c>
      <c r="C12" s="29" t="str">
        <f>IF('01 Value Comparison'!$K$5="NULL","",IF(ISBLANK('01 Value Comparison'!$K$5),"",'01 Value Comparison'!$K$5))</f>
        <v/>
      </c>
      <c r="D12" s="25" t="s">
        <v>22</v>
      </c>
      <c r="E12" s="34" t="str">
        <f>IF(ISBLANK('01 Value Comparison'!$G$5),"",'01 Value Comparison'!$G$5)</f>
        <v>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20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Malt Type Outtake 2</v>
      </c>
      <c r="B17" s="21" t="s">
        <v>23</v>
      </c>
      <c r="C17" s="29" t="str">
        <f>IF('01 Value Comparison'!$K$6="NULL","",IF(ISBLANK('01 Value Comparison'!$K$6),"",'01 Value Comparison'!$K$6))</f>
        <v/>
      </c>
      <c r="D17" s="25" t="s">
        <v>22</v>
      </c>
      <c r="E17" s="34" t="str">
        <f>IF(ISBLANK('01 Value Comparison'!$G$6),"",'01 Value Comparison'!$G$6)</f>
        <v>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20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Malt Type Outtake 3</v>
      </c>
      <c r="B22" s="21" t="s">
        <v>23</v>
      </c>
      <c r="C22" s="29" t="str">
        <f>IF('01 Value Comparison'!$K$7="NULL","",IF(ISBLANK('01 Value Comparison'!$K$7),"",'01 Value Comparison'!$K$7))</f>
        <v/>
      </c>
      <c r="D22" s="25" t="s">
        <v>22</v>
      </c>
      <c r="E22" s="34" t="str">
        <f>IF(ISBLANK('01 Value Comparison'!$G$7),"",'01 Value Comparison'!$G$7)</f>
        <v>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20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Malt Type Outtake 4</v>
      </c>
      <c r="B27" s="21" t="s">
        <v>23</v>
      </c>
      <c r="C27" s="29" t="str">
        <f>IF('01 Value Comparison'!$K$8="NULL","",IF(ISBLANK('01 Value Comparison'!$K$8),"",'01 Value Comparison'!$K$8))</f>
        <v/>
      </c>
      <c r="D27" s="25" t="s">
        <v>22</v>
      </c>
      <c r="E27" s="34" t="str">
        <f>IF(ISBLANK('01 Value Comparison'!$G$8),"",'01 Value Comparison'!$G$8)</f>
        <v>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20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- 018: Special Malt Type Outtake 1</v>
      </c>
      <c r="B32" s="21" t="s">
        <v>23</v>
      </c>
      <c r="C32" s="29" t="str">
        <f>IF('01 Value Comparison'!$K$9="NULL","",IF(ISBLANK('01 Value Comparison'!$K$9),"",'01 Value Comparison'!$K$9))</f>
        <v/>
      </c>
      <c r="D32" s="25" t="s">
        <v>22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20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- 020: Colorato Malt Type Outtake 1</v>
      </c>
      <c r="B37" s="21" t="s">
        <v>23</v>
      </c>
      <c r="C37" s="29" t="str">
        <f>IF('01 Value Comparison'!$K$10="NULL","",IF(ISBLANK('01 Value Comparison'!$K$10),"",'01 Value Comparison'!$K$10))</f>
        <v/>
      </c>
      <c r="D37" s="25" t="s">
        <v>22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20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- 023: MES UTIF Malt</v>
      </c>
      <c r="B42" s="21" t="s">
        <v>23</v>
      </c>
      <c r="C42" s="29" t="str">
        <f>IF('01 Value Comparison'!$K$11="NULL","",IF(ISBLANK('01 Value Comparison'!$K$11),"",'01 Value Comparison'!$K$11))</f>
        <v/>
      </c>
      <c r="D42" s="25" t="s">
        <v>22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20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Silo Nr  Outtake 1</v>
      </c>
      <c r="B47" s="21" t="s">
        <v>23</v>
      </c>
      <c r="C47" s="29" t="str">
        <f>IF('01 Value Comparison'!$K$12="NULL","",IF(ISBLANK('01 Value Comparison'!$K$12),"",'01 Value Comparison'!$K$12))</f>
        <v/>
      </c>
      <c r="D47" s="25" t="s">
        <v>22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20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- 026: Stanby Silo Nr  Outtake 1</v>
      </c>
      <c r="B52" s="21" t="s">
        <v>23</v>
      </c>
      <c r="C52" s="29" t="str">
        <f>IF('01 Value Comparison'!$K$13="NULL","",IF(ISBLANK('01 Value Comparison'!$K$13),"",'01 Value Comparison'!$K$13))</f>
        <v/>
      </c>
      <c r="D52" s="25" t="s">
        <v>22</v>
      </c>
      <c r="E52" s="34" t="str">
        <f>IF(ISBLANK('01 Value Comparison'!$G$13),"",'01 Value Comparison'!$G$13)</f>
        <v>026: 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20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Silo Nr Outtake 2</v>
      </c>
      <c r="B57" s="21" t="s">
        <v>23</v>
      </c>
      <c r="C57" s="29" t="str">
        <f>IF('01 Value Comparison'!$K$14="NULL","",IF(ISBLANK('01 Value Comparison'!$K$14),"",'01 Value Comparison'!$K$14))</f>
        <v/>
      </c>
      <c r="D57" s="25" t="s">
        <v>22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20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- 028: Stanby Silo Nr Outtake 2</v>
      </c>
      <c r="B62" s="21" t="s">
        <v>23</v>
      </c>
      <c r="C62" s="29" t="str">
        <f>IF('01 Value Comparison'!$K$15="NULL","",IF(ISBLANK('01 Value Comparison'!$K$15),"",'01 Value Comparison'!$K$15))</f>
        <v/>
      </c>
      <c r="D62" s="25" t="s">
        <v>22</v>
      </c>
      <c r="E62" s="34" t="str">
        <f>IF(ISBLANK('01 Value Comparison'!$G$15),"",'01 Value Comparison'!$G$15)</f>
        <v>028: 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20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Silo Nr Outtake 3</v>
      </c>
      <c r="B67" s="21" t="s">
        <v>23</v>
      </c>
      <c r="C67" s="29" t="str">
        <f>IF('01 Value Comparison'!$K$16="NULL","",IF(ISBLANK('01 Value Comparison'!$K$16),"",'01 Value Comparison'!$K$16))</f>
        <v/>
      </c>
      <c r="D67" s="25" t="s">
        <v>22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20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- 030: Stanby Silo Nr Outtake 3</v>
      </c>
      <c r="B72" s="21" t="s">
        <v>23</v>
      </c>
      <c r="C72" s="29" t="str">
        <f>IF('01 Value Comparison'!$K$17="NULL","",IF(ISBLANK('01 Value Comparison'!$K$17),"",'01 Value Comparison'!$K$17))</f>
        <v/>
      </c>
      <c r="D72" s="25" t="s">
        <v>22</v>
      </c>
      <c r="E72" s="34" t="str">
        <f>IF(ISBLANK('01 Value Comparison'!$G$17),"",'01 Value Comparison'!$G$17)</f>
        <v>030: 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20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Silo Nr Outtake 4</v>
      </c>
      <c r="B77" s="21" t="s">
        <v>23</v>
      </c>
      <c r="C77" s="29" t="str">
        <f>IF('01 Value Comparison'!$K$18="NULL","",IF(ISBLANK('01 Value Comparison'!$K$18),"",'01 Value Comparison'!$K$18))</f>
        <v/>
      </c>
      <c r="D77" s="25" t="s">
        <v>22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20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- 032: Stanby Silo Nr Outtake 4</v>
      </c>
      <c r="B82" s="21" t="s">
        <v>23</v>
      </c>
      <c r="C82" s="29" t="str">
        <f>IF('01 Value Comparison'!$K$19="NULL","",IF(ISBLANK('01 Value Comparison'!$K$19),"",'01 Value Comparison'!$K$19))</f>
        <v/>
      </c>
      <c r="D82" s="25" t="s">
        <v>22</v>
      </c>
      <c r="E82" s="34" t="str">
        <f>IF(ISBLANK('01 Value Comparison'!$G$19),"",'01 Value Comparison'!$G$19)</f>
        <v>032: 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20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Silo Nr Outtake Special</v>
      </c>
      <c r="B87" s="21" t="s">
        <v>23</v>
      </c>
      <c r="C87" s="29" t="str">
        <f>IF('01 Value Comparison'!$K$20="NULL","",IF(ISBLANK('01 Value Comparison'!$K$20),"",'01 Value Comparison'!$K$20))</f>
        <v/>
      </c>
      <c r="D87" s="25" t="s">
        <v>22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20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- 034: Stanby Silo Nr Outtake Special</v>
      </c>
      <c r="B92" s="21" t="s">
        <v>23</v>
      </c>
      <c r="C92" s="29" t="str">
        <f>IF('01 Value Comparison'!$K$21="NULL","",IF(ISBLANK('01 Value Comparison'!$K$21),"",'01 Value Comparison'!$K$21))</f>
        <v/>
      </c>
      <c r="D92" s="25" t="s">
        <v>22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20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Silo Nr Outtake Colorato</v>
      </c>
      <c r="B97" s="21" t="s">
        <v>23</v>
      </c>
      <c r="C97" s="29" t="str">
        <f>IF('01 Value Comparison'!$K$22="NULL","",IF(ISBLANK('01 Value Comparison'!$K$22),"",'01 Value Comparison'!$K$22))</f>
        <v/>
      </c>
      <c r="D97" s="25" t="s">
        <v>22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20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- 037: Yield Outtake 1</v>
      </c>
      <c r="B102" s="21" t="s">
        <v>23</v>
      </c>
      <c r="C102" s="29" t="str">
        <f>IF('01 Value Comparison'!$K$23="NULL","",IF(ISBLANK('01 Value Comparison'!$K$23),"",'01 Value Comparison'!$K$23))</f>
        <v/>
      </c>
      <c r="D102" s="25" t="s">
        <v>22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20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 | Bergamo - 038: Yield Outtake 2</v>
      </c>
      <c r="B107" s="21" t="s">
        <v>23</v>
      </c>
      <c r="C107" s="29" t="str">
        <f>IF('01 Value Comparison'!$K$24="NULL","",IF(ISBLANK('01 Value Comparison'!$K$24),"",'01 Value Comparison'!$K$24))</f>
        <v/>
      </c>
      <c r="D107" s="25" t="s">
        <v>22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20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 | Bergamo - 039: Yield Outtake 3</v>
      </c>
      <c r="B112" s="21" t="s">
        <v>23</v>
      </c>
      <c r="C112" s="29" t="str">
        <f>IF('01 Value Comparison'!$K$25="NULL","",IF(ISBLANK('01 Value Comparison'!$K$25),"",'01 Value Comparison'!$K$25))</f>
        <v/>
      </c>
      <c r="D112" s="25" t="s">
        <v>22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20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 | Bergamo - 040: Yield Outtake 4</v>
      </c>
      <c r="B117" s="21" t="s">
        <v>23</v>
      </c>
      <c r="C117" s="29" t="str">
        <f>IF('01 Value Comparison'!$K$26="NULL","",IF(ISBLANK('01 Value Comparison'!$K$26),"",'01 Value Comparison'!$K$26))</f>
        <v/>
      </c>
      <c r="D117" s="25" t="s">
        <v>22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20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 | Bergamo - 042: Main Outtake 01</v>
      </c>
      <c r="B122" s="21" t="s">
        <v>23</v>
      </c>
      <c r="C122" s="29" t="str">
        <f>IF('01 Value Comparison'!$K$27="NULL","",IF(ISBLANK('01 Value Comparison'!$K$27),"",'01 Value Comparison'!$K$27))</f>
        <v/>
      </c>
      <c r="D122" s="25" t="s">
        <v>22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20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 | Bergamo - 043: Main Outtake 02</v>
      </c>
      <c r="B127" s="21" t="s">
        <v>23</v>
      </c>
      <c r="C127" s="29" t="str">
        <f>IF('01 Value Comparison'!$K$28="NULL","",IF(ISBLANK('01 Value Comparison'!$K$28),"",'01 Value Comparison'!$K$28))</f>
        <v/>
      </c>
      <c r="D127" s="25" t="s">
        <v>22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20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 | Bergamo - 044: Main Outtake 03</v>
      </c>
      <c r="B132" s="21" t="s">
        <v>23</v>
      </c>
      <c r="C132" s="29" t="str">
        <f>IF('01 Value Comparison'!$K$29="NULL","",IF(ISBLANK('01 Value Comparison'!$K$29),"",'01 Value Comparison'!$K$29))</f>
        <v/>
      </c>
      <c r="D132" s="25" t="s">
        <v>22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20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 | Bergamo - 045: Main Outtake 04</v>
      </c>
      <c r="B137" s="21" t="s">
        <v>23</v>
      </c>
      <c r="C137" s="29" t="str">
        <f>IF('01 Value Comparison'!$K$30="NULL","",IF(ISBLANK('01 Value Comparison'!$K$30),"",'01 Value Comparison'!$K$30))</f>
        <v/>
      </c>
      <c r="D137" s="25" t="s">
        <v>22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20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 | Bergamo - 046: Standby Outtake 01</v>
      </c>
      <c r="B142" s="21" t="s">
        <v>23</v>
      </c>
      <c r="C142" s="29" t="str">
        <f>IF('01 Value Comparison'!$K$31="NULL","",IF(ISBLANK('01 Value Comparison'!$K$31),"",'01 Value Comparison'!$K$31))</f>
        <v/>
      </c>
      <c r="D142" s="25" t="s">
        <v>22</v>
      </c>
      <c r="E142" s="34" t="str">
        <f>IF(ISBLANK('01 Value Comparison'!$G$31),"",'01 Value Comparison'!$G$31)</f>
        <v>046: 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170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20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21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 | Bergamo - 047: Standby Outtake 02</v>
      </c>
      <c r="B147" s="21" t="s">
        <v>23</v>
      </c>
      <c r="C147" s="29" t="str">
        <f>IF('01 Value Comparison'!$K$32="NULL","",IF(ISBLANK('01 Value Comparison'!$K$32),"",'01 Value Comparison'!$K$32))</f>
        <v/>
      </c>
      <c r="D147" s="25" t="s">
        <v>22</v>
      </c>
      <c r="E147" s="34" t="str">
        <f>IF(ISBLANK('01 Value Comparison'!$G$32),"",'01 Value Comparison'!$G$32)</f>
        <v>047: 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170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20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21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 | Bergamo - 048: Standby Outtake 03</v>
      </c>
      <c r="B152" s="21" t="s">
        <v>23</v>
      </c>
      <c r="C152" s="29" t="str">
        <f>IF('01 Value Comparison'!$K$33="NULL","",IF(ISBLANK('01 Value Comparison'!$K$33),"",'01 Value Comparison'!$K$33))</f>
        <v/>
      </c>
      <c r="D152" s="25" t="s">
        <v>22</v>
      </c>
      <c r="E152" s="34" t="str">
        <f>IF(ISBLANK('01 Value Comparison'!$G$33),"",'01 Value Comparison'!$G$33)</f>
        <v>048: 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170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20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21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 | Bergamo - 049: Standby Outtake 04</v>
      </c>
      <c r="B157" s="21" t="s">
        <v>23</v>
      </c>
      <c r="C157" s="29" t="str">
        <f>IF('01 Value Comparison'!$K$34="NULL","",IF(ISBLANK('01 Value Comparison'!$K$34),"",'01 Value Comparison'!$K$34))</f>
        <v/>
      </c>
      <c r="D157" s="25" t="s">
        <v>22</v>
      </c>
      <c r="E157" s="34" t="str">
        <f>IF(ISBLANK('01 Value Comparison'!$G$34),"",'01 Value Comparison'!$G$34)</f>
        <v>049: 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170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20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21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 | Bergamo - 058: Yield Standby Outtake 1</v>
      </c>
      <c r="B162" s="21" t="s">
        <v>23</v>
      </c>
      <c r="C162" s="29" t="str">
        <f>IF('01 Value Comparison'!$K$35="NULL","",IF(ISBLANK('01 Value Comparison'!$K$35),"",'01 Value Comparison'!$K$35))</f>
        <v/>
      </c>
      <c r="D162" s="25" t="s">
        <v>22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170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20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21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 | Bergamo - 059: Yield Standby Outtake 2</v>
      </c>
      <c r="B167" s="21" t="s">
        <v>23</v>
      </c>
      <c r="C167" s="29" t="str">
        <f>IF('01 Value Comparison'!$K$36="NULL","",IF(ISBLANK('01 Value Comparison'!$K$36),"",'01 Value Comparison'!$K$36))</f>
        <v/>
      </c>
      <c r="D167" s="25" t="s">
        <v>22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170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20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21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 | Bergamo - 060: Yield Standby Outtake 3</v>
      </c>
      <c r="B172" s="21" t="s">
        <v>23</v>
      </c>
      <c r="C172" s="29" t="str">
        <f>IF('01 Value Comparison'!$K$37="NULL","",IF(ISBLANK('01 Value Comparison'!$K$37),"",'01 Value Comparison'!$K$47))</f>
        <v/>
      </c>
      <c r="D172" s="25" t="s">
        <v>22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170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20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21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 | Bergamo - 061: Yield Standby Outtake 4</v>
      </c>
      <c r="B177" s="21" t="s">
        <v>23</v>
      </c>
      <c r="C177" s="29" t="str">
        <f>IF('01 Value Comparison'!$K$38="NULL","",IF(ISBLANK('01 Value Comparison'!$K$38),"",'01 Value Comparison'!$K$38))</f>
        <v/>
      </c>
      <c r="D177" s="25" t="s">
        <v>22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170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20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21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 | Bergamo - 062: Coloured Yield</v>
      </c>
      <c r="B182" s="21" t="s">
        <v>23</v>
      </c>
      <c r="C182" s="29" t="str">
        <f>IF('01 Value Comparison'!$K$39="NULL","",IF(ISBLANK('01 Value Comparison'!$K$39),"",'01 Value Comparison'!$K$39))</f>
        <v/>
      </c>
      <c r="D182" s="25" t="s">
        <v>22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170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20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21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 | Bergamo - 063: Special Yield</v>
      </c>
      <c r="B187" s="21" t="s">
        <v>23</v>
      </c>
      <c r="C187" s="29" t="str">
        <f>IF('01 Value Comparison'!$K$40="NULL","",IF(ISBLANK('01 Value Comparison'!$K$40),"",'01 Value Comparison'!$K$40))</f>
        <v/>
      </c>
      <c r="D187" s="25" t="s">
        <v>22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170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20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21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2019-10-28T02:41:47Z</dcterms:modified>
  <cp:category/>
</cp:coreProperties>
</file>