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ришка\Desktop\парсер\"/>
    </mc:Choice>
  </mc:AlternateContent>
  <bookViews>
    <workbookView xWindow="0" yWindow="0" windowWidth="16380" windowHeight="8190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3" i="1" l="1"/>
  <c r="Q23" i="1" s="1"/>
  <c r="O23" i="1"/>
  <c r="P22" i="1"/>
  <c r="Q22" i="1" s="1"/>
  <c r="O22" i="1"/>
  <c r="P21" i="1"/>
  <c r="Q21" i="1" s="1"/>
  <c r="O21" i="1"/>
  <c r="P20" i="1"/>
  <c r="Q20" i="1" s="1"/>
  <c r="O20" i="1"/>
  <c r="P19" i="1"/>
  <c r="Q19" i="1" s="1"/>
  <c r="O19" i="1"/>
  <c r="P18" i="1"/>
  <c r="Q18" i="1" s="1"/>
  <c r="O18" i="1"/>
  <c r="P17" i="1"/>
  <c r="Q17" i="1" s="1"/>
  <c r="O17" i="1"/>
  <c r="Q16" i="1"/>
  <c r="P16" i="1"/>
  <c r="O16" i="1"/>
  <c r="P15" i="1"/>
  <c r="Q15" i="1" s="1"/>
  <c r="O15" i="1"/>
  <c r="P14" i="1"/>
  <c r="Q14" i="1" s="1"/>
  <c r="O14" i="1"/>
  <c r="O11" i="1"/>
  <c r="P11" i="1" l="1"/>
</calcChain>
</file>

<file path=xl/sharedStrings.xml><?xml version="1.0" encoding="utf-8"?>
<sst xmlns="http://schemas.openxmlformats.org/spreadsheetml/2006/main" count="107" uniqueCount="88">
  <si>
    <t>Код</t>
  </si>
  <si>
    <t>Наименование</t>
  </si>
  <si>
    <t>Артикул</t>
  </si>
  <si>
    <t>ISBN</t>
  </si>
  <si>
    <t>Автор</t>
  </si>
  <si>
    <t>Издательство</t>
  </si>
  <si>
    <t>Год издания</t>
  </si>
  <si>
    <t>Переплет</t>
  </si>
  <si>
    <t>Страниц</t>
  </si>
  <si>
    <t>Новинка</t>
  </si>
  <si>
    <t>В упаковке</t>
  </si>
  <si>
    <t>Цена</t>
  </si>
  <si>
    <t>Остаток</t>
  </si>
  <si>
    <t>Заказ</t>
  </si>
  <si>
    <t>Сумма</t>
  </si>
  <si>
    <t>Цена со скидкой</t>
  </si>
  <si>
    <t>Сумма со скидкой</t>
  </si>
  <si>
    <t>Юр. адрес</t>
  </si>
  <si>
    <t>454020, Челябинская обл, Челябинск г, Образцова ул, дом № 5, квартира 33</t>
  </si>
  <si>
    <t>Для корреспонденции</t>
  </si>
  <si>
    <t>454007, Челябинская обл, Челябинск г, Артиллерийская ул, дом № 124</t>
  </si>
  <si>
    <t>Тел./факс</t>
  </si>
  <si>
    <t>(351) 247-74-01, 247-74-02, 247-74-03, 247-74-09,</t>
  </si>
  <si>
    <t>247-74-10, 247-74-12, 247-74-13, 247-74-14, 247-74-15</t>
  </si>
  <si>
    <t>ОГРН: 1027403898830</t>
  </si>
  <si>
    <t>Р/сч: 40702810872190000339</t>
  </si>
  <si>
    <t>ЧЕЛЯБИНСКОЕ ОТДЕЛЕНИЕ N8597 ПАО СБЕРБАНК</t>
  </si>
  <si>
    <t>ИНН: 7453030775</t>
  </si>
  <si>
    <t>К/сч: 30101810700000000602</t>
  </si>
  <si>
    <t>БИК: 047501602 КПП: 745301001</t>
  </si>
  <si>
    <t>ОКВЭД: 51.47.21</t>
  </si>
  <si>
    <t>ОКПО: 42493525</t>
  </si>
  <si>
    <t>ОБЩЕСТВО С ОГРАНИЧЕННОЙ ОТВЕТСТВЕННОСТЬЮ</t>
  </si>
  <si>
    <t>«ИнтерСервис ЛТД»</t>
  </si>
  <si>
    <t>Введите Вашу скидку</t>
  </si>
  <si>
    <t>Итого сумма без скидки</t>
  </si>
  <si>
    <t>Итого сумма со скидкой</t>
  </si>
  <si>
    <t>КА-00137465</t>
  </si>
  <si>
    <t>"Локомотив" Новая эра Настольная книга болельщика Алешин (2010)</t>
  </si>
  <si>
    <t>571192</t>
  </si>
  <si>
    <t>978-5-699-41426-0</t>
  </si>
  <si>
    <t>Алешин П.Н.</t>
  </si>
  <si>
    <t>Эксмо</t>
  </si>
  <si>
    <t>Твердый переплет</t>
  </si>
  <si>
    <t>КА-00171429</t>
  </si>
  <si>
    <t>#Jennifer Возвращение Арментроут /термоуп./ (2018)</t>
  </si>
  <si>
    <t>1145019</t>
  </si>
  <si>
    <t>978-5-17-104492-3</t>
  </si>
  <si>
    <t>Арментроут Дж.Л.</t>
  </si>
  <si>
    <t>АСТ</t>
  </si>
  <si>
    <t>КА-00164733</t>
  </si>
  <si>
    <t>#Jennifer Титан Борьба Арментроут (2019)</t>
  </si>
  <si>
    <t>1225853</t>
  </si>
  <si>
    <t>978-5-17-114458-6</t>
  </si>
  <si>
    <t>КА-00206255</t>
  </si>
  <si>
    <t>#Jennifer Титан Сила Арментроут (2019)</t>
  </si>
  <si>
    <t>1217785</t>
  </si>
  <si>
    <t>978-5-17-114198-1</t>
  </si>
  <si>
    <t>КА-00139694</t>
  </si>
  <si>
    <t>#NewRomance Не разлучайте нас Мерфи (2019)</t>
  </si>
  <si>
    <t>1197419</t>
  </si>
  <si>
    <t>978-5-17-104772-6</t>
  </si>
  <si>
    <t>Мерфи М.</t>
  </si>
  <si>
    <t>КА-00236324</t>
  </si>
  <si>
    <t>#NewRomance Убежище Дуглас (2018)</t>
  </si>
  <si>
    <t>1186335</t>
  </si>
  <si>
    <t>978-5-17-111675-0</t>
  </si>
  <si>
    <t>Дуглас П.</t>
  </si>
  <si>
    <t>КА-00100397</t>
  </si>
  <si>
    <t>#Selfmama Лайфхаки для работающей мамы Петрановская (2018)</t>
  </si>
  <si>
    <t>1147518</t>
  </si>
  <si>
    <t>978-5-17-099196-9</t>
  </si>
  <si>
    <t>Петрановская Л.В.</t>
  </si>
  <si>
    <t>Мягкая обложка</t>
  </si>
  <si>
    <t>КА-00149783</t>
  </si>
  <si>
    <t>#YoungDetective Вероника Спидвелл Интригующее начало Рэйборн (2019)</t>
  </si>
  <si>
    <t>1196672</t>
  </si>
  <si>
    <t>978-5-17-112515-8</t>
  </si>
  <si>
    <t>Рэйборн Д.</t>
  </si>
  <si>
    <t>КА-00236968</t>
  </si>
  <si>
    <t>#YoungDetective Вероника Спидвелл Опасное предприятие Рэйборн (2019)</t>
  </si>
  <si>
    <t>1213014</t>
  </si>
  <si>
    <t>978-5-17-113267-5</t>
  </si>
  <si>
    <t>КА-00214466</t>
  </si>
  <si>
    <t>#YoungDetective Дело Эллингэма Джонсон (2018)</t>
  </si>
  <si>
    <t>1147456</t>
  </si>
  <si>
    <t>978-5-17-108795-1</t>
  </si>
  <si>
    <t>Джонсон 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</si>
</sst>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charset val="1"/>
    </font>
    <font>
      <sz val="22"/>
      <color rgb="FF000000"/>
      <name val="Arial"/>
      <charset val="1"/>
    </font>
    <font>
      <b/>
      <sz val="8"/>
      <color rgb="FF000000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top" shrinkToFi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right" vertical="top"/>
    </xf>
    <xf numFmtId="0" fontId="0" fillId="0" borderId="0" xfId="0"/>
    <xf numFmtId="0" fontId="0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149400</xdr:colOff>
      <xdr:row>0</xdr:row>
      <xdr:rowOff>9720</xdr:rowOff>
    </xdr:from>
    <xdr:to>
      <xdr:col>3</xdr:col>
      <xdr:colOff>1264680</xdr:colOff>
      <xdr:row>8</xdr:row>
      <xdr:rowOff>54000</xdr:rowOff>
    </xdr:to>
    <xdr:pic>
      <xdr:nvPicPr>
        <xdr:cNvPr id="2" name="Изображение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5910480" y="9720"/>
          <a:ext cx="1961280" cy="1344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kniga.ru/catalog/detektivy/youngdetective-youngdetective-veronika-spidvell-intriguyushchee-nachalo-reyborn-2019-ka-00149783/" TargetMode="External"/><Relationship Id="rId3" Type="http://schemas.openxmlformats.org/officeDocument/2006/relationships/hyperlink" Target="https://fkniga.ru/catalog/ljubovnaja-proza/jennifer-titan-borba-armentrout-2019-ka-00164733/" TargetMode="External"/><Relationship Id="rId7" Type="http://schemas.openxmlformats.org/officeDocument/2006/relationships/hyperlink" Target="https://fkniga.ru/catalog/knigi-dlja-roditelej/selfmama-layfkhaki-dlya-rabotayushchey-mamy-petranovskaya-2018-ka-00100397/" TargetMode="External"/><Relationship Id="rId2" Type="http://schemas.openxmlformats.org/officeDocument/2006/relationships/hyperlink" Target="https://fkniga.ru/catalog/ljubovnaja-proza/jennifer-vozvrashchenie-armentrout-termoup-2018-ka-00171429/" TargetMode="External"/><Relationship Id="rId1" Type="http://schemas.openxmlformats.org/officeDocument/2006/relationships/hyperlink" Target="https://fkniga.ru/catalog/sport-fitnes/lokomotiv-novaya-era-nastolnaya-kniga-bolelshchika-aleshin-2010-ka-00137465/" TargetMode="External"/><Relationship Id="rId6" Type="http://schemas.openxmlformats.org/officeDocument/2006/relationships/hyperlink" Target="https://fkniga.ru/catalog/ljubovnaja-proza/newromance-ubezhishche-duglas-2018-ka-00236324/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fkniga.ru/catalog/ljubovnaja-proza/newromance-ne-razluchayte-nas-merfi-2019-ka-00139694/" TargetMode="External"/><Relationship Id="rId10" Type="http://schemas.openxmlformats.org/officeDocument/2006/relationships/hyperlink" Target="https://fkniga.ru/catalog/detektivy/youngdetective-delo-ellingema-dzhonson-2018-ka-00214466/" TargetMode="External"/><Relationship Id="rId4" Type="http://schemas.openxmlformats.org/officeDocument/2006/relationships/hyperlink" Target="https://fkniga.ru/catalog/fantastika-fentezi/jennifer-titan-sila-armentrout-2019-ka-00206255/" TargetMode="External"/><Relationship Id="rId9" Type="http://schemas.openxmlformats.org/officeDocument/2006/relationships/hyperlink" Target="https://fkniga.ru/catalog/detektivy/youngdetective-veronika-spidvell-opasnoe-predpriyatie-reyborn-2019-ka-002369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tabSelected="1" topLeftCell="A3" workbookViewId="0">
      <selection activeCell="B9" sqref="B9:B10"/>
    </sheetView>
  </sheetViews>
  <sheetFormatPr defaultRowHeight="12.75" outlineLevelRow="1" x14ac:dyDescent="0.2"/>
  <cols>
    <col min="1" max="1" width="12.7109375" customWidth="1"/>
    <col min="2" max="2" width="70" customWidth="1"/>
    <col min="3" max="3" width="12" customWidth="1"/>
    <col min="4" max="4" width="20" customWidth="1"/>
    <col min="5" max="5" width="13.85546875" customWidth="1"/>
    <col min="6" max="6" width="15" customWidth="1"/>
    <col min="7" max="7" width="8" customWidth="1"/>
    <col min="8" max="11" width="10" customWidth="1"/>
    <col min="12" max="12" width="8.28515625" customWidth="1"/>
    <col min="13" max="17" width="10" customWidth="1"/>
  </cols>
  <sheetData>
    <row r="2" spans="1:17" x14ac:dyDescent="0.2">
      <c r="B2" s="6" t="s">
        <v>17</v>
      </c>
      <c r="C2" s="5"/>
      <c r="D2" s="5"/>
      <c r="E2" s="4" t="s">
        <v>24</v>
      </c>
      <c r="F2" s="5"/>
      <c r="G2" s="5"/>
      <c r="H2" s="5"/>
      <c r="I2" s="5"/>
      <c r="J2" s="5"/>
      <c r="K2" s="5"/>
    </row>
    <row r="3" spans="1:17" x14ac:dyDescent="0.2">
      <c r="B3" s="6" t="s">
        <v>18</v>
      </c>
      <c r="C3" s="5"/>
      <c r="D3" s="5"/>
      <c r="E3" s="4" t="s">
        <v>25</v>
      </c>
      <c r="F3" s="5"/>
      <c r="G3" s="5"/>
      <c r="H3" s="5"/>
      <c r="I3" s="5"/>
      <c r="J3" s="5"/>
      <c r="K3" s="5"/>
    </row>
    <row r="4" spans="1:17" x14ac:dyDescent="0.2">
      <c r="B4" s="6" t="s">
        <v>19</v>
      </c>
      <c r="C4" s="5"/>
      <c r="D4" s="5"/>
      <c r="E4" s="4" t="s">
        <v>26</v>
      </c>
      <c r="F4" s="5"/>
      <c r="G4" s="5"/>
      <c r="H4" s="5"/>
      <c r="I4" s="5"/>
      <c r="J4" s="5"/>
      <c r="K4" s="5"/>
    </row>
    <row r="5" spans="1:17" x14ac:dyDescent="0.2">
      <c r="B5" s="6" t="s">
        <v>20</v>
      </c>
      <c r="C5" s="5"/>
      <c r="D5" s="5"/>
      <c r="E5" s="4" t="s">
        <v>27</v>
      </c>
      <c r="F5" s="5"/>
      <c r="G5" s="5"/>
      <c r="H5" s="5"/>
      <c r="I5" s="5"/>
      <c r="J5" s="5"/>
      <c r="K5" s="5"/>
    </row>
    <row r="6" spans="1:17" x14ac:dyDescent="0.2">
      <c r="B6" s="6" t="s">
        <v>21</v>
      </c>
      <c r="C6" s="5"/>
      <c r="D6" s="5"/>
      <c r="E6" s="4" t="s">
        <v>28</v>
      </c>
      <c r="F6" s="5"/>
      <c r="G6" s="5"/>
      <c r="H6" s="5"/>
      <c r="I6" s="5"/>
      <c r="J6" s="5"/>
      <c r="K6" s="5"/>
    </row>
    <row r="7" spans="1:17" x14ac:dyDescent="0.2">
      <c r="B7" s="6" t="s">
        <v>22</v>
      </c>
      <c r="C7" s="5"/>
      <c r="D7" s="5"/>
      <c r="E7" s="4" t="s">
        <v>29</v>
      </c>
      <c r="F7" s="5"/>
      <c r="G7" s="5"/>
      <c r="H7" s="5"/>
      <c r="I7" s="5"/>
      <c r="J7" s="5"/>
      <c r="K7" s="5"/>
    </row>
    <row r="8" spans="1:17" x14ac:dyDescent="0.2">
      <c r="B8" s="6" t="s">
        <v>23</v>
      </c>
      <c r="C8" s="5"/>
      <c r="D8" s="5"/>
      <c r="E8" s="4" t="s">
        <v>30</v>
      </c>
      <c r="F8" s="5"/>
      <c r="G8" s="5"/>
      <c r="H8" s="5"/>
      <c r="I8" s="5"/>
      <c r="J8" s="5"/>
      <c r="K8" s="5"/>
      <c r="N8" s="1" t="s">
        <v>34</v>
      </c>
      <c r="O8" s="1" t="s">
        <v>35</v>
      </c>
      <c r="P8" s="1" t="s">
        <v>36</v>
      </c>
    </row>
    <row r="9" spans="1:17" x14ac:dyDescent="0.2">
      <c r="B9" s="6"/>
      <c r="C9" s="5"/>
      <c r="D9" s="5"/>
      <c r="E9" s="4" t="s">
        <v>31</v>
      </c>
      <c r="F9" s="5"/>
      <c r="G9" s="5"/>
      <c r="H9" s="5"/>
      <c r="I9" s="5"/>
      <c r="J9" s="5"/>
      <c r="K9" s="5"/>
      <c r="N9" s="5"/>
      <c r="O9" s="5"/>
      <c r="P9" s="5"/>
    </row>
    <row r="10" spans="1:17" x14ac:dyDescent="0.2">
      <c r="B10" s="6"/>
      <c r="C10" s="3" t="s">
        <v>32</v>
      </c>
      <c r="D10" s="5"/>
      <c r="E10" s="5"/>
      <c r="F10" s="5"/>
      <c r="G10" s="5"/>
      <c r="H10" s="5"/>
      <c r="I10" s="5"/>
      <c r="J10" s="5"/>
      <c r="K10" s="5"/>
      <c r="N10" s="5"/>
      <c r="O10" s="5"/>
      <c r="P10" s="5"/>
    </row>
    <row r="11" spans="1:17" ht="27" x14ac:dyDescent="0.2">
      <c r="C11" s="2" t="s">
        <v>33</v>
      </c>
      <c r="D11" s="5"/>
      <c r="N11" s="9"/>
      <c r="O11" s="10">
        <f>SUM(O14:O23)</f>
        <v>0</v>
      </c>
      <c r="P11" s="10">
        <f>SUM(Q14:Q23)</f>
        <v>0</v>
      </c>
    </row>
    <row r="13" spans="1:17" ht="21" x14ac:dyDescent="0.2">
      <c r="A13" s="7" t="s">
        <v>0</v>
      </c>
      <c r="B13" s="7" t="s">
        <v>1</v>
      </c>
      <c r="C13" s="7" t="s">
        <v>2</v>
      </c>
      <c r="D13" s="7" t="s">
        <v>3</v>
      </c>
      <c r="E13" s="7" t="s">
        <v>4</v>
      </c>
      <c r="F13" s="7" t="s">
        <v>5</v>
      </c>
      <c r="G13" s="7" t="s">
        <v>6</v>
      </c>
      <c r="H13" s="7" t="s">
        <v>7</v>
      </c>
      <c r="I13" s="7" t="s">
        <v>8</v>
      </c>
      <c r="J13" s="7" t="s">
        <v>9</v>
      </c>
      <c r="K13" s="7" t="s">
        <v>10</v>
      </c>
      <c r="L13" s="7" t="s">
        <v>11</v>
      </c>
      <c r="M13" s="7" t="s">
        <v>12</v>
      </c>
      <c r="N13" s="7" t="s">
        <v>13</v>
      </c>
      <c r="O13" s="7" t="s">
        <v>14</v>
      </c>
      <c r="P13" s="7" t="s">
        <v>15</v>
      </c>
      <c r="Q13" s="7" t="s">
        <v>16</v>
      </c>
    </row>
    <row r="14" spans="1:17" ht="12.75" customHeight="1" outlineLevel="1" x14ac:dyDescent="0.2">
      <c r="A14" s="8" t="s">
        <v>37</v>
      </c>
      <c r="B14" s="8" t="s">
        <v>38</v>
      </c>
      <c r="C14" s="8" t="s">
        <v>39</v>
      </c>
      <c r="D14" s="8" t="s">
        <v>40</v>
      </c>
      <c r="E14" s="8" t="s">
        <v>41</v>
      </c>
      <c r="F14" s="8" t="s">
        <v>42</v>
      </c>
      <c r="G14" s="8">
        <v>2010</v>
      </c>
      <c r="H14" s="8" t="s">
        <v>43</v>
      </c>
      <c r="I14" s="8">
        <v>224</v>
      </c>
      <c r="J14" s="8">
        <v>0</v>
      </c>
      <c r="K14" s="8">
        <v>16</v>
      </c>
      <c r="L14" s="10">
        <v>214.4</v>
      </c>
      <c r="M14" s="8">
        <v>1</v>
      </c>
      <c r="N14" s="9"/>
      <c r="O14" s="8">
        <f t="shared" ref="O14:O23" si="0">L14*N14</f>
        <v>0</v>
      </c>
      <c r="P14" s="10">
        <f t="shared" ref="P14:P23" si="1">L14*((100-$N$11)/100)</f>
        <v>214.4</v>
      </c>
      <c r="Q14" s="8">
        <f t="shared" ref="Q14:Q23" si="2">P14*N14</f>
        <v>0</v>
      </c>
    </row>
    <row r="15" spans="1:17" ht="12.75" customHeight="1" outlineLevel="1" x14ac:dyDescent="0.2">
      <c r="A15" s="8" t="s">
        <v>44</v>
      </c>
      <c r="B15" s="8" t="s">
        <v>45</v>
      </c>
      <c r="C15" s="8" t="s">
        <v>46</v>
      </c>
      <c r="D15" s="8" t="s">
        <v>47</v>
      </c>
      <c r="E15" s="8" t="s">
        <v>48</v>
      </c>
      <c r="F15" s="8" t="s">
        <v>49</v>
      </c>
      <c r="G15" s="8">
        <v>2018</v>
      </c>
      <c r="H15" s="8" t="s">
        <v>43</v>
      </c>
      <c r="I15" s="8">
        <v>384</v>
      </c>
      <c r="J15" s="8">
        <v>0</v>
      </c>
      <c r="K15" s="8">
        <v>10</v>
      </c>
      <c r="L15" s="10">
        <v>319</v>
      </c>
      <c r="M15" s="8">
        <v>7</v>
      </c>
      <c r="N15" s="9"/>
      <c r="O15" s="8">
        <f t="shared" si="0"/>
        <v>0</v>
      </c>
      <c r="P15" s="10">
        <f t="shared" si="1"/>
        <v>319</v>
      </c>
      <c r="Q15" s="8">
        <f t="shared" si="2"/>
        <v>0</v>
      </c>
    </row>
    <row r="16" spans="1:17" ht="12.75" customHeight="1" outlineLevel="1" x14ac:dyDescent="0.2">
      <c r="A16" s="8" t="s">
        <v>50</v>
      </c>
      <c r="B16" s="8" t="s">
        <v>51</v>
      </c>
      <c r="C16" s="8" t="s">
        <v>52</v>
      </c>
      <c r="D16" s="8" t="s">
        <v>53</v>
      </c>
      <c r="E16" s="8" t="s">
        <v>48</v>
      </c>
      <c r="F16" s="8" t="s">
        <v>49</v>
      </c>
      <c r="G16" s="8">
        <v>2019</v>
      </c>
      <c r="H16" s="8" t="s">
        <v>43</v>
      </c>
      <c r="I16" s="8">
        <v>416</v>
      </c>
      <c r="J16" s="8">
        <v>0</v>
      </c>
      <c r="K16" s="8">
        <v>10</v>
      </c>
      <c r="L16" s="10">
        <v>191.4</v>
      </c>
      <c r="M16" s="8">
        <v>2</v>
      </c>
      <c r="N16" s="9"/>
      <c r="O16" s="8">
        <f t="shared" si="0"/>
        <v>0</v>
      </c>
      <c r="P16" s="10">
        <f t="shared" si="1"/>
        <v>191.4</v>
      </c>
      <c r="Q16" s="8">
        <f t="shared" si="2"/>
        <v>0</v>
      </c>
    </row>
    <row r="17" spans="1:17" ht="12.75" customHeight="1" outlineLevel="1" x14ac:dyDescent="0.2">
      <c r="A17" s="8" t="s">
        <v>54</v>
      </c>
      <c r="B17" s="8" t="s">
        <v>55</v>
      </c>
      <c r="C17" s="8" t="s">
        <v>56</v>
      </c>
      <c r="D17" s="8" t="s">
        <v>57</v>
      </c>
      <c r="E17" s="8" t="s">
        <v>48</v>
      </c>
      <c r="F17" s="8" t="s">
        <v>49</v>
      </c>
      <c r="G17" s="8">
        <v>2019</v>
      </c>
      <c r="H17" s="8" t="s">
        <v>43</v>
      </c>
      <c r="I17" s="8">
        <v>384</v>
      </c>
      <c r="J17" s="8">
        <v>0</v>
      </c>
      <c r="K17" s="8">
        <v>10</v>
      </c>
      <c r="L17" s="10">
        <v>191.4</v>
      </c>
      <c r="M17" s="8">
        <v>3</v>
      </c>
      <c r="N17" s="9"/>
      <c r="O17" s="8">
        <f t="shared" si="0"/>
        <v>0</v>
      </c>
      <c r="P17" s="10">
        <f t="shared" si="1"/>
        <v>191.4</v>
      </c>
      <c r="Q17" s="8">
        <f t="shared" si="2"/>
        <v>0</v>
      </c>
    </row>
    <row r="18" spans="1:17" ht="12.75" customHeight="1" outlineLevel="1" x14ac:dyDescent="0.2">
      <c r="A18" s="8" t="s">
        <v>58</v>
      </c>
      <c r="B18" s="8" t="s">
        <v>59</v>
      </c>
      <c r="C18" s="8" t="s">
        <v>60</v>
      </c>
      <c r="D18" s="8" t="s">
        <v>61</v>
      </c>
      <c r="E18" s="8" t="s">
        <v>62</v>
      </c>
      <c r="F18" s="8" t="s">
        <v>49</v>
      </c>
      <c r="G18" s="8">
        <v>2019</v>
      </c>
      <c r="H18" s="8" t="s">
        <v>43</v>
      </c>
      <c r="I18" s="8">
        <v>416</v>
      </c>
      <c r="J18" s="8">
        <v>0</v>
      </c>
      <c r="K18" s="8">
        <v>8</v>
      </c>
      <c r="L18" s="10">
        <v>336</v>
      </c>
      <c r="M18" s="8">
        <v>2</v>
      </c>
      <c r="N18" s="9"/>
      <c r="O18" s="8">
        <f t="shared" si="0"/>
        <v>0</v>
      </c>
      <c r="P18" s="10">
        <f t="shared" si="1"/>
        <v>336</v>
      </c>
      <c r="Q18" s="8">
        <f t="shared" si="2"/>
        <v>0</v>
      </c>
    </row>
    <row r="19" spans="1:17" ht="12.75" customHeight="1" outlineLevel="1" x14ac:dyDescent="0.2">
      <c r="A19" s="8" t="s">
        <v>63</v>
      </c>
      <c r="B19" s="8" t="s">
        <v>64</v>
      </c>
      <c r="C19" s="8" t="s">
        <v>65</v>
      </c>
      <c r="D19" s="8" t="s">
        <v>66</v>
      </c>
      <c r="E19" s="8" t="s">
        <v>67</v>
      </c>
      <c r="F19" s="8" t="s">
        <v>49</v>
      </c>
      <c r="G19" s="8">
        <v>2018</v>
      </c>
      <c r="H19" s="8" t="s">
        <v>43</v>
      </c>
      <c r="I19" s="8">
        <v>576</v>
      </c>
      <c r="J19" s="8">
        <v>0</v>
      </c>
      <c r="K19" s="8">
        <v>10</v>
      </c>
      <c r="L19" s="10">
        <v>210.8</v>
      </c>
      <c r="M19" s="8">
        <v>3</v>
      </c>
      <c r="N19" s="9"/>
      <c r="O19" s="8">
        <f t="shared" si="0"/>
        <v>0</v>
      </c>
      <c r="P19" s="10">
        <f t="shared" si="1"/>
        <v>210.8</v>
      </c>
      <c r="Q19" s="8">
        <f t="shared" si="2"/>
        <v>0</v>
      </c>
    </row>
    <row r="20" spans="1:17" ht="12.75" customHeight="1" outlineLevel="1" x14ac:dyDescent="0.2">
      <c r="A20" s="8" t="s">
        <v>68</v>
      </c>
      <c r="B20" s="8" t="s">
        <v>69</v>
      </c>
      <c r="C20" s="8" t="s">
        <v>70</v>
      </c>
      <c r="D20" s="8" t="s">
        <v>71</v>
      </c>
      <c r="E20" s="8" t="s">
        <v>72</v>
      </c>
      <c r="F20" s="8" t="s">
        <v>49</v>
      </c>
      <c r="G20" s="8">
        <v>2018</v>
      </c>
      <c r="H20" s="8" t="s">
        <v>73</v>
      </c>
      <c r="I20" s="8">
        <v>224</v>
      </c>
      <c r="J20" s="8">
        <v>0</v>
      </c>
      <c r="K20" s="8">
        <v>20</v>
      </c>
      <c r="L20" s="10">
        <v>215.1</v>
      </c>
      <c r="M20" s="8">
        <v>5</v>
      </c>
      <c r="N20" s="9"/>
      <c r="O20" s="8">
        <f t="shared" si="0"/>
        <v>0</v>
      </c>
      <c r="P20" s="10">
        <f t="shared" si="1"/>
        <v>215.1</v>
      </c>
      <c r="Q20" s="8">
        <f t="shared" si="2"/>
        <v>0</v>
      </c>
    </row>
    <row r="21" spans="1:17" ht="12.75" customHeight="1" outlineLevel="1" x14ac:dyDescent="0.2">
      <c r="A21" s="8" t="s">
        <v>74</v>
      </c>
      <c r="B21" s="8" t="s">
        <v>75</v>
      </c>
      <c r="C21" s="8" t="s">
        <v>76</v>
      </c>
      <c r="D21" s="8" t="s">
        <v>77</v>
      </c>
      <c r="E21" s="8" t="s">
        <v>78</v>
      </c>
      <c r="F21" s="8" t="s">
        <v>49</v>
      </c>
      <c r="G21" s="8">
        <v>2019</v>
      </c>
      <c r="H21" s="8" t="s">
        <v>43</v>
      </c>
      <c r="I21" s="8">
        <v>448</v>
      </c>
      <c r="J21" s="8">
        <v>0</v>
      </c>
      <c r="K21" s="8">
        <v>8</v>
      </c>
      <c r="L21" s="10">
        <v>172.6</v>
      </c>
      <c r="M21" s="8">
        <v>4</v>
      </c>
      <c r="N21" s="9"/>
      <c r="O21" s="8">
        <f t="shared" si="0"/>
        <v>0</v>
      </c>
      <c r="P21" s="10">
        <f t="shared" si="1"/>
        <v>172.6</v>
      </c>
      <c r="Q21" s="8">
        <f t="shared" si="2"/>
        <v>0</v>
      </c>
    </row>
    <row r="22" spans="1:17" ht="12.75" customHeight="1" outlineLevel="1" x14ac:dyDescent="0.2">
      <c r="A22" s="8" t="s">
        <v>79</v>
      </c>
      <c r="B22" s="8" t="s">
        <v>80</v>
      </c>
      <c r="C22" s="8" t="s">
        <v>81</v>
      </c>
      <c r="D22" s="8" t="s">
        <v>82</v>
      </c>
      <c r="E22" s="8" t="s">
        <v>78</v>
      </c>
      <c r="F22" s="8" t="s">
        <v>49</v>
      </c>
      <c r="G22" s="8">
        <v>2019</v>
      </c>
      <c r="H22" s="8" t="s">
        <v>43</v>
      </c>
      <c r="I22" s="8">
        <v>448</v>
      </c>
      <c r="J22" s="8">
        <v>0</v>
      </c>
      <c r="K22" s="8">
        <v>10</v>
      </c>
      <c r="L22" s="10">
        <v>183.9</v>
      </c>
      <c r="M22" s="8">
        <v>7</v>
      </c>
      <c r="N22" s="9"/>
      <c r="O22" s="8">
        <f t="shared" si="0"/>
        <v>0</v>
      </c>
      <c r="P22" s="10">
        <f t="shared" si="1"/>
        <v>183.9</v>
      </c>
      <c r="Q22" s="8">
        <f t="shared" si="2"/>
        <v>0</v>
      </c>
    </row>
    <row r="23" spans="1:17" ht="12.75" customHeight="1" outlineLevel="1" x14ac:dyDescent="0.2">
      <c r="A23" s="8" t="s">
        <v>83</v>
      </c>
      <c r="B23" s="8" t="s">
        <v>84</v>
      </c>
      <c r="C23" s="8" t="s">
        <v>85</v>
      </c>
      <c r="D23" s="8" t="s">
        <v>86</v>
      </c>
      <c r="E23" s="8" t="s">
        <v>87</v>
      </c>
      <c r="F23" s="8" t="s">
        <v>49</v>
      </c>
      <c r="G23" s="8">
        <v>2018</v>
      </c>
      <c r="H23" s="8" t="s">
        <v>43</v>
      </c>
      <c r="I23" s="8">
        <v>416</v>
      </c>
      <c r="J23" s="8">
        <v>0</v>
      </c>
      <c r="K23" s="8">
        <v>4</v>
      </c>
      <c r="L23" s="10">
        <v>153.30000000000001</v>
      </c>
      <c r="M23" s="8">
        <v>3</v>
      </c>
      <c r="N23" s="9"/>
      <c r="O23" s="8">
        <f t="shared" si="0"/>
        <v>0</v>
      </c>
      <c r="P23" s="10">
        <f t="shared" si="1"/>
        <v>153.30000000000001</v>
      </c>
      <c r="Q23" s="8">
        <f t="shared" si="2"/>
        <v>0</v>
      </c>
    </row>
  </sheetData>
  <mergeCells count="22">
    <mergeCell ref="C11:D11"/>
    <mergeCell ref="N8:N10"/>
    <mergeCell ref="O8:O10"/>
    <mergeCell ref="P8:P10"/>
    <mergeCell ref="C8:D8"/>
    <mergeCell ref="E8:K8"/>
    <mergeCell ref="C9:D9"/>
    <mergeCell ref="E9:K9"/>
    <mergeCell ref="C10:D10"/>
    <mergeCell ref="E10:K10"/>
    <mergeCell ref="C5:D5"/>
    <mergeCell ref="E5:K5"/>
    <mergeCell ref="C6:D6"/>
    <mergeCell ref="E6:K6"/>
    <mergeCell ref="C7:D7"/>
    <mergeCell ref="E7:K7"/>
    <mergeCell ref="C2:D2"/>
    <mergeCell ref="E2:K2"/>
    <mergeCell ref="C3:D3"/>
    <mergeCell ref="E3:K3"/>
    <mergeCell ref="C4:D4"/>
    <mergeCell ref="E4:K4"/>
  </mergeCells>
  <hyperlinks>
    <hyperlink ref="A14" r:id="rId1"/>
    <hyperlink ref="A15" r:id="rId2"/>
    <hyperlink ref="A16" r:id="rId3"/>
    <hyperlink ref="A17" r:id="rId4"/>
    <hyperlink ref="A18" r:id="rId5"/>
    <hyperlink ref="A19" r:id="rId6"/>
    <hyperlink ref="A20" r:id="rId7"/>
    <hyperlink ref="A21" r:id="rId8"/>
    <hyperlink ref="A22" r:id="rId9"/>
    <hyperlink ref="A23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БКБ</cp:lastModifiedBy>
  <cp:revision>13</cp:revision>
  <dcterms:modified xsi:type="dcterms:W3CDTF">2021-02-26T13:44:27Z</dcterms:modified>
  <dc:language>ru-RU</dc:language>
</cp:coreProperties>
</file>