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4cb338a9dcb118/Documents/"/>
    </mc:Choice>
  </mc:AlternateContent>
  <xr:revisionPtr revIDLastSave="0" documentId="14_{88C444DC-C6FE-47E2-80FB-EE11559457B1}" xr6:coauthVersionLast="47" xr6:coauthVersionMax="47" xr10:uidLastSave="{00000000-0000-0000-0000-000000000000}"/>
  <bookViews>
    <workbookView xWindow="-120" yWindow="-120" windowWidth="20730" windowHeight="11760" xr2:uid="{236067D7-2B76-4560-BFD7-D0BB15205F5F}"/>
  </bookViews>
  <sheets>
    <sheet name="Wholesale customers data" sheetId="2" r:id="rId1"/>
    <sheet name="CHANNEL PELANGGAN" sheetId="4" r:id="rId2"/>
  </sheets>
  <definedNames>
    <definedName name="ExternalData_1" localSheetId="0" hidden="1">'Wholesale customers data'!$A$1:$H$441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M5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M11" i="2"/>
  <c r="M12" i="2"/>
  <c r="M13" i="2"/>
  <c r="M14" i="2"/>
  <c r="M15" i="2"/>
  <c r="M10" i="2"/>
  <c r="M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5284C9-43D5-483C-B984-D617BD61672A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<sst xmlns="http://schemas.openxmlformats.org/spreadsheetml/2006/main" count="34" uniqueCount="32">
  <si>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</si>
  <si>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</si>
  <si>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</si>
  <si>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</si>
  <si>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</si>
  <si>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</si>
  <si>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</si>
  <si>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</si>
  <si>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</si>
  <si>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fresh</t>
  </si>
  <si>
    <t>milk</t>
  </si>
  <si>
    <t>grocery</t>
  </si>
  <si>
    <t>frozen</t>
  </si>
  <si>
    <t>detergent_paper</t>
  </si>
  <si>
    <t>delicassen</t>
  </si>
  <si>
    <t>pengeluaran tertinggi</t>
  </si>
  <si>
    <t>channel</t>
  </si>
  <si>
    <t>pelanggan</t>
  </si>
  <si>
    <t>Horeca</t>
  </si>
  <si>
    <t>Retail</t>
  </si>
  <si>
    <t>Channel2</t>
  </si>
  <si>
    <t>Sum of Channel</t>
  </si>
  <si>
    <t>Sum of Region</t>
  </si>
  <si>
    <t>Row Labels</t>
  </si>
  <si>
    <t>Grand Total</t>
  </si>
  <si>
    <t>Count of pengeluaran tertinggi</t>
  </si>
  <si>
    <t>Sum of Delicassen</t>
  </si>
  <si>
    <t>Sum of Detergents_Paper</t>
  </si>
  <si>
    <t>Sum of Frozen</t>
  </si>
  <si>
    <t>Sum of Grocery</t>
  </si>
  <si>
    <t>Sum of Milk</t>
  </si>
  <si>
    <t>Sum of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</si>
</sst>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 PTI.xlsx]CHANNEL PELANGGAN!PivotTable2</c:name>
    <c:fmtId val="1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 PELANGGAN'!$B$3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3-4BB6-B9C8-4390E971E910}"/>
            </c:ext>
          </c:extLst>
        </c:ser>
        <c:ser>
          <c:idx val="1"/>
          <c:order val="1"/>
          <c:tx>
            <c:strRef>
              <c:f>'CHANNEL PELANGGAN'!$C$3</c:f>
              <c:strCache>
                <c:ptCount val="1"/>
                <c:pt idx="0">
                  <c:v>Count of pengeluaran tertinggi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BB6-B9C8-4390E971E910}"/>
            </c:ext>
          </c:extLst>
        </c:ser>
        <c:ser>
          <c:idx val="2"/>
          <c:order val="2"/>
          <c:tx>
            <c:strRef>
              <c:f>'CHANNEL PELANGGAN'!$D$3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PELANGGAN'!$D$4:$D$6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3-4BB6-B9C8-4390E971E910}"/>
            </c:ext>
          </c:extLst>
        </c:ser>
        <c:ser>
          <c:idx val="3"/>
          <c:order val="3"/>
          <c:tx>
            <c:strRef>
              <c:f>'CHANNEL PELANGGAN'!$E$3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PELANGGAN'!$E$4:$E$6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BB6-B9C8-4390E971E910}"/>
            </c:ext>
          </c:extLst>
        </c:ser>
        <c:ser>
          <c:idx val="4"/>
          <c:order val="4"/>
          <c:tx>
            <c:strRef>
              <c:f>'CHANNEL PELANGGAN'!$F$3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PELANGGAN'!$F$4:$F$6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3-4BB6-B9C8-4390E971E910}"/>
            </c:ext>
          </c:extLst>
        </c:ser>
        <c:ser>
          <c:idx val="5"/>
          <c:order val="5"/>
          <c:tx>
            <c:strRef>
              <c:f>'CHANNEL PELANGGAN'!$G$3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PELANGGAN'!$G$4:$G$6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3-4BB6-B9C8-4390E971E910}"/>
            </c:ext>
          </c:extLst>
        </c:ser>
        <c:ser>
          <c:idx val="6"/>
          <c:order val="6"/>
          <c:tx>
            <c:strRef>
              <c:f>'CHANNEL PELANGGAN'!$H$3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PELANGGAN'!$H$4:$H$6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3-4BB6-B9C8-4390E971E910}"/>
            </c:ext>
          </c:extLst>
        </c:ser>
        <c:ser>
          <c:idx val="7"/>
          <c:order val="7"/>
          <c:tx>
            <c:strRef>
              <c:f>'CHANNEL PELANGGAN'!$I$3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PELANGGAN'!$I$4:$I$6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3-4BB6-B9C8-4390E971E910}"/>
            </c:ext>
          </c:extLst>
        </c:ser>
        <c:ser>
          <c:idx val="8"/>
          <c:order val="8"/>
          <c:tx>
            <c:strRef>
              <c:f>'CHANNEL PELANGGAN'!$J$3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PELANGGAN'!$J$4:$J$6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E3-4BB6-B9C8-4390E971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61039"/>
        <c:axId val="1475862479"/>
      </c:barChart>
      <c:catAx>
        <c:axId val="147586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62479"/>
        <c:crosses val="autoZero"/>
        <c:auto val="1"/>
        <c:lblAlgn val="ctr"/>
        <c:lblOffset val="100"/>
        <c:noMultiLvlLbl val="0"/>
      </c:catAx>
      <c:valAx>
        <c:axId val="14758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akhir PTI.xlsx]CHANNEL PELANGGAN!PivotTable2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/>
              <a:t>Segmentasi Pelanggan Berdasarkan Channel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'CHANNEL PELANGGAN'!$B$3</c:f>
              <c:strCache>
                <c:ptCount val="1"/>
                <c:pt idx="0">
                  <c:v>Sum of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1-45B1-8CAD-C35F2B531042}"/>
            </c:ext>
          </c:extLst>
        </c:ser>
        <c:ser>
          <c:idx val="1"/>
          <c:order val="1"/>
          <c:tx>
            <c:strRef>
              <c:f>'CHANNEL PELANGGAN'!$C$3</c:f>
              <c:strCache>
                <c:ptCount val="1"/>
                <c:pt idx="0">
                  <c:v>Count of pengeluaran tertinggi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1-45B1-8CAD-C35F2B531042}"/>
            </c:ext>
          </c:extLst>
        </c:ser>
        <c:ser>
          <c:idx val="2"/>
          <c:order val="2"/>
          <c:tx>
            <c:strRef>
              <c:f>'CHANNEL PELANGGAN'!$D$3</c:f>
              <c:strCache>
                <c:ptCount val="1"/>
                <c:pt idx="0">
                  <c:v>Sum of Milk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PELANGGAN'!$D$4:$D$6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1-45B1-8CAD-C35F2B531042}"/>
            </c:ext>
          </c:extLst>
        </c:ser>
        <c:ser>
          <c:idx val="3"/>
          <c:order val="3"/>
          <c:tx>
            <c:strRef>
              <c:f>'CHANNEL PELANGGAN'!$E$3</c:f>
              <c:strCache>
                <c:ptCount val="1"/>
                <c:pt idx="0">
                  <c:v>Sum of Channel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PELANGGAN'!$E$4:$E$6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1-45B1-8CAD-C35F2B531042}"/>
            </c:ext>
          </c:extLst>
        </c:ser>
        <c:ser>
          <c:idx val="4"/>
          <c:order val="4"/>
          <c:tx>
            <c:strRef>
              <c:f>'CHANNEL PELANGGAN'!$F$3</c:f>
              <c:strCache>
                <c:ptCount val="1"/>
                <c:pt idx="0">
                  <c:v>Sum of Fresh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PELANGGAN'!$F$4:$F$6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81-45B1-8CAD-C35F2B531042}"/>
            </c:ext>
          </c:extLst>
        </c:ser>
        <c:ser>
          <c:idx val="5"/>
          <c:order val="5"/>
          <c:tx>
            <c:strRef>
              <c:f>'CHANNEL PELANGGAN'!$G$3</c:f>
              <c:strCache>
                <c:ptCount val="1"/>
                <c:pt idx="0">
                  <c:v>Sum of Frozen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PELANGGAN'!$G$4:$G$6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1-45B1-8CAD-C35F2B531042}"/>
            </c:ext>
          </c:extLst>
        </c:ser>
        <c:ser>
          <c:idx val="6"/>
          <c:order val="6"/>
          <c:tx>
            <c:strRef>
              <c:f>'CHANNEL PELANGGAN'!$H$3</c:f>
              <c:strCache>
                <c:ptCount val="1"/>
                <c:pt idx="0">
                  <c:v>Sum of Grocery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PELANGGAN'!$H$4:$H$6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81-45B1-8CAD-C35F2B531042}"/>
            </c:ext>
          </c:extLst>
        </c:ser>
        <c:ser>
          <c:idx val="7"/>
          <c:order val="7"/>
          <c:tx>
            <c:strRef>
              <c:f>'CHANNEL PELANGGAN'!$I$3</c:f>
              <c:strCache>
                <c:ptCount val="1"/>
                <c:pt idx="0">
                  <c:v>Sum of Detergents_Paper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PELANGGAN'!$I$4:$I$6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1-45B1-8CAD-C35F2B531042}"/>
            </c:ext>
          </c:extLst>
        </c:ser>
        <c:ser>
          <c:idx val="8"/>
          <c:order val="8"/>
          <c:tx>
            <c:strRef>
              <c:f>'CHANNEL PELANGGAN'!$J$3</c:f>
              <c:strCache>
                <c:ptCount val="1"/>
                <c:pt idx="0">
                  <c:v>Sum of Delicassen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'CHANNEL PELANGGAN'!$A$4:$A$6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'CHANNEL PELANGGAN'!$J$4:$J$6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1-45B1-8CAD-C35F2B53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190499</xdr:rowOff>
    </xdr:from>
    <xdr:to>
      <xdr:col>7</xdr:col>
      <xdr:colOff>461212</xdr:colOff>
      <xdr:row>24</xdr:row>
      <xdr:rowOff>110289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73E71-32BE-2B2D-E1D2-88861363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764761</xdr:colOff>
      <xdr:row>8</xdr:row>
      <xdr:rowOff>43345</xdr:rowOff>
    </xdr:from>
    <xdr:to>
      <xdr:col>12</xdr:col>
      <xdr:colOff>311979</xdr:colOff>
      <xdr:row>22</xdr:row>
      <xdr:rowOff>80893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205FE-29BF-658A-2DDD-160170F53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9.485110416666" createdVersion="8" refreshedVersion="8" minRefreshableVersion="3" recordCount="440" xr:uid="{BB2B5529-5AF2-41A3-A4CC-7066A1BD24F5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 count="6">
        <s v="fresh"/>
        <s v="milk"/>
        <s v="grocery"/>
        <s v="frozen"/>
        <s v="delicassen"/>
        <s v="detergent_paper"/>
      </sharedItems>
    </cacheField>
    <cacheField name="Channel2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  <x v="0"/>
    <x v="0"/>
  </r>
  <r>
    <x v="0"/>
    <x v="0"/>
    <n v="7057"/>
    <n v="9810"/>
    <n v="9568"/>
    <n v="1762"/>
    <n v="3293"/>
    <n v="1776"/>
    <x v="1"/>
    <x v="0"/>
  </r>
  <r>
    <x v="0"/>
    <x v="0"/>
    <n v="6353"/>
    <n v="8808"/>
    <n v="7684"/>
    <n v="2405"/>
    <n v="3516"/>
    <n v="7844"/>
    <x v="1"/>
    <x v="0"/>
  </r>
  <r>
    <x v="1"/>
    <x v="0"/>
    <n v="13265"/>
    <n v="1196"/>
    <n v="4221"/>
    <n v="6404"/>
    <n v="507"/>
    <n v="1788"/>
    <x v="0"/>
    <x v="1"/>
  </r>
  <r>
    <x v="0"/>
    <x v="0"/>
    <n v="22615"/>
    <n v="5410"/>
    <n v="7198"/>
    <n v="3915"/>
    <n v="1777"/>
    <n v="5185"/>
    <x v="0"/>
    <x v="0"/>
  </r>
  <r>
    <x v="0"/>
    <x v="0"/>
    <n v="9413"/>
    <n v="8259"/>
    <n v="5126"/>
    <n v="666"/>
    <n v="1795"/>
    <n v="1451"/>
    <x v="0"/>
    <x v="0"/>
  </r>
  <r>
    <x v="0"/>
    <x v="0"/>
    <n v="12126"/>
    <n v="3199"/>
    <n v="6975"/>
    <n v="480"/>
    <n v="3140"/>
    <n v="545"/>
    <x v="0"/>
    <x v="0"/>
  </r>
  <r>
    <x v="0"/>
    <x v="0"/>
    <n v="7579"/>
    <n v="4956"/>
    <n v="9426"/>
    <n v="1669"/>
    <n v="3321"/>
    <n v="2566"/>
    <x v="2"/>
    <x v="0"/>
  </r>
  <r>
    <x v="1"/>
    <x v="0"/>
    <n v="5963"/>
    <n v="3648"/>
    <n v="6192"/>
    <n v="425"/>
    <n v="1716"/>
    <n v="750"/>
    <x v="2"/>
    <x v="1"/>
  </r>
  <r>
    <x v="0"/>
    <x v="0"/>
    <n v="6006"/>
    <n v="11093"/>
    <n v="18881"/>
    <n v="1159"/>
    <n v="7425"/>
    <n v="2098"/>
    <x v="2"/>
    <x v="0"/>
  </r>
  <r>
    <x v="0"/>
    <x v="0"/>
    <n v="3366"/>
    <n v="5403"/>
    <n v="12974"/>
    <n v="4400"/>
    <n v="5977"/>
    <n v="1744"/>
    <x v="2"/>
    <x v="0"/>
  </r>
  <r>
    <x v="0"/>
    <x v="0"/>
    <n v="13146"/>
    <n v="1124"/>
    <n v="4523"/>
    <n v="1420"/>
    <n v="549"/>
    <n v="497"/>
    <x v="0"/>
    <x v="0"/>
  </r>
  <r>
    <x v="0"/>
    <x v="0"/>
    <n v="31714"/>
    <n v="12319"/>
    <n v="11757"/>
    <n v="287"/>
    <n v="3881"/>
    <n v="2931"/>
    <x v="0"/>
    <x v="0"/>
  </r>
  <r>
    <x v="0"/>
    <x v="0"/>
    <n v="21217"/>
    <n v="6208"/>
    <n v="14982"/>
    <n v="3095"/>
    <n v="6707"/>
    <n v="602"/>
    <x v="0"/>
    <x v="0"/>
  </r>
  <r>
    <x v="0"/>
    <x v="0"/>
    <n v="24653"/>
    <n v="9465"/>
    <n v="12091"/>
    <n v="294"/>
    <n v="5058"/>
    <n v="2168"/>
    <x v="0"/>
    <x v="0"/>
  </r>
  <r>
    <x v="1"/>
    <x v="0"/>
    <n v="10253"/>
    <n v="1114"/>
    <n v="3821"/>
    <n v="397"/>
    <n v="964"/>
    <n v="412"/>
    <x v="0"/>
    <x v="1"/>
  </r>
  <r>
    <x v="0"/>
    <x v="0"/>
    <n v="1020"/>
    <n v="8816"/>
    <n v="12121"/>
    <n v="134"/>
    <n v="4508"/>
    <n v="1080"/>
    <x v="2"/>
    <x v="0"/>
  </r>
  <r>
    <x v="1"/>
    <x v="0"/>
    <n v="5876"/>
    <n v="6157"/>
    <n v="2933"/>
    <n v="839"/>
    <n v="370"/>
    <n v="4478"/>
    <x v="1"/>
    <x v="1"/>
  </r>
  <r>
    <x v="0"/>
    <x v="0"/>
    <n v="18601"/>
    <n v="6327"/>
    <n v="10099"/>
    <n v="2205"/>
    <n v="2767"/>
    <n v="3181"/>
    <x v="0"/>
    <x v="0"/>
  </r>
  <r>
    <x v="1"/>
    <x v="0"/>
    <n v="7780"/>
    <n v="2495"/>
    <n v="9464"/>
    <n v="669"/>
    <n v="2518"/>
    <n v="501"/>
    <x v="2"/>
    <x v="1"/>
  </r>
  <r>
    <x v="0"/>
    <x v="0"/>
    <n v="17546"/>
    <n v="4519"/>
    <n v="4602"/>
    <n v="1066"/>
    <n v="2259"/>
    <n v="2124"/>
    <x v="0"/>
    <x v="0"/>
  </r>
  <r>
    <x v="1"/>
    <x v="0"/>
    <n v="5567"/>
    <n v="871"/>
    <n v="2010"/>
    <n v="3383"/>
    <n v="375"/>
    <n v="569"/>
    <x v="0"/>
    <x v="1"/>
  </r>
  <r>
    <x v="1"/>
    <x v="0"/>
    <n v="31276"/>
    <n v="1917"/>
    <n v="4469"/>
    <n v="9408"/>
    <n v="2381"/>
    <n v="4334"/>
    <x v="0"/>
    <x v="1"/>
  </r>
  <r>
    <x v="0"/>
    <x v="0"/>
    <n v="26373"/>
    <n v="36423"/>
    <n v="22019"/>
    <n v="5154"/>
    <n v="4337"/>
    <n v="16523"/>
    <x v="1"/>
    <x v="0"/>
  </r>
  <r>
    <x v="0"/>
    <x v="0"/>
    <n v="22647"/>
    <n v="9776"/>
    <n v="13792"/>
    <n v="2915"/>
    <n v="4482"/>
    <n v="5778"/>
    <x v="0"/>
    <x v="0"/>
  </r>
  <r>
    <x v="0"/>
    <x v="0"/>
    <n v="16165"/>
    <n v="4230"/>
    <n v="7595"/>
    <n v="201"/>
    <n v="4003"/>
    <n v="57"/>
    <x v="0"/>
    <x v="0"/>
  </r>
  <r>
    <x v="1"/>
    <x v="0"/>
    <n v="9898"/>
    <n v="961"/>
    <n v="2861"/>
    <n v="3151"/>
    <n v="242"/>
    <n v="833"/>
    <x v="0"/>
    <x v="1"/>
  </r>
  <r>
    <x v="1"/>
    <x v="0"/>
    <n v="14276"/>
    <n v="803"/>
    <n v="3045"/>
    <n v="485"/>
    <n v="100"/>
    <n v="518"/>
    <x v="0"/>
    <x v="1"/>
  </r>
  <r>
    <x v="0"/>
    <x v="0"/>
    <n v="4113"/>
    <n v="20484"/>
    <n v="25957"/>
    <n v="1158"/>
    <n v="8604"/>
    <n v="5206"/>
    <x v="2"/>
    <x v="0"/>
  </r>
  <r>
    <x v="1"/>
    <x v="0"/>
    <n v="43088"/>
    <n v="2100"/>
    <n v="2609"/>
    <n v="1200"/>
    <n v="1107"/>
    <n v="823"/>
    <x v="0"/>
    <x v="1"/>
  </r>
  <r>
    <x v="1"/>
    <x v="0"/>
    <n v="18815"/>
    <n v="3610"/>
    <n v="11107"/>
    <n v="1148"/>
    <n v="2134"/>
    <n v="2963"/>
    <x v="0"/>
    <x v="1"/>
  </r>
  <r>
    <x v="1"/>
    <x v="0"/>
    <n v="2612"/>
    <n v="4339"/>
    <n v="3133"/>
    <n v="2088"/>
    <n v="820"/>
    <n v="985"/>
    <x v="1"/>
    <x v="1"/>
  </r>
  <r>
    <x v="1"/>
    <x v="0"/>
    <n v="21632"/>
    <n v="1318"/>
    <n v="2886"/>
    <n v="266"/>
    <n v="918"/>
    <n v="405"/>
    <x v="0"/>
    <x v="1"/>
  </r>
  <r>
    <x v="1"/>
    <x v="0"/>
    <n v="29729"/>
    <n v="4786"/>
    <n v="7326"/>
    <n v="6130"/>
    <n v="361"/>
    <n v="1083"/>
    <x v="0"/>
    <x v="1"/>
  </r>
  <r>
    <x v="1"/>
    <x v="0"/>
    <n v="1502"/>
    <n v="1979"/>
    <n v="2262"/>
    <n v="425"/>
    <n v="483"/>
    <n v="395"/>
    <x v="2"/>
    <x v="1"/>
  </r>
  <r>
    <x v="0"/>
    <x v="0"/>
    <n v="688"/>
    <n v="5491"/>
    <n v="11091"/>
    <n v="833"/>
    <n v="4239"/>
    <n v="436"/>
    <x v="2"/>
    <x v="0"/>
  </r>
  <r>
    <x v="1"/>
    <x v="0"/>
    <n v="29955"/>
    <n v="4362"/>
    <n v="5428"/>
    <n v="1729"/>
    <n v="862"/>
    <n v="4626"/>
    <x v="0"/>
    <x v="1"/>
  </r>
  <r>
    <x v="0"/>
    <x v="0"/>
    <n v="15168"/>
    <n v="10556"/>
    <n v="12477"/>
    <n v="1920"/>
    <n v="6506"/>
    <n v="714"/>
    <x v="0"/>
    <x v="0"/>
  </r>
  <r>
    <x v="0"/>
    <x v="0"/>
    <n v="4591"/>
    <n v="15729"/>
    <n v="16709"/>
    <n v="33"/>
    <n v="6956"/>
    <n v="433"/>
    <x v="2"/>
    <x v="0"/>
  </r>
  <r>
    <x v="1"/>
    <x v="0"/>
    <n v="56159"/>
    <n v="555"/>
    <n v="902"/>
    <n v="10002"/>
    <n v="212"/>
    <n v="2916"/>
    <x v="0"/>
    <x v="1"/>
  </r>
  <r>
    <x v="1"/>
    <x v="0"/>
    <n v="24025"/>
    <n v="4332"/>
    <n v="4757"/>
    <n v="9510"/>
    <n v="1145"/>
    <n v="5864"/>
    <x v="0"/>
    <x v="1"/>
  </r>
  <r>
    <x v="1"/>
    <x v="0"/>
    <n v="19176"/>
    <n v="3065"/>
    <n v="5956"/>
    <n v="2033"/>
    <n v="2575"/>
    <n v="2802"/>
    <x v="0"/>
    <x v="1"/>
  </r>
  <r>
    <x v="0"/>
    <x v="0"/>
    <n v="10850"/>
    <n v="7555"/>
    <n v="14961"/>
    <n v="188"/>
    <n v="6899"/>
    <n v="46"/>
    <x v="2"/>
    <x v="0"/>
  </r>
  <r>
    <x v="0"/>
    <x v="0"/>
    <n v="630"/>
    <n v="11095"/>
    <n v="23998"/>
    <n v="787"/>
    <n v="9529"/>
    <n v="72"/>
    <x v="2"/>
    <x v="0"/>
  </r>
  <r>
    <x v="0"/>
    <x v="0"/>
    <n v="9670"/>
    <n v="7027"/>
    <n v="10471"/>
    <n v="541"/>
    <n v="4618"/>
    <n v="65"/>
    <x v="2"/>
    <x v="0"/>
  </r>
  <r>
    <x v="0"/>
    <x v="0"/>
    <n v="5181"/>
    <n v="22044"/>
    <n v="21531"/>
    <n v="1740"/>
    <n v="7353"/>
    <n v="4985"/>
    <x v="1"/>
    <x v="0"/>
  </r>
  <r>
    <x v="0"/>
    <x v="0"/>
    <n v="3103"/>
    <n v="14069"/>
    <n v="21955"/>
    <n v="1668"/>
    <n v="6792"/>
    <n v="1452"/>
    <x v="2"/>
    <x v="0"/>
  </r>
  <r>
    <x v="0"/>
    <x v="0"/>
    <n v="44466"/>
    <n v="54259"/>
    <n v="55571"/>
    <n v="7782"/>
    <n v="24171"/>
    <n v="6465"/>
    <x v="2"/>
    <x v="0"/>
  </r>
  <r>
    <x v="0"/>
    <x v="0"/>
    <n v="11519"/>
    <n v="6152"/>
    <n v="10868"/>
    <n v="584"/>
    <n v="5121"/>
    <n v="1476"/>
    <x v="0"/>
    <x v="0"/>
  </r>
  <r>
    <x v="0"/>
    <x v="0"/>
    <n v="4967"/>
    <n v="21412"/>
    <n v="28921"/>
    <n v="1798"/>
    <n v="13583"/>
    <n v="1163"/>
    <x v="2"/>
    <x v="0"/>
  </r>
  <r>
    <x v="1"/>
    <x v="0"/>
    <n v="6269"/>
    <n v="1095"/>
    <n v="1980"/>
    <n v="3860"/>
    <n v="609"/>
    <n v="2162"/>
    <x v="0"/>
    <x v="1"/>
  </r>
  <r>
    <x v="1"/>
    <x v="0"/>
    <n v="3347"/>
    <n v="4051"/>
    <n v="6996"/>
    <n v="239"/>
    <n v="1538"/>
    <n v="301"/>
    <x v="2"/>
    <x v="1"/>
  </r>
  <r>
    <x v="0"/>
    <x v="0"/>
    <n v="40721"/>
    <n v="3916"/>
    <n v="5876"/>
    <n v="532"/>
    <n v="2587"/>
    <n v="1278"/>
    <x v="0"/>
    <x v="0"/>
  </r>
  <r>
    <x v="0"/>
    <x v="0"/>
    <n v="491"/>
    <n v="10473"/>
    <n v="11532"/>
    <n v="744"/>
    <n v="5611"/>
    <n v="224"/>
    <x v="2"/>
    <x v="0"/>
  </r>
  <r>
    <x v="1"/>
    <x v="0"/>
    <n v="27329"/>
    <n v="1449"/>
    <n v="1947"/>
    <n v="2436"/>
    <n v="204"/>
    <n v="1333"/>
    <x v="0"/>
    <x v="1"/>
  </r>
  <r>
    <x v="1"/>
    <x v="0"/>
    <n v="5264"/>
    <n v="3683"/>
    <n v="5005"/>
    <n v="1057"/>
    <n v="2024"/>
    <n v="1130"/>
    <x v="0"/>
    <x v="1"/>
  </r>
  <r>
    <x v="0"/>
    <x v="0"/>
    <n v="4098"/>
    <n v="29892"/>
    <n v="26866"/>
    <n v="2616"/>
    <n v="17740"/>
    <n v="1340"/>
    <x v="1"/>
    <x v="0"/>
  </r>
  <r>
    <x v="0"/>
    <x v="0"/>
    <n v="5417"/>
    <n v="9933"/>
    <n v="10487"/>
    <n v="38"/>
    <n v="7572"/>
    <n v="1282"/>
    <x v="2"/>
    <x v="0"/>
  </r>
  <r>
    <x v="1"/>
    <x v="0"/>
    <n v="13779"/>
    <n v="1970"/>
    <n v="1648"/>
    <n v="596"/>
    <n v="227"/>
    <n v="436"/>
    <x v="0"/>
    <x v="1"/>
  </r>
  <r>
    <x v="1"/>
    <x v="0"/>
    <n v="6137"/>
    <n v="5360"/>
    <n v="8040"/>
    <n v="129"/>
    <n v="3084"/>
    <n v="1603"/>
    <x v="2"/>
    <x v="1"/>
  </r>
  <r>
    <x v="0"/>
    <x v="0"/>
    <n v="8590"/>
    <n v="3045"/>
    <n v="7854"/>
    <n v="96"/>
    <n v="4095"/>
    <n v="225"/>
    <x v="0"/>
    <x v="0"/>
  </r>
  <r>
    <x v="0"/>
    <x v="0"/>
    <n v="35942"/>
    <n v="38369"/>
    <n v="59598"/>
    <n v="3254"/>
    <n v="26701"/>
    <n v="2017"/>
    <x v="2"/>
    <x v="0"/>
  </r>
  <r>
    <x v="0"/>
    <x v="0"/>
    <n v="7823"/>
    <n v="6245"/>
    <n v="6544"/>
    <n v="4154"/>
    <n v="4074"/>
    <n v="964"/>
    <x v="0"/>
    <x v="0"/>
  </r>
  <r>
    <x v="0"/>
    <x v="0"/>
    <n v="9396"/>
    <n v="11601"/>
    <n v="15775"/>
    <n v="2896"/>
    <n v="7677"/>
    <n v="1295"/>
    <x v="2"/>
    <x v="0"/>
  </r>
  <r>
    <x v="1"/>
    <x v="0"/>
    <n v="4760"/>
    <n v="1227"/>
    <n v="3250"/>
    <n v="3724"/>
    <n v="1247"/>
    <n v="1145"/>
    <x v="0"/>
    <x v="1"/>
  </r>
  <r>
    <x v="0"/>
    <x v="0"/>
    <n v="85"/>
    <n v="20959"/>
    <n v="45828"/>
    <n v="36"/>
    <n v="24231"/>
    <n v="1423"/>
    <x v="2"/>
    <x v="0"/>
  </r>
  <r>
    <x v="1"/>
    <x v="0"/>
    <n v="9"/>
    <n v="1534"/>
    <n v="7417"/>
    <n v="175"/>
    <n v="3468"/>
    <n v="27"/>
    <x v="2"/>
    <x v="1"/>
  </r>
  <r>
    <x v="0"/>
    <x v="0"/>
    <n v="19913"/>
    <n v="6759"/>
    <n v="13462"/>
    <n v="1256"/>
    <n v="5141"/>
    <n v="834"/>
    <x v="0"/>
    <x v="0"/>
  </r>
  <r>
    <x v="1"/>
    <x v="0"/>
    <n v="2446"/>
    <n v="7260"/>
    <n v="3993"/>
    <n v="5870"/>
    <n v="788"/>
    <n v="3095"/>
    <x v="1"/>
    <x v="1"/>
  </r>
  <r>
    <x v="1"/>
    <x v="0"/>
    <n v="8352"/>
    <n v="2820"/>
    <n v="1293"/>
    <n v="779"/>
    <n v="656"/>
    <n v="144"/>
    <x v="0"/>
    <x v="1"/>
  </r>
  <r>
    <x v="1"/>
    <x v="0"/>
    <n v="16705"/>
    <n v="2037"/>
    <n v="3202"/>
    <n v="10643"/>
    <n v="116"/>
    <n v="1365"/>
    <x v="0"/>
    <x v="1"/>
  </r>
  <r>
    <x v="1"/>
    <x v="0"/>
    <n v="18291"/>
    <n v="1266"/>
    <n v="21042"/>
    <n v="5373"/>
    <n v="4173"/>
    <n v="14472"/>
    <x v="2"/>
    <x v="1"/>
  </r>
  <r>
    <x v="1"/>
    <x v="0"/>
    <n v="4420"/>
    <n v="5139"/>
    <n v="2661"/>
    <n v="8872"/>
    <n v="1321"/>
    <n v="181"/>
    <x v="3"/>
    <x v="1"/>
  </r>
  <r>
    <x v="0"/>
    <x v="0"/>
    <n v="19899"/>
    <n v="5332"/>
    <n v="8713"/>
    <n v="8132"/>
    <n v="764"/>
    <n v="648"/>
    <x v="0"/>
    <x v="0"/>
  </r>
  <r>
    <x v="0"/>
    <x v="0"/>
    <n v="8190"/>
    <n v="6343"/>
    <n v="9794"/>
    <n v="1285"/>
    <n v="1901"/>
    <n v="1780"/>
    <x v="2"/>
    <x v="0"/>
  </r>
  <r>
    <x v="1"/>
    <x v="0"/>
    <n v="20398"/>
    <n v="1137"/>
    <n v="3"/>
    <n v="4407"/>
    <n v="3"/>
    <n v="975"/>
    <x v="0"/>
    <x v="1"/>
  </r>
  <r>
    <x v="1"/>
    <x v="0"/>
    <n v="717"/>
    <n v="3587"/>
    <n v="6532"/>
    <n v="7530"/>
    <n v="529"/>
    <n v="894"/>
    <x v="3"/>
    <x v="1"/>
  </r>
  <r>
    <x v="0"/>
    <x v="0"/>
    <n v="12205"/>
    <n v="12697"/>
    <n v="28540"/>
    <n v="869"/>
    <n v="12034"/>
    <n v="1009"/>
    <x v="2"/>
    <x v="0"/>
  </r>
  <r>
    <x v="1"/>
    <x v="0"/>
    <n v="10766"/>
    <n v="1175"/>
    <n v="2067"/>
    <n v="2096"/>
    <n v="301"/>
    <n v="167"/>
    <x v="0"/>
    <x v="1"/>
  </r>
  <r>
    <x v="1"/>
    <x v="0"/>
    <n v="1640"/>
    <n v="3259"/>
    <n v="3655"/>
    <n v="868"/>
    <n v="1202"/>
    <n v="1653"/>
    <x v="2"/>
    <x v="1"/>
  </r>
  <r>
    <x v="1"/>
    <x v="0"/>
    <n v="7005"/>
    <n v="829"/>
    <n v="3009"/>
    <n v="430"/>
    <n v="610"/>
    <n v="529"/>
    <x v="0"/>
    <x v="1"/>
  </r>
  <r>
    <x v="0"/>
    <x v="0"/>
    <n v="219"/>
    <n v="9540"/>
    <n v="14403"/>
    <n v="283"/>
    <n v="7818"/>
    <n v="156"/>
    <x v="2"/>
    <x v="0"/>
  </r>
  <r>
    <x v="0"/>
    <x v="0"/>
    <n v="10362"/>
    <n v="9232"/>
    <n v="11009"/>
    <n v="737"/>
    <n v="3537"/>
    <n v="2342"/>
    <x v="2"/>
    <x v="0"/>
  </r>
  <r>
    <x v="1"/>
    <x v="0"/>
    <n v="20874"/>
    <n v="1563"/>
    <n v="1783"/>
    <n v="2320"/>
    <n v="550"/>
    <n v="772"/>
    <x v="0"/>
    <x v="1"/>
  </r>
  <r>
    <x v="0"/>
    <x v="0"/>
    <n v="11867"/>
    <n v="3327"/>
    <n v="4814"/>
    <n v="1178"/>
    <n v="3837"/>
    <n v="120"/>
    <x v="0"/>
    <x v="0"/>
  </r>
  <r>
    <x v="0"/>
    <x v="0"/>
    <n v="16117"/>
    <n v="46197"/>
    <n v="92780"/>
    <n v="1026"/>
    <n v="40827"/>
    <n v="2944"/>
    <x v="2"/>
    <x v="0"/>
  </r>
  <r>
    <x v="0"/>
    <x v="0"/>
    <n v="22925"/>
    <n v="73498"/>
    <n v="32114"/>
    <n v="987"/>
    <n v="20070"/>
    <n v="903"/>
    <x v="1"/>
    <x v="0"/>
  </r>
  <r>
    <x v="1"/>
    <x v="0"/>
    <n v="43265"/>
    <n v="5025"/>
    <n v="8117"/>
    <n v="6312"/>
    <n v="1579"/>
    <n v="14351"/>
    <x v="0"/>
    <x v="1"/>
  </r>
  <r>
    <x v="1"/>
    <x v="0"/>
    <n v="7864"/>
    <n v="542"/>
    <n v="4042"/>
    <n v="9735"/>
    <n v="165"/>
    <n v="46"/>
    <x v="3"/>
    <x v="1"/>
  </r>
  <r>
    <x v="1"/>
    <x v="0"/>
    <n v="24904"/>
    <n v="3836"/>
    <n v="5330"/>
    <n v="3443"/>
    <n v="454"/>
    <n v="3178"/>
    <x v="0"/>
    <x v="1"/>
  </r>
  <r>
    <x v="1"/>
    <x v="0"/>
    <n v="11405"/>
    <n v="596"/>
    <n v="1638"/>
    <n v="3347"/>
    <n v="69"/>
    <n v="360"/>
    <x v="0"/>
    <x v="1"/>
  </r>
  <r>
    <x v="1"/>
    <x v="0"/>
    <n v="12754"/>
    <n v="2762"/>
    <n v="2530"/>
    <n v="8693"/>
    <n v="627"/>
    <n v="1117"/>
    <x v="0"/>
    <x v="1"/>
  </r>
  <r>
    <x v="0"/>
    <x v="0"/>
    <n v="9198"/>
    <n v="27472"/>
    <n v="32034"/>
    <n v="3232"/>
    <n v="18906"/>
    <n v="5130"/>
    <x v="2"/>
    <x v="0"/>
  </r>
  <r>
    <x v="1"/>
    <x v="0"/>
    <n v="11314"/>
    <n v="3090"/>
    <n v="2062"/>
    <n v="35009"/>
    <n v="71"/>
    <n v="2698"/>
    <x v="3"/>
    <x v="1"/>
  </r>
  <r>
    <x v="0"/>
    <x v="0"/>
    <n v="5626"/>
    <n v="12220"/>
    <n v="11323"/>
    <n v="206"/>
    <n v="5038"/>
    <n v="244"/>
    <x v="1"/>
    <x v="0"/>
  </r>
  <r>
    <x v="1"/>
    <x v="0"/>
    <n v="3"/>
    <n v="2920"/>
    <n v="6252"/>
    <n v="440"/>
    <n v="223"/>
    <n v="709"/>
    <x v="2"/>
    <x v="1"/>
  </r>
  <r>
    <x v="0"/>
    <x v="0"/>
    <n v="23"/>
    <n v="2616"/>
    <n v="8118"/>
    <n v="145"/>
    <n v="3874"/>
    <n v="217"/>
    <x v="2"/>
    <x v="0"/>
  </r>
  <r>
    <x v="1"/>
    <x v="0"/>
    <n v="403"/>
    <n v="254"/>
    <n v="610"/>
    <n v="774"/>
    <n v="54"/>
    <n v="63"/>
    <x v="3"/>
    <x v="1"/>
  </r>
  <r>
    <x v="1"/>
    <x v="0"/>
    <n v="503"/>
    <n v="112"/>
    <n v="778"/>
    <n v="895"/>
    <n v="56"/>
    <n v="132"/>
    <x v="3"/>
    <x v="1"/>
  </r>
  <r>
    <x v="1"/>
    <x v="0"/>
    <n v="9658"/>
    <n v="2182"/>
    <n v="1909"/>
    <n v="5639"/>
    <n v="215"/>
    <n v="323"/>
    <x v="0"/>
    <x v="1"/>
  </r>
  <r>
    <x v="0"/>
    <x v="0"/>
    <n v="11594"/>
    <n v="7779"/>
    <n v="12144"/>
    <n v="3252"/>
    <n v="8035"/>
    <n v="3029"/>
    <x v="2"/>
    <x v="0"/>
  </r>
  <r>
    <x v="0"/>
    <x v="0"/>
    <n v="1420"/>
    <n v="10810"/>
    <n v="16267"/>
    <n v="1593"/>
    <n v="6766"/>
    <n v="1838"/>
    <x v="2"/>
    <x v="0"/>
  </r>
  <r>
    <x v="0"/>
    <x v="0"/>
    <n v="2932"/>
    <n v="6459"/>
    <n v="7677"/>
    <n v="2561"/>
    <n v="4573"/>
    <n v="1386"/>
    <x v="2"/>
    <x v="0"/>
  </r>
  <r>
    <x v="1"/>
    <x v="0"/>
    <n v="56082"/>
    <n v="3504"/>
    <n v="8906"/>
    <n v="18028"/>
    <n v="1480"/>
    <n v="2498"/>
    <x v="0"/>
    <x v="1"/>
  </r>
  <r>
    <x v="1"/>
    <x v="0"/>
    <n v="14100"/>
    <n v="2132"/>
    <n v="3445"/>
    <n v="1336"/>
    <n v="1491"/>
    <n v="548"/>
    <x v="0"/>
    <x v="1"/>
  </r>
  <r>
    <x v="1"/>
    <x v="0"/>
    <n v="15587"/>
    <n v="1014"/>
    <n v="3970"/>
    <n v="910"/>
    <n v="139"/>
    <n v="1378"/>
    <x v="0"/>
    <x v="1"/>
  </r>
  <r>
    <x v="0"/>
    <x v="0"/>
    <n v="1454"/>
    <n v="6337"/>
    <n v="10704"/>
    <n v="133"/>
    <n v="6830"/>
    <n v="1831"/>
    <x v="2"/>
    <x v="0"/>
  </r>
  <r>
    <x v="0"/>
    <x v="0"/>
    <n v="8797"/>
    <n v="10646"/>
    <n v="14886"/>
    <n v="2471"/>
    <n v="8969"/>
    <n v="1438"/>
    <x v="2"/>
    <x v="0"/>
  </r>
  <r>
    <x v="0"/>
    <x v="0"/>
    <n v="1531"/>
    <n v="8397"/>
    <n v="6981"/>
    <n v="247"/>
    <n v="2505"/>
    <n v="1236"/>
    <x v="1"/>
    <x v="0"/>
  </r>
  <r>
    <x v="0"/>
    <x v="0"/>
    <n v="1406"/>
    <n v="16729"/>
    <n v="28986"/>
    <n v="673"/>
    <n v="836"/>
    <n v="3"/>
    <x v="2"/>
    <x v="0"/>
  </r>
  <r>
    <x v="1"/>
    <x v="0"/>
    <n v="11818"/>
    <n v="1648"/>
    <n v="1694"/>
    <n v="2276"/>
    <n v="169"/>
    <n v="1647"/>
    <x v="0"/>
    <x v="1"/>
  </r>
  <r>
    <x v="0"/>
    <x v="0"/>
    <n v="12579"/>
    <n v="11114"/>
    <n v="17569"/>
    <n v="805"/>
    <n v="6457"/>
    <n v="1519"/>
    <x v="2"/>
    <x v="0"/>
  </r>
  <r>
    <x v="1"/>
    <x v="0"/>
    <n v="19046"/>
    <n v="2770"/>
    <n v="2469"/>
    <n v="8853"/>
    <n v="483"/>
    <n v="2708"/>
    <x v="0"/>
    <x v="1"/>
  </r>
  <r>
    <x v="1"/>
    <x v="0"/>
    <n v="14438"/>
    <n v="2295"/>
    <n v="1733"/>
    <n v="3220"/>
    <n v="585"/>
    <n v="1561"/>
    <x v="0"/>
    <x v="1"/>
  </r>
  <r>
    <x v="1"/>
    <x v="0"/>
    <n v="18044"/>
    <n v="1080"/>
    <n v="2000"/>
    <n v="2555"/>
    <n v="118"/>
    <n v="1266"/>
    <x v="0"/>
    <x v="1"/>
  </r>
  <r>
    <x v="1"/>
    <x v="0"/>
    <n v="11134"/>
    <n v="793"/>
    <n v="2988"/>
    <n v="2715"/>
    <n v="276"/>
    <n v="610"/>
    <x v="0"/>
    <x v="1"/>
  </r>
  <r>
    <x v="1"/>
    <x v="0"/>
    <n v="11173"/>
    <n v="2521"/>
    <n v="3355"/>
    <n v="1517"/>
    <n v="310"/>
    <n v="222"/>
    <x v="0"/>
    <x v="1"/>
  </r>
  <r>
    <x v="1"/>
    <x v="0"/>
    <n v="6990"/>
    <n v="3880"/>
    <n v="5380"/>
    <n v="1647"/>
    <n v="319"/>
    <n v="1160"/>
    <x v="0"/>
    <x v="1"/>
  </r>
  <r>
    <x v="1"/>
    <x v="0"/>
    <n v="20049"/>
    <n v="1891"/>
    <n v="2362"/>
    <n v="5343"/>
    <n v="411"/>
    <n v="933"/>
    <x v="0"/>
    <x v="1"/>
  </r>
  <r>
    <x v="1"/>
    <x v="0"/>
    <n v="8258"/>
    <n v="2344"/>
    <n v="2147"/>
    <n v="3896"/>
    <n v="266"/>
    <n v="635"/>
    <x v="0"/>
    <x v="1"/>
  </r>
  <r>
    <x v="1"/>
    <x v="0"/>
    <n v="17160"/>
    <n v="1200"/>
    <n v="3412"/>
    <n v="2417"/>
    <n v="174"/>
    <n v="1136"/>
    <x v="0"/>
    <x v="1"/>
  </r>
  <r>
    <x v="1"/>
    <x v="0"/>
    <n v="4020"/>
    <n v="3234"/>
    <n v="1498"/>
    <n v="2395"/>
    <n v="264"/>
    <n v="255"/>
    <x v="0"/>
    <x v="1"/>
  </r>
  <r>
    <x v="1"/>
    <x v="0"/>
    <n v="12212"/>
    <n v="201"/>
    <n v="245"/>
    <n v="1991"/>
    <n v="25"/>
    <n v="860"/>
    <x v="0"/>
    <x v="1"/>
  </r>
  <r>
    <x v="0"/>
    <x v="0"/>
    <n v="11170"/>
    <n v="10769"/>
    <n v="8814"/>
    <n v="2194"/>
    <n v="1976"/>
    <n v="143"/>
    <x v="0"/>
    <x v="0"/>
  </r>
  <r>
    <x v="1"/>
    <x v="0"/>
    <n v="36050"/>
    <n v="1642"/>
    <n v="2961"/>
    <n v="4787"/>
    <n v="500"/>
    <n v="1621"/>
    <x v="0"/>
    <x v="1"/>
  </r>
  <r>
    <x v="1"/>
    <x v="0"/>
    <n v="76237"/>
    <n v="3473"/>
    <n v="7102"/>
    <n v="16538"/>
    <n v="778"/>
    <n v="918"/>
    <x v="0"/>
    <x v="1"/>
  </r>
  <r>
    <x v="1"/>
    <x v="0"/>
    <n v="19219"/>
    <n v="1840"/>
    <n v="1658"/>
    <n v="8195"/>
    <n v="349"/>
    <n v="483"/>
    <x v="0"/>
    <x v="1"/>
  </r>
  <r>
    <x v="0"/>
    <x v="0"/>
    <n v="21465"/>
    <n v="7243"/>
    <n v="10685"/>
    <n v="880"/>
    <n v="2386"/>
    <n v="2749"/>
    <x v="0"/>
    <x v="0"/>
  </r>
  <r>
    <x v="1"/>
    <x v="0"/>
    <n v="140"/>
    <n v="8847"/>
    <n v="3823"/>
    <n v="142"/>
    <n v="1062"/>
    <n v="3"/>
    <x v="1"/>
    <x v="1"/>
  </r>
  <r>
    <x v="1"/>
    <x v="0"/>
    <n v="42312"/>
    <n v="926"/>
    <n v="1510"/>
    <n v="1718"/>
    <n v="410"/>
    <n v="1819"/>
    <x v="0"/>
    <x v="1"/>
  </r>
  <r>
    <x v="1"/>
    <x v="0"/>
    <n v="7149"/>
    <n v="2428"/>
    <n v="699"/>
    <n v="6316"/>
    <n v="395"/>
    <n v="911"/>
    <x v="0"/>
    <x v="1"/>
  </r>
  <r>
    <x v="1"/>
    <x v="0"/>
    <n v="2101"/>
    <n v="589"/>
    <n v="314"/>
    <n v="346"/>
    <n v="70"/>
    <n v="310"/>
    <x v="0"/>
    <x v="1"/>
  </r>
  <r>
    <x v="1"/>
    <x v="0"/>
    <n v="14903"/>
    <n v="2032"/>
    <n v="2479"/>
    <n v="576"/>
    <n v="955"/>
    <n v="328"/>
    <x v="0"/>
    <x v="1"/>
  </r>
  <r>
    <x v="1"/>
    <x v="0"/>
    <n v="9434"/>
    <n v="1042"/>
    <n v="1235"/>
    <n v="436"/>
    <n v="256"/>
    <n v="396"/>
    <x v="0"/>
    <x v="1"/>
  </r>
  <r>
    <x v="1"/>
    <x v="0"/>
    <n v="7388"/>
    <n v="1882"/>
    <n v="2174"/>
    <n v="720"/>
    <n v="47"/>
    <n v="537"/>
    <x v="0"/>
    <x v="1"/>
  </r>
  <r>
    <x v="1"/>
    <x v="0"/>
    <n v="6300"/>
    <n v="1289"/>
    <n v="2591"/>
    <n v="1170"/>
    <n v="199"/>
    <n v="326"/>
    <x v="0"/>
    <x v="1"/>
  </r>
  <r>
    <x v="1"/>
    <x v="0"/>
    <n v="4625"/>
    <n v="8579"/>
    <n v="7030"/>
    <n v="4575"/>
    <n v="2447"/>
    <n v="1542"/>
    <x v="1"/>
    <x v="1"/>
  </r>
  <r>
    <x v="1"/>
    <x v="0"/>
    <n v="3087"/>
    <n v="8080"/>
    <n v="8282"/>
    <n v="661"/>
    <n v="721"/>
    <n v="36"/>
    <x v="2"/>
    <x v="1"/>
  </r>
  <r>
    <x v="1"/>
    <x v="0"/>
    <n v="13537"/>
    <n v="4257"/>
    <n v="5034"/>
    <n v="155"/>
    <n v="249"/>
    <n v="3271"/>
    <x v="0"/>
    <x v="1"/>
  </r>
  <r>
    <x v="1"/>
    <x v="0"/>
    <n v="5387"/>
    <n v="4979"/>
    <n v="3343"/>
    <n v="825"/>
    <n v="637"/>
    <n v="929"/>
    <x v="0"/>
    <x v="1"/>
  </r>
  <r>
    <x v="1"/>
    <x v="0"/>
    <n v="17623"/>
    <n v="4280"/>
    <n v="7305"/>
    <n v="2279"/>
    <n v="960"/>
    <n v="2616"/>
    <x v="0"/>
    <x v="1"/>
  </r>
  <r>
    <x v="1"/>
    <x v="0"/>
    <n v="30379"/>
    <n v="13252"/>
    <n v="5189"/>
    <n v="321"/>
    <n v="51"/>
    <n v="1450"/>
    <x v="0"/>
    <x v="1"/>
  </r>
  <r>
    <x v="1"/>
    <x v="0"/>
    <n v="37036"/>
    <n v="7152"/>
    <n v="8253"/>
    <n v="2995"/>
    <n v="20"/>
    <n v="3"/>
    <x v="0"/>
    <x v="1"/>
  </r>
  <r>
    <x v="1"/>
    <x v="0"/>
    <n v="10405"/>
    <n v="1596"/>
    <n v="1096"/>
    <n v="8425"/>
    <n v="399"/>
    <n v="318"/>
    <x v="0"/>
    <x v="1"/>
  </r>
  <r>
    <x v="1"/>
    <x v="0"/>
    <n v="18827"/>
    <n v="3677"/>
    <n v="1988"/>
    <n v="118"/>
    <n v="516"/>
    <n v="201"/>
    <x v="0"/>
    <x v="1"/>
  </r>
  <r>
    <x v="0"/>
    <x v="0"/>
    <n v="22039"/>
    <n v="8384"/>
    <n v="34792"/>
    <n v="42"/>
    <n v="12591"/>
    <n v="4430"/>
    <x v="2"/>
    <x v="0"/>
  </r>
  <r>
    <x v="1"/>
    <x v="0"/>
    <n v="7769"/>
    <n v="1936"/>
    <n v="2177"/>
    <n v="926"/>
    <n v="73"/>
    <n v="520"/>
    <x v="0"/>
    <x v="1"/>
  </r>
  <r>
    <x v="1"/>
    <x v="0"/>
    <n v="9203"/>
    <n v="3373"/>
    <n v="2707"/>
    <n v="1286"/>
    <n v="1082"/>
    <n v="526"/>
    <x v="0"/>
    <x v="1"/>
  </r>
  <r>
    <x v="1"/>
    <x v="0"/>
    <n v="5924"/>
    <n v="584"/>
    <n v="542"/>
    <n v="4052"/>
    <n v="283"/>
    <n v="434"/>
    <x v="0"/>
    <x v="1"/>
  </r>
  <r>
    <x v="1"/>
    <x v="0"/>
    <n v="31812"/>
    <n v="1433"/>
    <n v="1651"/>
    <n v="800"/>
    <n v="113"/>
    <n v="1440"/>
    <x v="0"/>
    <x v="1"/>
  </r>
  <r>
    <x v="1"/>
    <x v="0"/>
    <n v="16225"/>
    <n v="1825"/>
    <n v="1765"/>
    <n v="853"/>
    <n v="170"/>
    <n v="1067"/>
    <x v="0"/>
    <x v="1"/>
  </r>
  <r>
    <x v="1"/>
    <x v="0"/>
    <n v="1289"/>
    <n v="3328"/>
    <n v="2022"/>
    <n v="531"/>
    <n v="255"/>
    <n v="1774"/>
    <x v="1"/>
    <x v="1"/>
  </r>
  <r>
    <x v="1"/>
    <x v="0"/>
    <n v="18840"/>
    <n v="1371"/>
    <n v="3135"/>
    <n v="3001"/>
    <n v="352"/>
    <n v="184"/>
    <x v="0"/>
    <x v="1"/>
  </r>
  <r>
    <x v="1"/>
    <x v="0"/>
    <n v="3463"/>
    <n v="9250"/>
    <n v="2368"/>
    <n v="779"/>
    <n v="302"/>
    <n v="1627"/>
    <x v="1"/>
    <x v="1"/>
  </r>
  <r>
    <x v="1"/>
    <x v="0"/>
    <n v="622"/>
    <n v="55"/>
    <n v="137"/>
    <n v="75"/>
    <n v="7"/>
    <n v="8"/>
    <x v="0"/>
    <x v="1"/>
  </r>
  <r>
    <x v="0"/>
    <x v="0"/>
    <n v="1989"/>
    <n v="10690"/>
    <n v="19460"/>
    <n v="233"/>
    <n v="11577"/>
    <n v="2153"/>
    <x v="2"/>
    <x v="0"/>
  </r>
  <r>
    <x v="0"/>
    <x v="0"/>
    <n v="3830"/>
    <n v="5291"/>
    <n v="14855"/>
    <n v="317"/>
    <n v="6694"/>
    <n v="3182"/>
    <x v="2"/>
    <x v="0"/>
  </r>
  <r>
    <x v="1"/>
    <x v="0"/>
    <n v="17773"/>
    <n v="1366"/>
    <n v="2474"/>
    <n v="3378"/>
    <n v="811"/>
    <n v="418"/>
    <x v="0"/>
    <x v="1"/>
  </r>
  <r>
    <x v="0"/>
    <x v="0"/>
    <n v="2861"/>
    <n v="6570"/>
    <n v="9618"/>
    <n v="930"/>
    <n v="4004"/>
    <n v="1682"/>
    <x v="2"/>
    <x v="0"/>
  </r>
  <r>
    <x v="0"/>
    <x v="0"/>
    <n v="355"/>
    <n v="7704"/>
    <n v="14682"/>
    <n v="398"/>
    <n v="8077"/>
    <n v="303"/>
    <x v="2"/>
    <x v="0"/>
  </r>
  <r>
    <x v="0"/>
    <x v="0"/>
    <n v="1725"/>
    <n v="3651"/>
    <n v="12822"/>
    <n v="824"/>
    <n v="4424"/>
    <n v="2157"/>
    <x v="2"/>
    <x v="0"/>
  </r>
  <r>
    <x v="1"/>
    <x v="0"/>
    <n v="12434"/>
    <n v="540"/>
    <n v="283"/>
    <n v="1092"/>
    <n v="3"/>
    <n v="2233"/>
    <x v="0"/>
    <x v="1"/>
  </r>
  <r>
    <x v="1"/>
    <x v="0"/>
    <n v="15177"/>
    <n v="2024"/>
    <n v="3810"/>
    <n v="2665"/>
    <n v="232"/>
    <n v="610"/>
    <x v="0"/>
    <x v="1"/>
  </r>
  <r>
    <x v="0"/>
    <x v="0"/>
    <n v="5531"/>
    <n v="15726"/>
    <n v="26870"/>
    <n v="2367"/>
    <n v="13726"/>
    <n v="446"/>
    <x v="2"/>
    <x v="0"/>
  </r>
  <r>
    <x v="0"/>
    <x v="0"/>
    <n v="5224"/>
    <n v="7603"/>
    <n v="8584"/>
    <n v="2540"/>
    <n v="3674"/>
    <n v="238"/>
    <x v="2"/>
    <x v="0"/>
  </r>
  <r>
    <x v="0"/>
    <x v="0"/>
    <n v="15615"/>
    <n v="12653"/>
    <n v="19858"/>
    <n v="4425"/>
    <n v="7108"/>
    <n v="2379"/>
    <x v="2"/>
    <x v="0"/>
  </r>
  <r>
    <x v="0"/>
    <x v="0"/>
    <n v="4822"/>
    <n v="6721"/>
    <n v="9170"/>
    <n v="993"/>
    <n v="4973"/>
    <n v="3637"/>
    <x v="2"/>
    <x v="0"/>
  </r>
  <r>
    <x v="1"/>
    <x v="0"/>
    <n v="2926"/>
    <n v="3195"/>
    <n v="3268"/>
    <n v="405"/>
    <n v="1680"/>
    <n v="693"/>
    <x v="2"/>
    <x v="1"/>
  </r>
  <r>
    <x v="1"/>
    <x v="0"/>
    <n v="5809"/>
    <n v="735"/>
    <n v="803"/>
    <n v="1393"/>
    <n v="79"/>
    <n v="429"/>
    <x v="0"/>
    <x v="1"/>
  </r>
  <r>
    <x v="1"/>
    <x v="0"/>
    <n v="5414"/>
    <n v="717"/>
    <n v="2155"/>
    <n v="2399"/>
    <n v="69"/>
    <n v="750"/>
    <x v="0"/>
    <x v="1"/>
  </r>
  <r>
    <x v="0"/>
    <x v="0"/>
    <n v="260"/>
    <n v="8675"/>
    <n v="13430"/>
    <n v="1116"/>
    <n v="7015"/>
    <n v="323"/>
    <x v="2"/>
    <x v="0"/>
  </r>
  <r>
    <x v="0"/>
    <x v="0"/>
    <n v="200"/>
    <n v="25862"/>
    <n v="19816"/>
    <n v="651"/>
    <n v="8773"/>
    <n v="6250"/>
    <x v="1"/>
    <x v="0"/>
  </r>
  <r>
    <x v="1"/>
    <x v="0"/>
    <n v="955"/>
    <n v="5479"/>
    <n v="6536"/>
    <n v="333"/>
    <n v="2840"/>
    <n v="707"/>
    <x v="2"/>
    <x v="1"/>
  </r>
  <r>
    <x v="0"/>
    <x v="0"/>
    <n v="514"/>
    <n v="7677"/>
    <n v="19805"/>
    <n v="937"/>
    <n v="9836"/>
    <n v="716"/>
    <x v="2"/>
    <x v="0"/>
  </r>
  <r>
    <x v="1"/>
    <x v="0"/>
    <n v="286"/>
    <n v="1208"/>
    <n v="5241"/>
    <n v="2515"/>
    <n v="153"/>
    <n v="1442"/>
    <x v="2"/>
    <x v="1"/>
  </r>
  <r>
    <x v="0"/>
    <x v="0"/>
    <n v="2343"/>
    <n v="7845"/>
    <n v="11874"/>
    <n v="52"/>
    <n v="4196"/>
    <n v="1697"/>
    <x v="2"/>
    <x v="0"/>
  </r>
  <r>
    <x v="1"/>
    <x v="0"/>
    <n v="45640"/>
    <n v="6958"/>
    <n v="6536"/>
    <n v="7368"/>
    <n v="1532"/>
    <n v="230"/>
    <x v="0"/>
    <x v="1"/>
  </r>
  <r>
    <x v="1"/>
    <x v="0"/>
    <n v="12759"/>
    <n v="7330"/>
    <n v="4533"/>
    <n v="1752"/>
    <n v="20"/>
    <n v="2631"/>
    <x v="0"/>
    <x v="1"/>
  </r>
  <r>
    <x v="1"/>
    <x v="0"/>
    <n v="11002"/>
    <n v="7075"/>
    <n v="4945"/>
    <n v="1152"/>
    <n v="120"/>
    <n v="395"/>
    <x v="0"/>
    <x v="1"/>
  </r>
  <r>
    <x v="1"/>
    <x v="0"/>
    <n v="3157"/>
    <n v="4888"/>
    <n v="2500"/>
    <n v="4477"/>
    <n v="273"/>
    <n v="2165"/>
    <x v="1"/>
    <x v="1"/>
  </r>
  <r>
    <x v="1"/>
    <x v="0"/>
    <n v="12356"/>
    <n v="6036"/>
    <n v="8887"/>
    <n v="402"/>
    <n v="1382"/>
    <n v="2794"/>
    <x v="0"/>
    <x v="1"/>
  </r>
  <r>
    <x v="1"/>
    <x v="0"/>
    <n v="112151"/>
    <n v="29627"/>
    <n v="18148"/>
    <n v="16745"/>
    <n v="4948"/>
    <n v="8550"/>
    <x v="0"/>
    <x v="1"/>
  </r>
  <r>
    <x v="1"/>
    <x v="0"/>
    <n v="694"/>
    <n v="8533"/>
    <n v="10518"/>
    <n v="443"/>
    <n v="6907"/>
    <n v="156"/>
    <x v="2"/>
    <x v="1"/>
  </r>
  <r>
    <x v="1"/>
    <x v="0"/>
    <n v="36847"/>
    <n v="43950"/>
    <n v="20170"/>
    <n v="36534"/>
    <n v="239"/>
    <n v="47943"/>
    <x v="4"/>
    <x v="1"/>
  </r>
  <r>
    <x v="1"/>
    <x v="0"/>
    <n v="327"/>
    <n v="918"/>
    <n v="4710"/>
    <n v="74"/>
    <n v="334"/>
    <n v="11"/>
    <x v="2"/>
    <x v="1"/>
  </r>
  <r>
    <x v="1"/>
    <x v="0"/>
    <n v="8170"/>
    <n v="6448"/>
    <n v="1139"/>
    <n v="2181"/>
    <n v="58"/>
    <n v="247"/>
    <x v="0"/>
    <x v="1"/>
  </r>
  <r>
    <x v="1"/>
    <x v="0"/>
    <n v="3009"/>
    <n v="521"/>
    <n v="854"/>
    <n v="3470"/>
    <n v="949"/>
    <n v="727"/>
    <x v="3"/>
    <x v="1"/>
  </r>
  <r>
    <x v="1"/>
    <x v="0"/>
    <n v="2438"/>
    <n v="8002"/>
    <n v="9819"/>
    <n v="6269"/>
    <n v="3459"/>
    <n v="3"/>
    <x v="2"/>
    <x v="1"/>
  </r>
  <r>
    <x v="0"/>
    <x v="0"/>
    <n v="8040"/>
    <n v="7639"/>
    <n v="11687"/>
    <n v="2758"/>
    <n v="6839"/>
    <n v="404"/>
    <x v="2"/>
    <x v="0"/>
  </r>
  <r>
    <x v="0"/>
    <x v="0"/>
    <n v="834"/>
    <n v="11577"/>
    <n v="11522"/>
    <n v="275"/>
    <n v="4027"/>
    <n v="1856"/>
    <x v="1"/>
    <x v="0"/>
  </r>
  <r>
    <x v="1"/>
    <x v="0"/>
    <n v="16936"/>
    <n v="6250"/>
    <n v="1981"/>
    <n v="7332"/>
    <n v="118"/>
    <n v="64"/>
    <x v="0"/>
    <x v="1"/>
  </r>
  <r>
    <x v="1"/>
    <x v="0"/>
    <n v="13624"/>
    <n v="295"/>
    <n v="1381"/>
    <n v="890"/>
    <n v="43"/>
    <n v="84"/>
    <x v="0"/>
    <x v="1"/>
  </r>
  <r>
    <x v="1"/>
    <x v="0"/>
    <n v="5509"/>
    <n v="1461"/>
    <n v="2251"/>
    <n v="547"/>
    <n v="187"/>
    <n v="409"/>
    <x v="0"/>
    <x v="1"/>
  </r>
  <r>
    <x v="0"/>
    <x v="0"/>
    <n v="180"/>
    <n v="3485"/>
    <n v="20292"/>
    <n v="959"/>
    <n v="5618"/>
    <n v="666"/>
    <x v="2"/>
    <x v="0"/>
  </r>
  <r>
    <x v="1"/>
    <x v="0"/>
    <n v="7107"/>
    <n v="1012"/>
    <n v="2974"/>
    <n v="806"/>
    <n v="355"/>
    <n v="1142"/>
    <x v="0"/>
    <x v="1"/>
  </r>
  <r>
    <x v="1"/>
    <x v="0"/>
    <n v="17023"/>
    <n v="5139"/>
    <n v="5230"/>
    <n v="7888"/>
    <n v="330"/>
    <n v="1755"/>
    <x v="0"/>
    <x v="1"/>
  </r>
  <r>
    <x v="1"/>
    <x v="1"/>
    <n v="30624"/>
    <n v="7209"/>
    <n v="4897"/>
    <n v="18711"/>
    <n v="763"/>
    <n v="2876"/>
    <x v="0"/>
    <x v="1"/>
  </r>
  <r>
    <x v="0"/>
    <x v="1"/>
    <n v="2427"/>
    <n v="7097"/>
    <n v="10391"/>
    <n v="1127"/>
    <n v="4314"/>
    <n v="1468"/>
    <x v="2"/>
    <x v="0"/>
  </r>
  <r>
    <x v="1"/>
    <x v="1"/>
    <n v="11686"/>
    <n v="2154"/>
    <n v="6824"/>
    <n v="3527"/>
    <n v="592"/>
    <n v="697"/>
    <x v="0"/>
    <x v="1"/>
  </r>
  <r>
    <x v="1"/>
    <x v="1"/>
    <n v="9670"/>
    <n v="2280"/>
    <n v="2112"/>
    <n v="520"/>
    <n v="402"/>
    <n v="347"/>
    <x v="0"/>
    <x v="1"/>
  </r>
  <r>
    <x v="0"/>
    <x v="1"/>
    <n v="3067"/>
    <n v="13240"/>
    <n v="23127"/>
    <n v="3941"/>
    <n v="9959"/>
    <n v="731"/>
    <x v="2"/>
    <x v="0"/>
  </r>
  <r>
    <x v="0"/>
    <x v="1"/>
    <n v="4484"/>
    <n v="14399"/>
    <n v="24708"/>
    <n v="3549"/>
    <n v="14235"/>
    <n v="1681"/>
    <x v="2"/>
    <x v="0"/>
  </r>
  <r>
    <x v="1"/>
    <x v="1"/>
    <n v="25203"/>
    <n v="11487"/>
    <n v="9490"/>
    <n v="5065"/>
    <n v="284"/>
    <n v="6854"/>
    <x v="0"/>
    <x v="1"/>
  </r>
  <r>
    <x v="1"/>
    <x v="1"/>
    <n v="583"/>
    <n v="685"/>
    <n v="2216"/>
    <n v="469"/>
    <n v="954"/>
    <n v="18"/>
    <x v="2"/>
    <x v="1"/>
  </r>
  <r>
    <x v="1"/>
    <x v="1"/>
    <n v="1956"/>
    <n v="891"/>
    <n v="5226"/>
    <n v="1383"/>
    <n v="5"/>
    <n v="1328"/>
    <x v="2"/>
    <x v="1"/>
  </r>
  <r>
    <x v="0"/>
    <x v="1"/>
    <n v="1107"/>
    <n v="11711"/>
    <n v="23596"/>
    <n v="955"/>
    <n v="9265"/>
    <n v="710"/>
    <x v="2"/>
    <x v="0"/>
  </r>
  <r>
    <x v="1"/>
    <x v="1"/>
    <n v="6373"/>
    <n v="780"/>
    <n v="950"/>
    <n v="878"/>
    <n v="288"/>
    <n v="285"/>
    <x v="0"/>
    <x v="1"/>
  </r>
  <r>
    <x v="0"/>
    <x v="1"/>
    <n v="2541"/>
    <n v="4737"/>
    <n v="6089"/>
    <n v="2946"/>
    <n v="5316"/>
    <n v="120"/>
    <x v="2"/>
    <x v="0"/>
  </r>
  <r>
    <x v="1"/>
    <x v="1"/>
    <n v="1537"/>
    <n v="3748"/>
    <n v="5838"/>
    <n v="1859"/>
    <n v="3381"/>
    <n v="806"/>
    <x v="2"/>
    <x v="1"/>
  </r>
  <r>
    <x v="0"/>
    <x v="1"/>
    <n v="5550"/>
    <n v="12729"/>
    <n v="16767"/>
    <n v="864"/>
    <n v="12420"/>
    <n v="797"/>
    <x v="2"/>
    <x v="0"/>
  </r>
  <r>
    <x v="1"/>
    <x v="1"/>
    <n v="18567"/>
    <n v="1895"/>
    <n v="1393"/>
    <n v="1801"/>
    <n v="244"/>
    <n v="2100"/>
    <x v="0"/>
    <x v="1"/>
  </r>
  <r>
    <x v="0"/>
    <x v="1"/>
    <n v="12119"/>
    <n v="28326"/>
    <n v="39694"/>
    <n v="4736"/>
    <n v="19410"/>
    <n v="2870"/>
    <x v="2"/>
    <x v="0"/>
  </r>
  <r>
    <x v="1"/>
    <x v="1"/>
    <n v="7291"/>
    <n v="1012"/>
    <n v="2062"/>
    <n v="1291"/>
    <n v="240"/>
    <n v="1775"/>
    <x v="0"/>
    <x v="1"/>
  </r>
  <r>
    <x v="1"/>
    <x v="1"/>
    <n v="3317"/>
    <n v="6602"/>
    <n v="6861"/>
    <n v="1329"/>
    <n v="3961"/>
    <n v="1215"/>
    <x v="2"/>
    <x v="1"/>
  </r>
  <r>
    <x v="0"/>
    <x v="1"/>
    <n v="2362"/>
    <n v="6551"/>
    <n v="11364"/>
    <n v="913"/>
    <n v="5957"/>
    <n v="791"/>
    <x v="2"/>
    <x v="0"/>
  </r>
  <r>
    <x v="1"/>
    <x v="1"/>
    <n v="2806"/>
    <n v="10765"/>
    <n v="15538"/>
    <n v="1374"/>
    <n v="5828"/>
    <n v="2388"/>
    <x v="2"/>
    <x v="1"/>
  </r>
  <r>
    <x v="0"/>
    <x v="1"/>
    <n v="2532"/>
    <n v="16599"/>
    <n v="36486"/>
    <n v="179"/>
    <n v="13308"/>
    <n v="674"/>
    <x v="2"/>
    <x v="0"/>
  </r>
  <r>
    <x v="1"/>
    <x v="1"/>
    <n v="18044"/>
    <n v="1475"/>
    <n v="2046"/>
    <n v="2532"/>
    <n v="130"/>
    <n v="1158"/>
    <x v="0"/>
    <x v="1"/>
  </r>
  <r>
    <x v="0"/>
    <x v="1"/>
    <n v="18"/>
    <n v="7504"/>
    <n v="15205"/>
    <n v="1285"/>
    <n v="4797"/>
    <n v="6372"/>
    <x v="2"/>
    <x v="0"/>
  </r>
  <r>
    <x v="1"/>
    <x v="1"/>
    <n v="4155"/>
    <n v="367"/>
    <n v="1390"/>
    <n v="2306"/>
    <n v="86"/>
    <n v="130"/>
    <x v="0"/>
    <x v="1"/>
  </r>
  <r>
    <x v="1"/>
    <x v="1"/>
    <n v="14755"/>
    <n v="899"/>
    <n v="1382"/>
    <n v="1765"/>
    <n v="56"/>
    <n v="749"/>
    <x v="0"/>
    <x v="1"/>
  </r>
  <r>
    <x v="1"/>
    <x v="1"/>
    <n v="5396"/>
    <n v="7503"/>
    <n v="10646"/>
    <n v="91"/>
    <n v="4167"/>
    <n v="239"/>
    <x v="2"/>
    <x v="1"/>
  </r>
  <r>
    <x v="1"/>
    <x v="1"/>
    <n v="5041"/>
    <n v="1115"/>
    <n v="2856"/>
    <n v="7496"/>
    <n v="256"/>
    <n v="375"/>
    <x v="3"/>
    <x v="1"/>
  </r>
  <r>
    <x v="0"/>
    <x v="1"/>
    <n v="2790"/>
    <n v="2527"/>
    <n v="5265"/>
    <n v="5612"/>
    <n v="788"/>
    <n v="1360"/>
    <x v="3"/>
    <x v="0"/>
  </r>
  <r>
    <x v="1"/>
    <x v="1"/>
    <n v="7274"/>
    <n v="659"/>
    <n v="1499"/>
    <n v="784"/>
    <n v="70"/>
    <n v="659"/>
    <x v="0"/>
    <x v="1"/>
  </r>
  <r>
    <x v="1"/>
    <x v="1"/>
    <n v="12680"/>
    <n v="3243"/>
    <n v="4157"/>
    <n v="660"/>
    <n v="761"/>
    <n v="786"/>
    <x v="0"/>
    <x v="1"/>
  </r>
  <r>
    <x v="0"/>
    <x v="1"/>
    <n v="20782"/>
    <n v="5921"/>
    <n v="9212"/>
    <n v="1759"/>
    <n v="2568"/>
    <n v="1553"/>
    <x v="0"/>
    <x v="0"/>
  </r>
  <r>
    <x v="1"/>
    <x v="1"/>
    <n v="4042"/>
    <n v="2204"/>
    <n v="1563"/>
    <n v="2286"/>
    <n v="263"/>
    <n v="689"/>
    <x v="0"/>
    <x v="1"/>
  </r>
  <r>
    <x v="1"/>
    <x v="1"/>
    <n v="1869"/>
    <n v="577"/>
    <n v="572"/>
    <n v="950"/>
    <n v="4762"/>
    <n v="203"/>
    <x v="5"/>
    <x v="1"/>
  </r>
  <r>
    <x v="1"/>
    <x v="1"/>
    <n v="8656"/>
    <n v="2746"/>
    <n v="2501"/>
    <n v="6845"/>
    <n v="694"/>
    <n v="980"/>
    <x v="0"/>
    <x v="1"/>
  </r>
  <r>
    <x v="0"/>
    <x v="1"/>
    <n v="11072"/>
    <n v="5989"/>
    <n v="5615"/>
    <n v="8321"/>
    <n v="955"/>
    <n v="2137"/>
    <x v="0"/>
    <x v="0"/>
  </r>
  <r>
    <x v="1"/>
    <x v="1"/>
    <n v="2344"/>
    <n v="10678"/>
    <n v="3828"/>
    <n v="1439"/>
    <n v="1566"/>
    <n v="490"/>
    <x v="1"/>
    <x v="1"/>
  </r>
  <r>
    <x v="1"/>
    <x v="1"/>
    <n v="25962"/>
    <n v="1780"/>
    <n v="3838"/>
    <n v="638"/>
    <n v="284"/>
    <n v="834"/>
    <x v="0"/>
    <x v="1"/>
  </r>
  <r>
    <x v="1"/>
    <x v="1"/>
    <n v="964"/>
    <n v="4984"/>
    <n v="3316"/>
    <n v="937"/>
    <n v="409"/>
    <n v="7"/>
    <x v="1"/>
    <x v="1"/>
  </r>
  <r>
    <x v="1"/>
    <x v="1"/>
    <n v="15603"/>
    <n v="2703"/>
    <n v="3833"/>
    <n v="4260"/>
    <n v="325"/>
    <n v="2563"/>
    <x v="0"/>
    <x v="1"/>
  </r>
  <r>
    <x v="1"/>
    <x v="1"/>
    <n v="1838"/>
    <n v="6380"/>
    <n v="2824"/>
    <n v="1218"/>
    <n v="1216"/>
    <n v="295"/>
    <x v="1"/>
    <x v="1"/>
  </r>
  <r>
    <x v="1"/>
    <x v="1"/>
    <n v="8635"/>
    <n v="820"/>
    <n v="3047"/>
    <n v="2312"/>
    <n v="415"/>
    <n v="225"/>
    <x v="0"/>
    <x v="1"/>
  </r>
  <r>
    <x v="1"/>
    <x v="1"/>
    <n v="18692"/>
    <n v="3838"/>
    <n v="593"/>
    <n v="4634"/>
    <n v="28"/>
    <n v="1215"/>
    <x v="0"/>
    <x v="1"/>
  </r>
  <r>
    <x v="1"/>
    <x v="1"/>
    <n v="7363"/>
    <n v="475"/>
    <n v="585"/>
    <n v="1112"/>
    <n v="72"/>
    <n v="216"/>
    <x v="0"/>
    <x v="1"/>
  </r>
  <r>
    <x v="1"/>
    <x v="1"/>
    <n v="47493"/>
    <n v="2567"/>
    <n v="3779"/>
    <n v="5243"/>
    <n v="828"/>
    <n v="2253"/>
    <x v="0"/>
    <x v="1"/>
  </r>
  <r>
    <x v="1"/>
    <x v="1"/>
    <n v="22096"/>
    <n v="3575"/>
    <n v="7041"/>
    <n v="11422"/>
    <n v="343"/>
    <n v="2564"/>
    <x v="0"/>
    <x v="1"/>
  </r>
  <r>
    <x v="1"/>
    <x v="1"/>
    <n v="24929"/>
    <n v="1801"/>
    <n v="2475"/>
    <n v="2216"/>
    <n v="412"/>
    <n v="1047"/>
    <x v="0"/>
    <x v="1"/>
  </r>
  <r>
    <x v="1"/>
    <x v="1"/>
    <n v="18226"/>
    <n v="659"/>
    <n v="2914"/>
    <n v="3752"/>
    <n v="586"/>
    <n v="578"/>
    <x v="0"/>
    <x v="1"/>
  </r>
  <r>
    <x v="1"/>
    <x v="1"/>
    <n v="11210"/>
    <n v="3576"/>
    <n v="5119"/>
    <n v="561"/>
    <n v="1682"/>
    <n v="2398"/>
    <x v="0"/>
    <x v="1"/>
  </r>
  <r>
    <x v="1"/>
    <x v="1"/>
    <n v="6202"/>
    <n v="7775"/>
    <n v="10817"/>
    <n v="1183"/>
    <n v="3143"/>
    <n v="1970"/>
    <x v="2"/>
    <x v="1"/>
  </r>
  <r>
    <x v="0"/>
    <x v="1"/>
    <n v="3062"/>
    <n v="6154"/>
    <n v="13916"/>
    <n v="230"/>
    <n v="8933"/>
    <n v="2784"/>
    <x v="2"/>
    <x v="0"/>
  </r>
  <r>
    <x v="1"/>
    <x v="1"/>
    <n v="8885"/>
    <n v="2428"/>
    <n v="1777"/>
    <n v="1777"/>
    <n v="430"/>
    <n v="610"/>
    <x v="0"/>
    <x v="1"/>
  </r>
  <r>
    <x v="1"/>
    <x v="1"/>
    <n v="13569"/>
    <n v="346"/>
    <n v="489"/>
    <n v="2077"/>
    <n v="44"/>
    <n v="659"/>
    <x v="0"/>
    <x v="1"/>
  </r>
  <r>
    <x v="1"/>
    <x v="1"/>
    <n v="15671"/>
    <n v="5279"/>
    <n v="2406"/>
    <n v="559"/>
    <n v="562"/>
    <n v="572"/>
    <x v="0"/>
    <x v="1"/>
  </r>
  <r>
    <x v="1"/>
    <x v="1"/>
    <n v="8040"/>
    <n v="3795"/>
    <n v="2070"/>
    <n v="6340"/>
    <n v="918"/>
    <n v="291"/>
    <x v="0"/>
    <x v="1"/>
  </r>
  <r>
    <x v="1"/>
    <x v="1"/>
    <n v="3191"/>
    <n v="1993"/>
    <n v="1799"/>
    <n v="1730"/>
    <n v="234"/>
    <n v="710"/>
    <x v="0"/>
    <x v="1"/>
  </r>
  <r>
    <x v="0"/>
    <x v="1"/>
    <n v="6134"/>
    <n v="23133"/>
    <n v="33586"/>
    <n v="6746"/>
    <n v="18594"/>
    <n v="5121"/>
    <x v="2"/>
    <x v="0"/>
  </r>
  <r>
    <x v="1"/>
    <x v="1"/>
    <n v="6623"/>
    <n v="1860"/>
    <n v="4740"/>
    <n v="7683"/>
    <n v="205"/>
    <n v="1693"/>
    <x v="3"/>
    <x v="1"/>
  </r>
  <r>
    <x v="1"/>
    <x v="1"/>
    <n v="29526"/>
    <n v="7961"/>
    <n v="16966"/>
    <n v="432"/>
    <n v="363"/>
    <n v="1391"/>
    <x v="0"/>
    <x v="1"/>
  </r>
  <r>
    <x v="1"/>
    <x v="1"/>
    <n v="10379"/>
    <n v="17972"/>
    <n v="4748"/>
    <n v="4686"/>
    <n v="1547"/>
    <n v="3265"/>
    <x v="1"/>
    <x v="1"/>
  </r>
  <r>
    <x v="1"/>
    <x v="1"/>
    <n v="31614"/>
    <n v="489"/>
    <n v="1495"/>
    <n v="3242"/>
    <n v="111"/>
    <n v="615"/>
    <x v="0"/>
    <x v="1"/>
  </r>
  <r>
    <x v="1"/>
    <x v="1"/>
    <n v="11092"/>
    <n v="5008"/>
    <n v="5249"/>
    <n v="453"/>
    <n v="392"/>
    <n v="373"/>
    <x v="0"/>
    <x v="1"/>
  </r>
  <r>
    <x v="1"/>
    <x v="1"/>
    <n v="8475"/>
    <n v="1931"/>
    <n v="1883"/>
    <n v="5004"/>
    <n v="3593"/>
    <n v="987"/>
    <x v="0"/>
    <x v="1"/>
  </r>
  <r>
    <x v="1"/>
    <x v="1"/>
    <n v="56083"/>
    <n v="4563"/>
    <n v="2124"/>
    <n v="6422"/>
    <n v="730"/>
    <n v="3321"/>
    <x v="0"/>
    <x v="1"/>
  </r>
  <r>
    <x v="1"/>
    <x v="1"/>
    <n v="53205"/>
    <n v="4959"/>
    <n v="7336"/>
    <n v="3012"/>
    <n v="967"/>
    <n v="818"/>
    <x v="0"/>
    <x v="1"/>
  </r>
  <r>
    <x v="1"/>
    <x v="1"/>
    <n v="9193"/>
    <n v="4885"/>
    <n v="2157"/>
    <n v="327"/>
    <n v="780"/>
    <n v="548"/>
    <x v="0"/>
    <x v="1"/>
  </r>
  <r>
    <x v="1"/>
    <x v="1"/>
    <n v="7858"/>
    <n v="1110"/>
    <n v="1094"/>
    <n v="6818"/>
    <n v="49"/>
    <n v="287"/>
    <x v="0"/>
    <x v="1"/>
  </r>
  <r>
    <x v="1"/>
    <x v="1"/>
    <n v="23257"/>
    <n v="1372"/>
    <n v="1677"/>
    <n v="982"/>
    <n v="429"/>
    <n v="655"/>
    <x v="0"/>
    <x v="1"/>
  </r>
  <r>
    <x v="1"/>
    <x v="1"/>
    <n v="2153"/>
    <n v="1115"/>
    <n v="6684"/>
    <n v="4324"/>
    <n v="2894"/>
    <n v="411"/>
    <x v="2"/>
    <x v="1"/>
  </r>
  <r>
    <x v="0"/>
    <x v="1"/>
    <n v="1073"/>
    <n v="9679"/>
    <n v="15445"/>
    <n v="61"/>
    <n v="5980"/>
    <n v="1265"/>
    <x v="2"/>
    <x v="0"/>
  </r>
  <r>
    <x v="1"/>
    <x v="1"/>
    <n v="5909"/>
    <n v="23527"/>
    <n v="13699"/>
    <n v="10155"/>
    <n v="830"/>
    <n v="3636"/>
    <x v="1"/>
    <x v="1"/>
  </r>
  <r>
    <x v="0"/>
    <x v="1"/>
    <n v="572"/>
    <n v="9763"/>
    <n v="22182"/>
    <n v="2221"/>
    <n v="4882"/>
    <n v="2563"/>
    <x v="2"/>
    <x v="0"/>
  </r>
  <r>
    <x v="1"/>
    <x v="1"/>
    <n v="20893"/>
    <n v="1222"/>
    <n v="2576"/>
    <n v="3975"/>
    <n v="737"/>
    <n v="3628"/>
    <x v="0"/>
    <x v="1"/>
  </r>
  <r>
    <x v="0"/>
    <x v="1"/>
    <n v="11908"/>
    <n v="8053"/>
    <n v="19847"/>
    <n v="1069"/>
    <n v="6374"/>
    <n v="698"/>
    <x v="2"/>
    <x v="0"/>
  </r>
  <r>
    <x v="1"/>
    <x v="1"/>
    <n v="15218"/>
    <n v="258"/>
    <n v="1138"/>
    <n v="2516"/>
    <n v="333"/>
    <n v="204"/>
    <x v="0"/>
    <x v="1"/>
  </r>
  <r>
    <x v="1"/>
    <x v="1"/>
    <n v="4720"/>
    <n v="1032"/>
    <n v="975"/>
    <n v="5500"/>
    <n v="197"/>
    <n v="56"/>
    <x v="3"/>
    <x v="1"/>
  </r>
  <r>
    <x v="1"/>
    <x v="1"/>
    <n v="2083"/>
    <n v="5007"/>
    <n v="1563"/>
    <n v="1120"/>
    <n v="147"/>
    <n v="1550"/>
    <x v="1"/>
    <x v="1"/>
  </r>
  <r>
    <x v="1"/>
    <x v="1"/>
    <n v="514"/>
    <n v="8323"/>
    <n v="6869"/>
    <n v="529"/>
    <n v="93"/>
    <n v="1040"/>
    <x v="1"/>
    <x v="1"/>
  </r>
  <r>
    <x v="1"/>
    <x v="0"/>
    <n v="36817"/>
    <n v="3045"/>
    <n v="1493"/>
    <n v="4802"/>
    <n v="210"/>
    <n v="1824"/>
    <x v="0"/>
    <x v="1"/>
  </r>
  <r>
    <x v="1"/>
    <x v="0"/>
    <n v="894"/>
    <n v="1703"/>
    <n v="1841"/>
    <n v="744"/>
    <n v="759"/>
    <n v="1153"/>
    <x v="2"/>
    <x v="1"/>
  </r>
  <r>
    <x v="1"/>
    <x v="0"/>
    <n v="680"/>
    <n v="1610"/>
    <n v="223"/>
    <n v="862"/>
    <n v="96"/>
    <n v="379"/>
    <x v="1"/>
    <x v="1"/>
  </r>
  <r>
    <x v="1"/>
    <x v="0"/>
    <n v="27901"/>
    <n v="3749"/>
    <n v="6964"/>
    <n v="4479"/>
    <n v="603"/>
    <n v="2503"/>
    <x v="0"/>
    <x v="1"/>
  </r>
  <r>
    <x v="1"/>
    <x v="0"/>
    <n v="9061"/>
    <n v="829"/>
    <n v="683"/>
    <n v="16919"/>
    <n v="621"/>
    <n v="139"/>
    <x v="3"/>
    <x v="1"/>
  </r>
  <r>
    <x v="1"/>
    <x v="0"/>
    <n v="11693"/>
    <n v="2317"/>
    <n v="2543"/>
    <n v="5845"/>
    <n v="274"/>
    <n v="1409"/>
    <x v="0"/>
    <x v="1"/>
  </r>
  <r>
    <x v="0"/>
    <x v="0"/>
    <n v="17360"/>
    <n v="6200"/>
    <n v="9694"/>
    <n v="1293"/>
    <n v="3620"/>
    <n v="1721"/>
    <x v="0"/>
    <x v="0"/>
  </r>
  <r>
    <x v="1"/>
    <x v="0"/>
    <n v="3366"/>
    <n v="2884"/>
    <n v="2431"/>
    <n v="977"/>
    <n v="167"/>
    <n v="1104"/>
    <x v="0"/>
    <x v="1"/>
  </r>
  <r>
    <x v="0"/>
    <x v="0"/>
    <n v="12238"/>
    <n v="7108"/>
    <n v="6235"/>
    <n v="1093"/>
    <n v="2328"/>
    <n v="2079"/>
    <x v="0"/>
    <x v="0"/>
  </r>
  <r>
    <x v="1"/>
    <x v="0"/>
    <n v="49063"/>
    <n v="3965"/>
    <n v="4252"/>
    <n v="5970"/>
    <n v="1041"/>
    <n v="1404"/>
    <x v="0"/>
    <x v="1"/>
  </r>
  <r>
    <x v="1"/>
    <x v="0"/>
    <n v="25767"/>
    <n v="3613"/>
    <n v="2013"/>
    <n v="10303"/>
    <n v="314"/>
    <n v="1384"/>
    <x v="0"/>
    <x v="1"/>
  </r>
  <r>
    <x v="1"/>
    <x v="0"/>
    <n v="68951"/>
    <n v="4411"/>
    <n v="12609"/>
    <n v="8692"/>
    <n v="751"/>
    <n v="2406"/>
    <x v="0"/>
    <x v="1"/>
  </r>
  <r>
    <x v="1"/>
    <x v="0"/>
    <n v="40254"/>
    <n v="640"/>
    <n v="3600"/>
    <n v="1042"/>
    <n v="436"/>
    <n v="18"/>
    <x v="0"/>
    <x v="1"/>
  </r>
  <r>
    <x v="1"/>
    <x v="0"/>
    <n v="7149"/>
    <n v="2247"/>
    <n v="1242"/>
    <n v="1619"/>
    <n v="1226"/>
    <n v="128"/>
    <x v="0"/>
    <x v="1"/>
  </r>
  <r>
    <x v="1"/>
    <x v="0"/>
    <n v="15354"/>
    <n v="2102"/>
    <n v="2828"/>
    <n v="8366"/>
    <n v="386"/>
    <n v="1027"/>
    <x v="0"/>
    <x v="1"/>
  </r>
  <r>
    <x v="1"/>
    <x v="0"/>
    <n v="16260"/>
    <n v="594"/>
    <n v="1296"/>
    <n v="848"/>
    <n v="445"/>
    <n v="258"/>
    <x v="0"/>
    <x v="1"/>
  </r>
  <r>
    <x v="1"/>
    <x v="0"/>
    <n v="42786"/>
    <n v="286"/>
    <n v="471"/>
    <n v="1388"/>
    <n v="32"/>
    <n v="22"/>
    <x v="0"/>
    <x v="1"/>
  </r>
  <r>
    <x v="1"/>
    <x v="0"/>
    <n v="2708"/>
    <n v="2160"/>
    <n v="2642"/>
    <n v="502"/>
    <n v="965"/>
    <n v="1522"/>
    <x v="0"/>
    <x v="1"/>
  </r>
  <r>
    <x v="1"/>
    <x v="0"/>
    <n v="6022"/>
    <n v="3354"/>
    <n v="3261"/>
    <n v="2507"/>
    <n v="212"/>
    <n v="686"/>
    <x v="0"/>
    <x v="1"/>
  </r>
  <r>
    <x v="1"/>
    <x v="0"/>
    <n v="2838"/>
    <n v="3086"/>
    <n v="4329"/>
    <n v="3838"/>
    <n v="825"/>
    <n v="1060"/>
    <x v="2"/>
    <x v="1"/>
  </r>
  <r>
    <x v="0"/>
    <x v="2"/>
    <n v="3996"/>
    <n v="11103"/>
    <n v="12469"/>
    <n v="902"/>
    <n v="5952"/>
    <n v="741"/>
    <x v="2"/>
    <x v="0"/>
  </r>
  <r>
    <x v="1"/>
    <x v="2"/>
    <n v="21273"/>
    <n v="2013"/>
    <n v="6550"/>
    <n v="909"/>
    <n v="811"/>
    <n v="1854"/>
    <x v="0"/>
    <x v="1"/>
  </r>
  <r>
    <x v="0"/>
    <x v="2"/>
    <n v="7588"/>
    <n v="1897"/>
    <n v="5234"/>
    <n v="417"/>
    <n v="2208"/>
    <n v="254"/>
    <x v="0"/>
    <x v="0"/>
  </r>
  <r>
    <x v="1"/>
    <x v="2"/>
    <n v="19087"/>
    <n v="1304"/>
    <n v="3643"/>
    <n v="3045"/>
    <n v="710"/>
    <n v="898"/>
    <x v="0"/>
    <x v="1"/>
  </r>
  <r>
    <x v="0"/>
    <x v="2"/>
    <n v="8090"/>
    <n v="3199"/>
    <n v="6986"/>
    <n v="1455"/>
    <n v="3712"/>
    <n v="531"/>
    <x v="0"/>
    <x v="0"/>
  </r>
  <r>
    <x v="0"/>
    <x v="2"/>
    <n v="6758"/>
    <n v="4560"/>
    <n v="9965"/>
    <n v="934"/>
    <n v="4538"/>
    <n v="1037"/>
    <x v="2"/>
    <x v="0"/>
  </r>
  <r>
    <x v="1"/>
    <x v="2"/>
    <n v="444"/>
    <n v="879"/>
    <n v="2060"/>
    <n v="264"/>
    <n v="290"/>
    <n v="259"/>
    <x v="2"/>
    <x v="1"/>
  </r>
  <r>
    <x v="0"/>
    <x v="2"/>
    <n v="16448"/>
    <n v="6243"/>
    <n v="6360"/>
    <n v="824"/>
    <n v="2662"/>
    <n v="2005"/>
    <x v="0"/>
    <x v="0"/>
  </r>
  <r>
    <x v="0"/>
    <x v="2"/>
    <n v="5283"/>
    <n v="13316"/>
    <n v="20399"/>
    <n v="1809"/>
    <n v="8752"/>
    <n v="172"/>
    <x v="2"/>
    <x v="0"/>
  </r>
  <r>
    <x v="0"/>
    <x v="2"/>
    <n v="2886"/>
    <n v="5302"/>
    <n v="9785"/>
    <n v="364"/>
    <n v="6236"/>
    <n v="555"/>
    <x v="2"/>
    <x v="0"/>
  </r>
  <r>
    <x v="0"/>
    <x v="2"/>
    <n v="2599"/>
    <n v="3688"/>
    <n v="13829"/>
    <n v="492"/>
    <n v="10069"/>
    <n v="59"/>
    <x v="2"/>
    <x v="0"/>
  </r>
  <r>
    <x v="0"/>
    <x v="2"/>
    <n v="161"/>
    <n v="7460"/>
    <n v="24773"/>
    <n v="617"/>
    <n v="11783"/>
    <n v="2410"/>
    <x v="2"/>
    <x v="0"/>
  </r>
  <r>
    <x v="0"/>
    <x v="2"/>
    <n v="243"/>
    <n v="12939"/>
    <n v="8852"/>
    <n v="799"/>
    <n v="3909"/>
    <n v="211"/>
    <x v="1"/>
    <x v="0"/>
  </r>
  <r>
    <x v="0"/>
    <x v="2"/>
    <n v="6468"/>
    <n v="12867"/>
    <n v="21570"/>
    <n v="1840"/>
    <n v="7558"/>
    <n v="1543"/>
    <x v="2"/>
    <x v="0"/>
  </r>
  <r>
    <x v="1"/>
    <x v="2"/>
    <n v="17327"/>
    <n v="2374"/>
    <n v="2842"/>
    <n v="1149"/>
    <n v="351"/>
    <n v="925"/>
    <x v="0"/>
    <x v="1"/>
  </r>
  <r>
    <x v="1"/>
    <x v="2"/>
    <n v="6987"/>
    <n v="1020"/>
    <n v="3007"/>
    <n v="416"/>
    <n v="257"/>
    <n v="656"/>
    <x v="0"/>
    <x v="1"/>
  </r>
  <r>
    <x v="0"/>
    <x v="2"/>
    <n v="918"/>
    <n v="20655"/>
    <n v="13567"/>
    <n v="1465"/>
    <n v="6846"/>
    <n v="806"/>
    <x v="1"/>
    <x v="0"/>
  </r>
  <r>
    <x v="1"/>
    <x v="2"/>
    <n v="7034"/>
    <n v="1492"/>
    <n v="2405"/>
    <n v="12569"/>
    <n v="299"/>
    <n v="1117"/>
    <x v="3"/>
    <x v="1"/>
  </r>
  <r>
    <x v="1"/>
    <x v="2"/>
    <n v="29635"/>
    <n v="2335"/>
    <n v="8280"/>
    <n v="3046"/>
    <n v="371"/>
    <n v="117"/>
    <x v="0"/>
    <x v="1"/>
  </r>
  <r>
    <x v="0"/>
    <x v="2"/>
    <n v="2137"/>
    <n v="3737"/>
    <n v="19172"/>
    <n v="1274"/>
    <n v="17120"/>
    <n v="142"/>
    <x v="2"/>
    <x v="0"/>
  </r>
  <r>
    <x v="1"/>
    <x v="2"/>
    <n v="9784"/>
    <n v="925"/>
    <n v="2405"/>
    <n v="4447"/>
    <n v="183"/>
    <n v="297"/>
    <x v="0"/>
    <x v="1"/>
  </r>
  <r>
    <x v="1"/>
    <x v="2"/>
    <n v="10617"/>
    <n v="1795"/>
    <n v="7647"/>
    <n v="1483"/>
    <n v="857"/>
    <n v="1233"/>
    <x v="0"/>
    <x v="1"/>
  </r>
  <r>
    <x v="0"/>
    <x v="2"/>
    <n v="1479"/>
    <n v="14982"/>
    <n v="11924"/>
    <n v="662"/>
    <n v="3891"/>
    <n v="3508"/>
    <x v="1"/>
    <x v="0"/>
  </r>
  <r>
    <x v="1"/>
    <x v="2"/>
    <n v="7127"/>
    <n v="1375"/>
    <n v="2201"/>
    <n v="2679"/>
    <n v="83"/>
    <n v="1059"/>
    <x v="0"/>
    <x v="1"/>
  </r>
  <r>
    <x v="1"/>
    <x v="2"/>
    <n v="1182"/>
    <n v="3088"/>
    <n v="6114"/>
    <n v="978"/>
    <n v="821"/>
    <n v="1637"/>
    <x v="2"/>
    <x v="1"/>
  </r>
  <r>
    <x v="1"/>
    <x v="2"/>
    <n v="11800"/>
    <n v="2713"/>
    <n v="3558"/>
    <n v="2121"/>
    <n v="706"/>
    <n v="51"/>
    <x v="0"/>
    <x v="1"/>
  </r>
  <r>
    <x v="0"/>
    <x v="2"/>
    <n v="9759"/>
    <n v="25071"/>
    <n v="17645"/>
    <n v="1128"/>
    <n v="12408"/>
    <n v="1625"/>
    <x v="1"/>
    <x v="0"/>
  </r>
  <r>
    <x v="1"/>
    <x v="2"/>
    <n v="1774"/>
    <n v="3696"/>
    <n v="2280"/>
    <n v="514"/>
    <n v="275"/>
    <n v="834"/>
    <x v="1"/>
    <x v="1"/>
  </r>
  <r>
    <x v="1"/>
    <x v="2"/>
    <n v="9155"/>
    <n v="1897"/>
    <n v="5167"/>
    <n v="2714"/>
    <n v="228"/>
    <n v="1113"/>
    <x v="0"/>
    <x v="1"/>
  </r>
  <r>
    <x v="1"/>
    <x v="2"/>
    <n v="15881"/>
    <n v="713"/>
    <n v="3315"/>
    <n v="3703"/>
    <n v="1470"/>
    <n v="229"/>
    <x v="0"/>
    <x v="1"/>
  </r>
  <r>
    <x v="1"/>
    <x v="2"/>
    <n v="13360"/>
    <n v="944"/>
    <n v="11593"/>
    <n v="915"/>
    <n v="1679"/>
    <n v="573"/>
    <x v="0"/>
    <x v="1"/>
  </r>
  <r>
    <x v="1"/>
    <x v="2"/>
    <n v="25977"/>
    <n v="3587"/>
    <n v="2464"/>
    <n v="2369"/>
    <n v="140"/>
    <n v="1092"/>
    <x v="0"/>
    <x v="1"/>
  </r>
  <r>
    <x v="1"/>
    <x v="2"/>
    <n v="32717"/>
    <n v="16784"/>
    <n v="13626"/>
    <n v="60869"/>
    <n v="1272"/>
    <n v="5609"/>
    <x v="3"/>
    <x v="1"/>
  </r>
  <r>
    <x v="1"/>
    <x v="2"/>
    <n v="4414"/>
    <n v="1610"/>
    <n v="1431"/>
    <n v="3498"/>
    <n v="387"/>
    <n v="834"/>
    <x v="0"/>
    <x v="1"/>
  </r>
  <r>
    <x v="1"/>
    <x v="2"/>
    <n v="542"/>
    <n v="899"/>
    <n v="1664"/>
    <n v="414"/>
    <n v="88"/>
    <n v="522"/>
    <x v="2"/>
    <x v="1"/>
  </r>
  <r>
    <x v="1"/>
    <x v="2"/>
    <n v="16933"/>
    <n v="2209"/>
    <n v="3389"/>
    <n v="7849"/>
    <n v="210"/>
    <n v="1534"/>
    <x v="0"/>
    <x v="1"/>
  </r>
  <r>
    <x v="1"/>
    <x v="2"/>
    <n v="5113"/>
    <n v="1486"/>
    <n v="4583"/>
    <n v="5127"/>
    <n v="492"/>
    <n v="739"/>
    <x v="3"/>
    <x v="1"/>
  </r>
  <r>
    <x v="1"/>
    <x v="2"/>
    <n v="9790"/>
    <n v="1786"/>
    <n v="5109"/>
    <n v="3570"/>
    <n v="182"/>
    <n v="1043"/>
    <x v="0"/>
    <x v="1"/>
  </r>
  <r>
    <x v="0"/>
    <x v="2"/>
    <n v="11223"/>
    <n v="14881"/>
    <n v="26839"/>
    <n v="1234"/>
    <n v="9606"/>
    <n v="1102"/>
    <x v="2"/>
    <x v="0"/>
  </r>
  <r>
    <x v="1"/>
    <x v="2"/>
    <n v="22321"/>
    <n v="3216"/>
    <n v="1447"/>
    <n v="2208"/>
    <n v="178"/>
    <n v="2602"/>
    <x v="0"/>
    <x v="1"/>
  </r>
  <r>
    <x v="0"/>
    <x v="2"/>
    <n v="8565"/>
    <n v="4980"/>
    <n v="67298"/>
    <n v="131"/>
    <n v="38102"/>
    <n v="1215"/>
    <x v="2"/>
    <x v="0"/>
  </r>
  <r>
    <x v="0"/>
    <x v="2"/>
    <n v="16823"/>
    <n v="928"/>
    <n v="2743"/>
    <n v="11559"/>
    <n v="332"/>
    <n v="3486"/>
    <x v="0"/>
    <x v="0"/>
  </r>
  <r>
    <x v="0"/>
    <x v="2"/>
    <n v="27082"/>
    <n v="6817"/>
    <n v="10790"/>
    <n v="1365"/>
    <n v="4111"/>
    <n v="2139"/>
    <x v="0"/>
    <x v="0"/>
  </r>
  <r>
    <x v="1"/>
    <x v="2"/>
    <n v="13970"/>
    <n v="1511"/>
    <n v="1330"/>
    <n v="650"/>
    <n v="146"/>
    <n v="778"/>
    <x v="0"/>
    <x v="1"/>
  </r>
  <r>
    <x v="1"/>
    <x v="2"/>
    <n v="9351"/>
    <n v="1347"/>
    <n v="2611"/>
    <n v="8170"/>
    <n v="442"/>
    <n v="868"/>
    <x v="0"/>
    <x v="1"/>
  </r>
  <r>
    <x v="1"/>
    <x v="2"/>
    <n v="3"/>
    <n v="333"/>
    <n v="7021"/>
    <n v="15601"/>
    <n v="15"/>
    <n v="550"/>
    <x v="3"/>
    <x v="1"/>
  </r>
  <r>
    <x v="1"/>
    <x v="2"/>
    <n v="2617"/>
    <n v="1188"/>
    <n v="5332"/>
    <n v="9584"/>
    <n v="573"/>
    <n v="1942"/>
    <x v="3"/>
    <x v="1"/>
  </r>
  <r>
    <x v="0"/>
    <x v="0"/>
    <n v="381"/>
    <n v="4025"/>
    <n v="9670"/>
    <n v="388"/>
    <n v="7271"/>
    <n v="1371"/>
    <x v="2"/>
    <x v="0"/>
  </r>
  <r>
    <x v="0"/>
    <x v="0"/>
    <n v="2320"/>
    <n v="5763"/>
    <n v="11238"/>
    <n v="767"/>
    <n v="5162"/>
    <n v="2158"/>
    <x v="2"/>
    <x v="0"/>
  </r>
  <r>
    <x v="1"/>
    <x v="0"/>
    <n v="255"/>
    <n v="5758"/>
    <n v="5923"/>
    <n v="349"/>
    <n v="4595"/>
    <n v="1328"/>
    <x v="2"/>
    <x v="1"/>
  </r>
  <r>
    <x v="0"/>
    <x v="0"/>
    <n v="1689"/>
    <n v="6964"/>
    <n v="26316"/>
    <n v="1456"/>
    <n v="15469"/>
    <n v="37"/>
    <x v="2"/>
    <x v="0"/>
  </r>
  <r>
    <x v="1"/>
    <x v="0"/>
    <n v="3043"/>
    <n v="1172"/>
    <n v="1763"/>
    <n v="2234"/>
    <n v="217"/>
    <n v="379"/>
    <x v="0"/>
    <x v="1"/>
  </r>
  <r>
    <x v="1"/>
    <x v="0"/>
    <n v="1198"/>
    <n v="2602"/>
    <n v="8335"/>
    <n v="402"/>
    <n v="3843"/>
    <n v="303"/>
    <x v="2"/>
    <x v="1"/>
  </r>
  <r>
    <x v="0"/>
    <x v="0"/>
    <n v="2771"/>
    <n v="6939"/>
    <n v="15541"/>
    <n v="2693"/>
    <n v="6600"/>
    <n v="1115"/>
    <x v="2"/>
    <x v="0"/>
  </r>
  <r>
    <x v="0"/>
    <x v="0"/>
    <n v="27380"/>
    <n v="7184"/>
    <n v="12311"/>
    <n v="2809"/>
    <n v="4621"/>
    <n v="1022"/>
    <x v="0"/>
    <x v="0"/>
  </r>
  <r>
    <x v="1"/>
    <x v="0"/>
    <n v="3428"/>
    <n v="2380"/>
    <n v="2028"/>
    <n v="1341"/>
    <n v="1184"/>
    <n v="665"/>
    <x v="0"/>
    <x v="1"/>
  </r>
  <r>
    <x v="0"/>
    <x v="0"/>
    <n v="5981"/>
    <n v="14641"/>
    <n v="20521"/>
    <n v="2005"/>
    <n v="12218"/>
    <n v="445"/>
    <x v="2"/>
    <x v="0"/>
  </r>
  <r>
    <x v="1"/>
    <x v="0"/>
    <n v="3521"/>
    <n v="1099"/>
    <n v="1997"/>
    <n v="1796"/>
    <n v="173"/>
    <n v="995"/>
    <x v="0"/>
    <x v="1"/>
  </r>
  <r>
    <x v="0"/>
    <x v="0"/>
    <n v="1210"/>
    <n v="10044"/>
    <n v="22294"/>
    <n v="1741"/>
    <n v="12638"/>
    <n v="3137"/>
    <x v="2"/>
    <x v="0"/>
  </r>
  <r>
    <x v="1"/>
    <x v="0"/>
    <n v="608"/>
    <n v="1106"/>
    <n v="1533"/>
    <n v="830"/>
    <n v="90"/>
    <n v="195"/>
    <x v="2"/>
    <x v="1"/>
  </r>
  <r>
    <x v="0"/>
    <x v="0"/>
    <n v="117"/>
    <n v="6264"/>
    <n v="21203"/>
    <n v="228"/>
    <n v="8682"/>
    <n v="1111"/>
    <x v="2"/>
    <x v="0"/>
  </r>
  <r>
    <x v="1"/>
    <x v="0"/>
    <n v="14039"/>
    <n v="7393"/>
    <n v="2548"/>
    <n v="6386"/>
    <n v="1333"/>
    <n v="2341"/>
    <x v="0"/>
    <x v="1"/>
  </r>
  <r>
    <x v="1"/>
    <x v="0"/>
    <n v="190"/>
    <n v="727"/>
    <n v="2012"/>
    <n v="245"/>
    <n v="184"/>
    <n v="127"/>
    <x v="2"/>
    <x v="1"/>
  </r>
  <r>
    <x v="1"/>
    <x v="0"/>
    <n v="22686"/>
    <n v="134"/>
    <n v="218"/>
    <n v="3157"/>
    <n v="9"/>
    <n v="548"/>
    <x v="0"/>
    <x v="1"/>
  </r>
  <r>
    <x v="0"/>
    <x v="0"/>
    <n v="37"/>
    <n v="1275"/>
    <n v="22272"/>
    <n v="137"/>
    <n v="6747"/>
    <n v="110"/>
    <x v="2"/>
    <x v="0"/>
  </r>
  <r>
    <x v="1"/>
    <x v="0"/>
    <n v="759"/>
    <n v="18664"/>
    <n v="1660"/>
    <n v="6114"/>
    <n v="536"/>
    <n v="4100"/>
    <x v="1"/>
    <x v="1"/>
  </r>
  <r>
    <x v="1"/>
    <x v="0"/>
    <n v="796"/>
    <n v="5878"/>
    <n v="2109"/>
    <n v="340"/>
    <n v="232"/>
    <n v="776"/>
    <x v="1"/>
    <x v="1"/>
  </r>
  <r>
    <x v="1"/>
    <x v="0"/>
    <n v="19746"/>
    <n v="2872"/>
    <n v="2006"/>
    <n v="2601"/>
    <n v="468"/>
    <n v="503"/>
    <x v="0"/>
    <x v="1"/>
  </r>
  <r>
    <x v="1"/>
    <x v="0"/>
    <n v="4734"/>
    <n v="607"/>
    <n v="864"/>
    <n v="1206"/>
    <n v="159"/>
    <n v="405"/>
    <x v="0"/>
    <x v="1"/>
  </r>
  <r>
    <x v="1"/>
    <x v="0"/>
    <n v="2121"/>
    <n v="1601"/>
    <n v="2453"/>
    <n v="560"/>
    <n v="179"/>
    <n v="712"/>
    <x v="2"/>
    <x v="1"/>
  </r>
  <r>
    <x v="1"/>
    <x v="0"/>
    <n v="4627"/>
    <n v="997"/>
    <n v="4438"/>
    <n v="191"/>
    <n v="1335"/>
    <n v="314"/>
    <x v="0"/>
    <x v="1"/>
  </r>
  <r>
    <x v="1"/>
    <x v="0"/>
    <n v="2615"/>
    <n v="873"/>
    <n v="1524"/>
    <n v="1103"/>
    <n v="514"/>
    <n v="468"/>
    <x v="0"/>
    <x v="1"/>
  </r>
  <r>
    <x v="0"/>
    <x v="0"/>
    <n v="4692"/>
    <n v="6128"/>
    <n v="8025"/>
    <n v="1619"/>
    <n v="4515"/>
    <n v="3105"/>
    <x v="2"/>
    <x v="0"/>
  </r>
  <r>
    <x v="1"/>
    <x v="0"/>
    <n v="9561"/>
    <n v="2217"/>
    <n v="1664"/>
    <n v="1173"/>
    <n v="222"/>
    <n v="447"/>
    <x v="0"/>
    <x v="1"/>
  </r>
  <r>
    <x v="1"/>
    <x v="0"/>
    <n v="3477"/>
    <n v="894"/>
    <n v="534"/>
    <n v="1457"/>
    <n v="252"/>
    <n v="342"/>
    <x v="0"/>
    <x v="1"/>
  </r>
  <r>
    <x v="1"/>
    <x v="0"/>
    <n v="22335"/>
    <n v="1196"/>
    <n v="2406"/>
    <n v="2046"/>
    <n v="101"/>
    <n v="558"/>
    <x v="0"/>
    <x v="1"/>
  </r>
  <r>
    <x v="1"/>
    <x v="0"/>
    <n v="6211"/>
    <n v="337"/>
    <n v="683"/>
    <n v="1089"/>
    <n v="41"/>
    <n v="296"/>
    <x v="0"/>
    <x v="1"/>
  </r>
  <r>
    <x v="0"/>
    <x v="0"/>
    <n v="39679"/>
    <n v="3944"/>
    <n v="4955"/>
    <n v="1364"/>
    <n v="523"/>
    <n v="2235"/>
    <x v="0"/>
    <x v="0"/>
  </r>
  <r>
    <x v="1"/>
    <x v="0"/>
    <n v="20105"/>
    <n v="1887"/>
    <n v="1939"/>
    <n v="8164"/>
    <n v="716"/>
    <n v="790"/>
    <x v="0"/>
    <x v="1"/>
  </r>
  <r>
    <x v="1"/>
    <x v="0"/>
    <n v="3884"/>
    <n v="3801"/>
    <n v="1641"/>
    <n v="876"/>
    <n v="397"/>
    <n v="4829"/>
    <x v="4"/>
    <x v="1"/>
  </r>
  <r>
    <x v="0"/>
    <x v="0"/>
    <n v="15076"/>
    <n v="6257"/>
    <n v="7398"/>
    <n v="1504"/>
    <n v="1916"/>
    <n v="3113"/>
    <x v="0"/>
    <x v="0"/>
  </r>
  <r>
    <x v="1"/>
    <x v="0"/>
    <n v="6338"/>
    <n v="2256"/>
    <n v="1668"/>
    <n v="1492"/>
    <n v="311"/>
    <n v="686"/>
    <x v="0"/>
    <x v="1"/>
  </r>
  <r>
    <x v="1"/>
    <x v="0"/>
    <n v="5841"/>
    <n v="1450"/>
    <n v="1162"/>
    <n v="597"/>
    <n v="476"/>
    <n v="70"/>
    <x v="0"/>
    <x v="1"/>
  </r>
  <r>
    <x v="0"/>
    <x v="0"/>
    <n v="3136"/>
    <n v="8630"/>
    <n v="13586"/>
    <n v="5641"/>
    <n v="4666"/>
    <n v="1426"/>
    <x v="2"/>
    <x v="0"/>
  </r>
  <r>
    <x v="1"/>
    <x v="0"/>
    <n v="38793"/>
    <n v="3154"/>
    <n v="2648"/>
    <n v="1034"/>
    <n v="96"/>
    <n v="1242"/>
    <x v="0"/>
    <x v="1"/>
  </r>
  <r>
    <x v="1"/>
    <x v="0"/>
    <n v="3225"/>
    <n v="3294"/>
    <n v="1902"/>
    <n v="282"/>
    <n v="68"/>
    <n v="1114"/>
    <x v="1"/>
    <x v="1"/>
  </r>
  <r>
    <x v="0"/>
    <x v="0"/>
    <n v="4048"/>
    <n v="5164"/>
    <n v="10391"/>
    <n v="130"/>
    <n v="813"/>
    <n v="179"/>
    <x v="2"/>
    <x v="0"/>
  </r>
  <r>
    <x v="1"/>
    <x v="0"/>
    <n v="28257"/>
    <n v="944"/>
    <n v="2146"/>
    <n v="3881"/>
    <n v="600"/>
    <n v="270"/>
    <x v="0"/>
    <x v="1"/>
  </r>
  <r>
    <x v="1"/>
    <x v="0"/>
    <n v="17770"/>
    <n v="4591"/>
    <n v="1617"/>
    <n v="9927"/>
    <n v="246"/>
    <n v="532"/>
    <x v="0"/>
    <x v="1"/>
  </r>
  <r>
    <x v="1"/>
    <x v="0"/>
    <n v="34454"/>
    <n v="7435"/>
    <n v="8469"/>
    <n v="2540"/>
    <n v="1711"/>
    <n v="2893"/>
    <x v="0"/>
    <x v="1"/>
  </r>
  <r>
    <x v="1"/>
    <x v="0"/>
    <n v="1821"/>
    <n v="1364"/>
    <n v="3450"/>
    <n v="4006"/>
    <n v="397"/>
    <n v="361"/>
    <x v="3"/>
    <x v="1"/>
  </r>
  <r>
    <x v="1"/>
    <x v="0"/>
    <n v="10683"/>
    <n v="21858"/>
    <n v="15400"/>
    <n v="3635"/>
    <n v="282"/>
    <n v="5120"/>
    <x v="1"/>
    <x v="1"/>
  </r>
  <r>
    <x v="1"/>
    <x v="0"/>
    <n v="11635"/>
    <n v="922"/>
    <n v="1614"/>
    <n v="2583"/>
    <n v="192"/>
    <n v="1068"/>
    <x v="0"/>
    <x v="1"/>
  </r>
  <r>
    <x v="1"/>
    <x v="0"/>
    <n v="1206"/>
    <n v="3620"/>
    <n v="2857"/>
    <n v="1945"/>
    <n v="353"/>
    <n v="967"/>
    <x v="1"/>
    <x v="1"/>
  </r>
  <r>
    <x v="1"/>
    <x v="0"/>
    <n v="20918"/>
    <n v="1916"/>
    <n v="1573"/>
    <n v="1960"/>
    <n v="231"/>
    <n v="961"/>
    <x v="0"/>
    <x v="1"/>
  </r>
  <r>
    <x v="1"/>
    <x v="0"/>
    <n v="9785"/>
    <n v="848"/>
    <n v="1172"/>
    <n v="1677"/>
    <n v="200"/>
    <n v="406"/>
    <x v="0"/>
    <x v="1"/>
  </r>
  <r>
    <x v="1"/>
    <x v="0"/>
    <n v="9385"/>
    <n v="1530"/>
    <n v="1422"/>
    <n v="3019"/>
    <n v="227"/>
    <n v="684"/>
    <x v="0"/>
    <x v="1"/>
  </r>
  <r>
    <x v="1"/>
    <x v="0"/>
    <n v="3352"/>
    <n v="1181"/>
    <n v="1328"/>
    <n v="5502"/>
    <n v="311"/>
    <n v="1000"/>
    <x v="3"/>
    <x v="1"/>
  </r>
  <r>
    <x v="1"/>
    <x v="0"/>
    <n v="2647"/>
    <n v="2761"/>
    <n v="2313"/>
    <n v="907"/>
    <n v="95"/>
    <n v="1827"/>
    <x v="1"/>
    <x v="1"/>
  </r>
  <r>
    <x v="1"/>
    <x v="0"/>
    <n v="518"/>
    <n v="4180"/>
    <n v="3600"/>
    <n v="659"/>
    <n v="122"/>
    <n v="654"/>
    <x v="1"/>
    <x v="1"/>
  </r>
  <r>
    <x v="1"/>
    <x v="0"/>
    <n v="23632"/>
    <n v="6730"/>
    <n v="3842"/>
    <n v="8620"/>
    <n v="385"/>
    <n v="819"/>
    <x v="0"/>
    <x v="1"/>
  </r>
  <r>
    <x v="1"/>
    <x v="0"/>
    <n v="12377"/>
    <n v="865"/>
    <n v="3204"/>
    <n v="1398"/>
    <n v="149"/>
    <n v="452"/>
    <x v="0"/>
    <x v="1"/>
  </r>
  <r>
    <x v="1"/>
    <x v="0"/>
    <n v="9602"/>
    <n v="1316"/>
    <n v="1263"/>
    <n v="2921"/>
    <n v="841"/>
    <n v="290"/>
    <x v="0"/>
    <x v="1"/>
  </r>
  <r>
    <x v="0"/>
    <x v="0"/>
    <n v="4515"/>
    <n v="11991"/>
    <n v="9345"/>
    <n v="2644"/>
    <n v="3378"/>
    <n v="2213"/>
    <x v="1"/>
    <x v="0"/>
  </r>
  <r>
    <x v="1"/>
    <x v="0"/>
    <n v="11535"/>
    <n v="1666"/>
    <n v="1428"/>
    <n v="6838"/>
    <n v="64"/>
    <n v="743"/>
    <x v="0"/>
    <x v="1"/>
  </r>
  <r>
    <x v="1"/>
    <x v="0"/>
    <n v="11442"/>
    <n v="1032"/>
    <n v="582"/>
    <n v="5390"/>
    <n v="74"/>
    <n v="247"/>
    <x v="0"/>
    <x v="1"/>
  </r>
  <r>
    <x v="1"/>
    <x v="0"/>
    <n v="9612"/>
    <n v="577"/>
    <n v="935"/>
    <n v="1601"/>
    <n v="469"/>
    <n v="375"/>
    <x v="0"/>
    <x v="1"/>
  </r>
  <r>
    <x v="1"/>
    <x v="0"/>
    <n v="4446"/>
    <n v="906"/>
    <n v="1238"/>
    <n v="3576"/>
    <n v="153"/>
    <n v="1014"/>
    <x v="0"/>
    <x v="1"/>
  </r>
  <r>
    <x v="1"/>
    <x v="0"/>
    <n v="27167"/>
    <n v="2801"/>
    <n v="2128"/>
    <n v="13223"/>
    <n v="92"/>
    <n v="1902"/>
    <x v="0"/>
    <x v="1"/>
  </r>
  <r>
    <x v="1"/>
    <x v="0"/>
    <n v="26539"/>
    <n v="4753"/>
    <n v="5091"/>
    <n v="220"/>
    <n v="10"/>
    <n v="340"/>
    <x v="0"/>
    <x v="1"/>
  </r>
  <r>
    <x v="1"/>
    <x v="0"/>
    <n v="25606"/>
    <n v="11006"/>
    <n v="4604"/>
    <n v="127"/>
    <n v="632"/>
    <n v="288"/>
    <x v="0"/>
    <x v="1"/>
  </r>
  <r>
    <x v="1"/>
    <x v="0"/>
    <n v="18073"/>
    <n v="4613"/>
    <n v="3444"/>
    <n v="4324"/>
    <n v="914"/>
    <n v="715"/>
    <x v="0"/>
    <x v="1"/>
  </r>
  <r>
    <x v="1"/>
    <x v="0"/>
    <n v="6884"/>
    <n v="1046"/>
    <n v="1167"/>
    <n v="2069"/>
    <n v="593"/>
    <n v="378"/>
    <x v="0"/>
    <x v="1"/>
  </r>
  <r>
    <x v="1"/>
    <x v="0"/>
    <n v="25066"/>
    <n v="5010"/>
    <n v="5026"/>
    <n v="9806"/>
    <n v="1092"/>
    <n v="960"/>
    <x v="0"/>
    <x v="1"/>
  </r>
  <r>
    <x v="0"/>
    <x v="0"/>
    <n v="7362"/>
    <n v="12844"/>
    <n v="18683"/>
    <n v="2854"/>
    <n v="7883"/>
    <n v="553"/>
    <x v="2"/>
    <x v="0"/>
  </r>
  <r>
    <x v="0"/>
    <x v="0"/>
    <n v="8257"/>
    <n v="3880"/>
    <n v="6407"/>
    <n v="1646"/>
    <n v="2730"/>
    <n v="344"/>
    <x v="0"/>
    <x v="0"/>
  </r>
  <r>
    <x v="1"/>
    <x v="0"/>
    <n v="8708"/>
    <n v="3634"/>
    <n v="6100"/>
    <n v="2349"/>
    <n v="2123"/>
    <n v="5137"/>
    <x v="0"/>
    <x v="1"/>
  </r>
  <r>
    <x v="1"/>
    <x v="0"/>
    <n v="6633"/>
    <n v="2096"/>
    <n v="4563"/>
    <n v="1389"/>
    <n v="1860"/>
    <n v="1892"/>
    <x v="0"/>
    <x v="1"/>
  </r>
  <r>
    <x v="1"/>
    <x v="0"/>
    <n v="2126"/>
    <n v="3289"/>
    <n v="3281"/>
    <n v="1535"/>
    <n v="235"/>
    <n v="4365"/>
    <x v="4"/>
    <x v="1"/>
  </r>
  <r>
    <x v="1"/>
    <x v="0"/>
    <n v="97"/>
    <n v="3605"/>
    <n v="12400"/>
    <n v="98"/>
    <n v="2970"/>
    <n v="62"/>
    <x v="2"/>
    <x v="1"/>
  </r>
  <r>
    <x v="1"/>
    <x v="0"/>
    <n v="4983"/>
    <n v="4859"/>
    <n v="6633"/>
    <n v="17866"/>
    <n v="912"/>
    <n v="2435"/>
    <x v="3"/>
    <x v="1"/>
  </r>
  <r>
    <x v="1"/>
    <x v="0"/>
    <n v="5969"/>
    <n v="1990"/>
    <n v="3417"/>
    <n v="5679"/>
    <n v="1135"/>
    <n v="290"/>
    <x v="0"/>
    <x v="1"/>
  </r>
  <r>
    <x v="0"/>
    <x v="0"/>
    <n v="7842"/>
    <n v="6046"/>
    <n v="8552"/>
    <n v="1691"/>
    <n v="3540"/>
    <n v="1874"/>
    <x v="2"/>
    <x v="0"/>
  </r>
  <r>
    <x v="0"/>
    <x v="0"/>
    <n v="4389"/>
    <n v="10940"/>
    <n v="10908"/>
    <n v="848"/>
    <n v="6728"/>
    <n v="993"/>
    <x v="1"/>
    <x v="0"/>
  </r>
  <r>
    <x v="1"/>
    <x v="0"/>
    <n v="5065"/>
    <n v="5499"/>
    <n v="11055"/>
    <n v="364"/>
    <n v="3485"/>
    <n v="1063"/>
    <x v="2"/>
    <x v="1"/>
  </r>
  <r>
    <x v="0"/>
    <x v="0"/>
    <n v="660"/>
    <n v="8494"/>
    <n v="18622"/>
    <n v="133"/>
    <n v="6740"/>
    <n v="776"/>
    <x v="2"/>
    <x v="0"/>
  </r>
  <r>
    <x v="1"/>
    <x v="0"/>
    <n v="8861"/>
    <n v="3783"/>
    <n v="2223"/>
    <n v="633"/>
    <n v="1580"/>
    <n v="1521"/>
    <x v="0"/>
    <x v="1"/>
  </r>
  <r>
    <x v="1"/>
    <x v="0"/>
    <n v="4456"/>
    <n v="5266"/>
    <n v="13227"/>
    <n v="25"/>
    <n v="6818"/>
    <n v="1393"/>
    <x v="2"/>
    <x v="1"/>
  </r>
  <r>
    <x v="0"/>
    <x v="0"/>
    <n v="17063"/>
    <n v="4847"/>
    <n v="9053"/>
    <n v="1031"/>
    <n v="3415"/>
    <n v="1784"/>
    <x v="0"/>
    <x v="0"/>
  </r>
  <r>
    <x v="1"/>
    <x v="0"/>
    <n v="26400"/>
    <n v="1377"/>
    <n v="4172"/>
    <n v="830"/>
    <n v="948"/>
    <n v="1218"/>
    <x v="0"/>
    <x v="1"/>
  </r>
  <r>
    <x v="0"/>
    <x v="0"/>
    <n v="17565"/>
    <n v="3686"/>
    <n v="4657"/>
    <n v="1059"/>
    <n v="1803"/>
    <n v="668"/>
    <x v="0"/>
    <x v="0"/>
  </r>
  <r>
    <x v="0"/>
    <x v="0"/>
    <n v="16980"/>
    <n v="2884"/>
    <n v="12232"/>
    <n v="874"/>
    <n v="3213"/>
    <n v="249"/>
    <x v="0"/>
    <x v="0"/>
  </r>
  <r>
    <x v="1"/>
    <x v="0"/>
    <n v="11243"/>
    <n v="2408"/>
    <n v="2593"/>
    <n v="15348"/>
    <n v="108"/>
    <n v="1886"/>
    <x v="3"/>
    <x v="1"/>
  </r>
  <r>
    <x v="1"/>
    <x v="0"/>
    <n v="13134"/>
    <n v="9347"/>
    <n v="14316"/>
    <n v="3141"/>
    <n v="5079"/>
    <n v="1894"/>
    <x v="2"/>
    <x v="1"/>
  </r>
  <r>
    <x v="1"/>
    <x v="0"/>
    <n v="31012"/>
    <n v="16687"/>
    <n v="5429"/>
    <n v="15082"/>
    <n v="439"/>
    <n v="1163"/>
    <x v="0"/>
    <x v="1"/>
  </r>
  <r>
    <x v="1"/>
    <x v="0"/>
    <n v="3047"/>
    <n v="5970"/>
    <n v="4910"/>
    <n v="2198"/>
    <n v="850"/>
    <n v="317"/>
    <x v="1"/>
    <x v="1"/>
  </r>
  <r>
    <x v="1"/>
    <x v="0"/>
    <n v="8607"/>
    <n v="1750"/>
    <n v="3580"/>
    <n v="47"/>
    <n v="84"/>
    <n v="2501"/>
    <x v="0"/>
    <x v="1"/>
  </r>
  <r>
    <x v="1"/>
    <x v="0"/>
    <n v="3097"/>
    <n v="4230"/>
    <n v="16483"/>
    <n v="575"/>
    <n v="241"/>
    <n v="2080"/>
    <x v="2"/>
    <x v="1"/>
  </r>
  <r>
    <x v="1"/>
    <x v="0"/>
    <n v="8533"/>
    <n v="5506"/>
    <n v="5160"/>
    <n v="13486"/>
    <n v="1377"/>
    <n v="1498"/>
    <x v="3"/>
    <x v="1"/>
  </r>
  <r>
    <x v="1"/>
    <x v="0"/>
    <n v="21117"/>
    <n v="1162"/>
    <n v="4754"/>
    <n v="269"/>
    <n v="1328"/>
    <n v="395"/>
    <x v="0"/>
    <x v="1"/>
  </r>
  <r>
    <x v="1"/>
    <x v="0"/>
    <n v="1982"/>
    <n v="3218"/>
    <n v="1493"/>
    <n v="1541"/>
    <n v="356"/>
    <n v="1449"/>
    <x v="1"/>
    <x v="1"/>
  </r>
  <r>
    <x v="1"/>
    <x v="0"/>
    <n v="16731"/>
    <n v="3922"/>
    <n v="7994"/>
    <n v="688"/>
    <n v="2371"/>
    <n v="838"/>
    <x v="0"/>
    <x v="1"/>
  </r>
  <r>
    <x v="1"/>
    <x v="0"/>
    <n v="29703"/>
    <n v="12051"/>
    <n v="16027"/>
    <n v="13135"/>
    <n v="182"/>
    <n v="2204"/>
    <x v="0"/>
    <x v="1"/>
  </r>
  <r>
    <x v="1"/>
    <x v="0"/>
    <n v="39228"/>
    <n v="1431"/>
    <n v="764"/>
    <n v="4510"/>
    <n v="93"/>
    <n v="2346"/>
    <x v="0"/>
    <x v="1"/>
  </r>
  <r>
    <x v="0"/>
    <x v="0"/>
    <n v="14531"/>
    <n v="15488"/>
    <n v="30243"/>
    <n v="437"/>
    <n v="14841"/>
    <n v="1867"/>
    <x v="2"/>
    <x v="0"/>
  </r>
  <r>
    <x v="1"/>
    <x v="0"/>
    <n v="10290"/>
    <n v="1981"/>
    <n v="2232"/>
    <n v="1038"/>
    <n v="168"/>
    <n v="2125"/>
    <x v="0"/>
    <x v="1"/>
  </r>
  <r>
    <x v="1"/>
    <x v="0"/>
    <n v="2787"/>
    <n v="1698"/>
    <n v="2510"/>
    <n v="65"/>
    <n v="477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CFBE9-93DC-4F6B-859A-837C61058BC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8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Region" fld="1" baseField="0" baseItem="0"/>
    <dataField name="Count of pengeluaran tertinggi" fld="8" subtotal="count" baseField="0" baseItem="0"/>
    <dataField name="Sum of Milk" fld="3" baseField="0" baseItem="0"/>
    <dataField name="Sum of Channel" fld="0" baseField="0" baseItem="0"/>
    <dataField name="Sum of Fresh" fld="2" baseField="0" baseItem="0"/>
    <dataField name="Sum of Frozen" fld="5" baseField="0" baseItem="0"/>
    <dataField name="Sum of Grocery" fld="4" baseField="0" baseItem="0"/>
    <dataField name="Sum of Detergents_Paper" fld="6" baseField="0" baseItem="0"/>
    <dataField name="Sum of Delicassen" fld="7" baseField="0" baseItem="0"/>
  </dataFields>
  <chartFormats count="18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FE60AC-3AB8-4704-96E9-3628F5314023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844C6-6FD7-42E6-978A-EF5FF303CFF7}" name="Wholesale_customers_data" displayName="Wholesale_customers_data" ref="A1:J441" tableType="queryTable" totalsRowShown="0">
  <autoFilter ref="A1:J441" xr:uid="{020844C6-6FD7-42E6-978A-EF5FF303CFF7}"/>
  <tableColumns count="10">
    <tableColumn id="1" xr3:uid="{CC012A98-E76C-4E0B-BAF1-8ABDC7AF0CD4}" uniqueName="1" name="Channel" queryTableFieldId="1"/>
    <tableColumn id="2" xr3:uid="{87D9A301-18EB-4FE8-A2DA-43C9C99AF411}" uniqueName="2" name="Region" queryTableFieldId="2"/>
    <tableColumn id="3" xr3:uid="{E1843172-8C78-4280-981D-FF9061CB0109}" uniqueName="3" name="Fresh" queryTableFieldId="3"/>
    <tableColumn id="4" xr3:uid="{17CC9983-9AF3-460D-BB89-9753A17CB237}" uniqueName="4" name="Milk" queryTableFieldId="4"/>
    <tableColumn id="5" xr3:uid="{6674C80B-CC71-45DD-9C08-08566BD3124C}" uniqueName="5" name="Grocery" queryTableFieldId="5"/>
    <tableColumn id="6" xr3:uid="{1F550713-978E-4AF6-A7A4-02CB570B3DC3}" uniqueName="6" name="Frozen" queryTableFieldId="6"/>
    <tableColumn id="7" xr3:uid="{C80FCBDC-7902-4002-A6BC-08670BE6D97C}" uniqueName="7" name="Detergents_Paper" queryTableFieldId="7"/>
    <tableColumn id="8" xr3:uid="{A533AE6B-D816-4C2D-A714-DEBC5B2CF917}" uniqueName="8" name="Delicassen" queryTableFieldId="8"/>
    <tableColumn id="11" xr3:uid="{C26788AD-3936-4324-9410-CDB37F145B1F}" uniqueName="11" name="pengeluaran tertinggi" queryTableFieldId="11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2" xr3:uid="{EDEF10CF-1DF7-40DF-A67E-582E184F5E81}" uniqueName="12" name="Channel2" queryTableFieldId="12" dataDxfId="0">
      <calculatedColumnFormula>IF(A2=1, "Horeca", IF(A2=2, "Retail",))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DDE9-46F5-4487-8771-1939627B42AC}">
  <dimension ref="A1:M441"/>
  <sheetViews>
    <sheetView tabSelected="1" zoomScale="77" zoomScaleNormal="77" workbookViewId="0">
      <selection activeCell="Q18" sqref="Q18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12" bestFit="1" customWidth="1"/>
    <col min="4" max="4" width="10.42578125" bestFit="1" customWidth="1"/>
    <col min="5" max="5" width="14.42578125" bestFit="1" customWidth="1"/>
    <col min="6" max="6" width="13.28515625" bestFit="1" customWidth="1"/>
    <col min="7" max="7" width="26.42578125" bestFit="1" customWidth="1"/>
    <col min="8" max="8" width="18" bestFit="1" customWidth="1"/>
    <col min="9" max="9" width="22.5703125" customWidth="1"/>
    <col min="10" max="10" width="11.140625" customWidth="1"/>
    <col min="14" max="14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20</v>
      </c>
    </row>
    <row r="2" spans="1:13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>IF(C2=MAX(C2:H2),"fresh",IF(D2=MAX(C2:H2),"milk",IF(E2=MAX(C2:H2),"grocery",IF(F2=MAX(C2:H2),"frozen",IF(G2=MAX(C2:H2),"detergent_paper",IF(H2=MAX(C2:H2),"delicassen"))))))</f>
        <v>fresh</v>
      </c>
      <c r="J2" t="str">
        <f t="shared" ref="J2:J65" si="0">IF(A2=1, "Horeca", IF(A2=2, "Retail",))</f>
        <v>Retail</v>
      </c>
    </row>
    <row r="3" spans="1:13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>IF(C3=MAX(C3:H3),"fresh",IF(D3=MAX(C3:H3),"milk",IF(E3=MAX(C3:H3),"grocery",IF(F3=MAX(C3:H3),"frozen",IF(G3=MAX(C3:H3),"detergent_paper",IF(H3=MAX(C3:H3),"delicassen"))))))</f>
        <v>milk</v>
      </c>
      <c r="J3" t="str">
        <f t="shared" si="0"/>
        <v>Retail</v>
      </c>
      <c r="L3" s="2" t="s">
        <v>16</v>
      </c>
      <c r="M3" s="2" t="s">
        <v>17</v>
      </c>
    </row>
    <row r="4" spans="1:13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ref="I4:I65" si="1">IF(C4=MAX(C4:H4),"fresh",IF(D4=MAX(C4:H4),"milk",IF(E4=MAX(C4:H4),"grocery",IF(F4=MAX(C4:H4),"frozen",IF(G4=MAX(C4:H4),"detergent_paper",IF(H4=MAX(C4:H4),"delicassen"))))))</f>
        <v>milk</v>
      </c>
      <c r="J4" t="str">
        <f t="shared" si="0"/>
        <v>Retail</v>
      </c>
      <c r="L4" s="1" t="s">
        <v>18</v>
      </c>
      <c r="M4" s="1">
        <f>COUNTIF(J:J, "Horeca")</f>
        <v>298</v>
      </c>
    </row>
    <row r="5" spans="1:13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1"/>
        <v>fresh</v>
      </c>
      <c r="J5" t="str">
        <f t="shared" si="0"/>
        <v>Horeca</v>
      </c>
      <c r="L5" s="1" t="s">
        <v>19</v>
      </c>
      <c r="M5" s="1">
        <f>COUNTIF(J:J, "retail")</f>
        <v>142</v>
      </c>
    </row>
    <row r="6" spans="1:13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1"/>
        <v>fresh</v>
      </c>
      <c r="J6" t="str">
        <f t="shared" si="0"/>
        <v>Retail</v>
      </c>
    </row>
    <row r="7" spans="1:13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1"/>
        <v>fresh</v>
      </c>
      <c r="J7" t="str">
        <f t="shared" si="0"/>
        <v>Retail</v>
      </c>
    </row>
    <row r="8" spans="1:13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1"/>
        <v>fresh</v>
      </c>
      <c r="J8" t="str">
        <f t="shared" si="0"/>
        <v>Retail</v>
      </c>
    </row>
    <row r="9" spans="1:13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1"/>
        <v>grocery</v>
      </c>
      <c r="J9" t="str">
        <f t="shared" si="0"/>
        <v>Retail</v>
      </c>
      <c r="L9" s="3"/>
      <c r="M9" s="5" t="s">
        <v>8</v>
      </c>
    </row>
    <row r="10" spans="1:13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1"/>
        <v>grocery</v>
      </c>
      <c r="J10" t="str">
        <f t="shared" si="0"/>
        <v>Horeca</v>
      </c>
      <c r="L10" s="4" t="s">
        <v>9</v>
      </c>
      <c r="M10" s="1">
        <f>AVERAGE(Wholesale_customers_data[Fresh])</f>
        <v>12000.297727272728</v>
      </c>
    </row>
    <row r="11" spans="1:13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1"/>
        <v>grocery</v>
      </c>
      <c r="J11" t="str">
        <f t="shared" si="0"/>
        <v>Retail</v>
      </c>
      <c r="L11" s="4" t="s">
        <v>10</v>
      </c>
      <c r="M11" s="1">
        <f>AVERAGE(Wholesale_customers_data[Milk])</f>
        <v>5796.2659090909092</v>
      </c>
    </row>
    <row r="12" spans="1:13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1"/>
        <v>grocery</v>
      </c>
      <c r="J12" t="str">
        <f t="shared" si="0"/>
        <v>Retail</v>
      </c>
      <c r="L12" s="4" t="s">
        <v>11</v>
      </c>
      <c r="M12" s="1">
        <f>AVERAGE(Wholesale_customers_data[Grocery])</f>
        <v>7951.2772727272732</v>
      </c>
    </row>
    <row r="13" spans="1:13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1"/>
        <v>fresh</v>
      </c>
      <c r="J13" t="str">
        <f t="shared" si="0"/>
        <v>Retail</v>
      </c>
      <c r="L13" s="4" t="s">
        <v>12</v>
      </c>
      <c r="M13" s="1">
        <f>AVERAGE(Wholesale_customers_data[Frozen])</f>
        <v>3071.931818181818</v>
      </c>
    </row>
    <row r="14" spans="1:13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1"/>
        <v>fresh</v>
      </c>
      <c r="J14" t="str">
        <f t="shared" si="0"/>
        <v>Retail</v>
      </c>
      <c r="L14" s="4" t="s">
        <v>13</v>
      </c>
      <c r="M14" s="1">
        <f>AVERAGE(Wholesale_customers_data[Detergents_Paper])</f>
        <v>2881.4931818181817</v>
      </c>
    </row>
    <row r="15" spans="1:13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1"/>
        <v>fresh</v>
      </c>
      <c r="J15" t="str">
        <f t="shared" si="0"/>
        <v>Retail</v>
      </c>
      <c r="L15" s="4" t="s">
        <v>14</v>
      </c>
      <c r="M15" s="1">
        <f>AVERAGE(Wholesale_customers_data[Delicassen])</f>
        <v>1524.8704545454545</v>
      </c>
    </row>
    <row r="16" spans="1:13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1"/>
        <v>fresh</v>
      </c>
      <c r="J16" t="str">
        <f t="shared" si="0"/>
        <v>Retail</v>
      </c>
    </row>
    <row r="17" spans="1:10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1"/>
        <v>fresh</v>
      </c>
      <c r="J17" t="str">
        <f t="shared" si="0"/>
        <v>Horeca</v>
      </c>
    </row>
    <row r="18" spans="1:10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1"/>
        <v>grocery</v>
      </c>
      <c r="J18" t="str">
        <f t="shared" si="0"/>
        <v>Retail</v>
      </c>
    </row>
    <row r="19" spans="1:10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1"/>
        <v>milk</v>
      </c>
      <c r="J19" t="str">
        <f t="shared" si="0"/>
        <v>Horeca</v>
      </c>
    </row>
    <row r="20" spans="1:10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1"/>
        <v>fresh</v>
      </c>
      <c r="J20" t="str">
        <f t="shared" si="0"/>
        <v>Retail</v>
      </c>
    </row>
    <row r="21" spans="1:10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1"/>
        <v>grocery</v>
      </c>
      <c r="J21" t="str">
        <f t="shared" si="0"/>
        <v>Horeca</v>
      </c>
    </row>
    <row r="22" spans="1:10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1"/>
        <v>fresh</v>
      </c>
      <c r="J22" t="str">
        <f t="shared" si="0"/>
        <v>Retail</v>
      </c>
    </row>
    <row r="23" spans="1:10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1"/>
        <v>fresh</v>
      </c>
      <c r="J23" t="str">
        <f t="shared" si="0"/>
        <v>Horeca</v>
      </c>
    </row>
    <row r="24" spans="1:10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1"/>
        <v>fresh</v>
      </c>
      <c r="J24" t="str">
        <f t="shared" si="0"/>
        <v>Horeca</v>
      </c>
    </row>
    <row r="25" spans="1:10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1"/>
        <v>milk</v>
      </c>
      <c r="J25" t="str">
        <f t="shared" si="0"/>
        <v>Retail</v>
      </c>
    </row>
    <row r="26" spans="1:10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1"/>
        <v>fresh</v>
      </c>
      <c r="J26" t="str">
        <f t="shared" si="0"/>
        <v>Retail</v>
      </c>
    </row>
    <row r="27" spans="1:10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1"/>
        <v>fresh</v>
      </c>
      <c r="J27" t="str">
        <f t="shared" si="0"/>
        <v>Retail</v>
      </c>
    </row>
    <row r="28" spans="1:10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1"/>
        <v>fresh</v>
      </c>
      <c r="J28" t="str">
        <f t="shared" si="0"/>
        <v>Horeca</v>
      </c>
    </row>
    <row r="29" spans="1:10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1"/>
        <v>fresh</v>
      </c>
      <c r="J29" t="str">
        <f t="shared" si="0"/>
        <v>Horeca</v>
      </c>
    </row>
    <row r="30" spans="1:10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1"/>
        <v>grocery</v>
      </c>
      <c r="J30" t="str">
        <f t="shared" si="0"/>
        <v>Retail</v>
      </c>
    </row>
    <row r="31" spans="1:10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1"/>
        <v>fresh</v>
      </c>
      <c r="J31" t="str">
        <f t="shared" si="0"/>
        <v>Horeca</v>
      </c>
    </row>
    <row r="32" spans="1:10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1"/>
        <v>fresh</v>
      </c>
      <c r="J32" t="str">
        <f t="shared" si="0"/>
        <v>Horeca</v>
      </c>
    </row>
    <row r="33" spans="1:10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1"/>
        <v>milk</v>
      </c>
      <c r="J33" t="str">
        <f t="shared" si="0"/>
        <v>Horeca</v>
      </c>
    </row>
    <row r="34" spans="1:10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1"/>
        <v>fresh</v>
      </c>
      <c r="J34" t="str">
        <f t="shared" si="0"/>
        <v>Horeca</v>
      </c>
    </row>
    <row r="35" spans="1:10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1"/>
        <v>fresh</v>
      </c>
      <c r="J35" t="str">
        <f t="shared" si="0"/>
        <v>Horeca</v>
      </c>
    </row>
    <row r="36" spans="1:10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1"/>
        <v>grocery</v>
      </c>
      <c r="J36" t="str">
        <f t="shared" si="0"/>
        <v>Horeca</v>
      </c>
    </row>
    <row r="37" spans="1:10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1"/>
        <v>grocery</v>
      </c>
      <c r="J37" t="str">
        <f t="shared" si="0"/>
        <v>Retail</v>
      </c>
    </row>
    <row r="38" spans="1:10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1"/>
        <v>fresh</v>
      </c>
      <c r="J38" t="str">
        <f t="shared" si="0"/>
        <v>Horeca</v>
      </c>
    </row>
    <row r="39" spans="1:10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1"/>
        <v>fresh</v>
      </c>
      <c r="J39" t="str">
        <f t="shared" si="0"/>
        <v>Retail</v>
      </c>
    </row>
    <row r="40" spans="1:10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1"/>
        <v>grocery</v>
      </c>
      <c r="J40" t="str">
        <f t="shared" si="0"/>
        <v>Retail</v>
      </c>
    </row>
    <row r="41" spans="1:10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1"/>
        <v>fresh</v>
      </c>
      <c r="J41" t="str">
        <f t="shared" si="0"/>
        <v>Horeca</v>
      </c>
    </row>
    <row r="42" spans="1:10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1"/>
        <v>fresh</v>
      </c>
      <c r="J42" t="str">
        <f t="shared" si="0"/>
        <v>Horeca</v>
      </c>
    </row>
    <row r="43" spans="1:10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1"/>
        <v>fresh</v>
      </c>
      <c r="J43" t="str">
        <f t="shared" si="0"/>
        <v>Horeca</v>
      </c>
    </row>
    <row r="44" spans="1:10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1"/>
        <v>grocery</v>
      </c>
      <c r="J44" t="str">
        <f t="shared" si="0"/>
        <v>Retail</v>
      </c>
    </row>
    <row r="45" spans="1:10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1"/>
        <v>grocery</v>
      </c>
      <c r="J45" t="str">
        <f t="shared" si="0"/>
        <v>Retail</v>
      </c>
    </row>
    <row r="46" spans="1:10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1"/>
        <v>grocery</v>
      </c>
      <c r="J46" t="str">
        <f t="shared" si="0"/>
        <v>Retail</v>
      </c>
    </row>
    <row r="47" spans="1:10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1"/>
        <v>milk</v>
      </c>
      <c r="J47" t="str">
        <f t="shared" si="0"/>
        <v>Retail</v>
      </c>
    </row>
    <row r="48" spans="1:10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1"/>
        <v>grocery</v>
      </c>
      <c r="J48" t="str">
        <f t="shared" si="0"/>
        <v>Retail</v>
      </c>
    </row>
    <row r="49" spans="1:10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1"/>
        <v>grocery</v>
      </c>
      <c r="J49" t="str">
        <f t="shared" si="0"/>
        <v>Retail</v>
      </c>
    </row>
    <row r="50" spans="1:10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1"/>
        <v>fresh</v>
      </c>
      <c r="J50" t="str">
        <f t="shared" si="0"/>
        <v>Retail</v>
      </c>
    </row>
    <row r="51" spans="1:10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1"/>
        <v>grocery</v>
      </c>
      <c r="J51" t="str">
        <f t="shared" si="0"/>
        <v>Retail</v>
      </c>
    </row>
    <row r="52" spans="1:10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1"/>
        <v>fresh</v>
      </c>
      <c r="J52" t="str">
        <f t="shared" si="0"/>
        <v>Horeca</v>
      </c>
    </row>
    <row r="53" spans="1:10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1"/>
        <v>grocery</v>
      </c>
      <c r="J53" t="str">
        <f t="shared" si="0"/>
        <v>Horeca</v>
      </c>
    </row>
    <row r="54" spans="1:10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1"/>
        <v>fresh</v>
      </c>
      <c r="J54" t="str">
        <f t="shared" si="0"/>
        <v>Retail</v>
      </c>
    </row>
    <row r="55" spans="1:10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1"/>
        <v>grocery</v>
      </c>
      <c r="J55" t="str">
        <f t="shared" si="0"/>
        <v>Retail</v>
      </c>
    </row>
    <row r="56" spans="1:10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1"/>
        <v>fresh</v>
      </c>
      <c r="J56" t="str">
        <f t="shared" si="0"/>
        <v>Horeca</v>
      </c>
    </row>
    <row r="57" spans="1:10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1"/>
        <v>fresh</v>
      </c>
      <c r="J57" t="str">
        <f t="shared" si="0"/>
        <v>Horeca</v>
      </c>
    </row>
    <row r="58" spans="1:10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1"/>
        <v>milk</v>
      </c>
      <c r="J58" t="str">
        <f t="shared" si="0"/>
        <v>Retail</v>
      </c>
    </row>
    <row r="59" spans="1:10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1"/>
        <v>grocery</v>
      </c>
      <c r="J59" t="str">
        <f t="shared" si="0"/>
        <v>Retail</v>
      </c>
    </row>
    <row r="60" spans="1:10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1"/>
        <v>fresh</v>
      </c>
      <c r="J60" t="str">
        <f t="shared" si="0"/>
        <v>Horeca</v>
      </c>
    </row>
    <row r="61" spans="1:10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1"/>
        <v>grocery</v>
      </c>
      <c r="J61" t="str">
        <f t="shared" si="0"/>
        <v>Horeca</v>
      </c>
    </row>
    <row r="62" spans="1:10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1"/>
        <v>fresh</v>
      </c>
      <c r="J62" t="str">
        <f t="shared" si="0"/>
        <v>Retail</v>
      </c>
    </row>
    <row r="63" spans="1:10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1"/>
        <v>grocery</v>
      </c>
      <c r="J63" t="str">
        <f t="shared" si="0"/>
        <v>Retail</v>
      </c>
    </row>
    <row r="64" spans="1:10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1"/>
        <v>fresh</v>
      </c>
      <c r="J64" t="str">
        <f t="shared" si="0"/>
        <v>Retail</v>
      </c>
    </row>
    <row r="65" spans="1:10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1"/>
        <v>grocery</v>
      </c>
      <c r="J65" t="str">
        <f t="shared" si="0"/>
        <v>Retail</v>
      </c>
    </row>
    <row r="66" spans="1:10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t="str">
        <f t="shared" ref="J66:J129" si="3">IF(A66=1, "Horeca", IF(A66=2, "Retail",))</f>
        <v>Horeca</v>
      </c>
    </row>
    <row r="67" spans="1:10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2"/>
        <v>grocery</v>
      </c>
      <c r="J67" t="str">
        <f t="shared" si="3"/>
        <v>Retail</v>
      </c>
    </row>
    <row r="68" spans="1:10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2"/>
        <v>grocery</v>
      </c>
      <c r="J68" t="str">
        <f t="shared" si="3"/>
        <v>Horeca</v>
      </c>
    </row>
    <row r="69" spans="1:10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2"/>
        <v>fresh</v>
      </c>
      <c r="J69" t="str">
        <f t="shared" si="3"/>
        <v>Retail</v>
      </c>
    </row>
    <row r="70" spans="1:10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2"/>
        <v>milk</v>
      </c>
      <c r="J70" t="str">
        <f t="shared" si="3"/>
        <v>Horeca</v>
      </c>
    </row>
    <row r="71" spans="1:10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2"/>
        <v>fresh</v>
      </c>
      <c r="J71" t="str">
        <f t="shared" si="3"/>
        <v>Horeca</v>
      </c>
    </row>
    <row r="72" spans="1:10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2"/>
        <v>fresh</v>
      </c>
      <c r="J72" t="str">
        <f t="shared" si="3"/>
        <v>Horeca</v>
      </c>
    </row>
    <row r="73" spans="1:10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2"/>
        <v>grocery</v>
      </c>
      <c r="J73" t="str">
        <f t="shared" si="3"/>
        <v>Horeca</v>
      </c>
    </row>
    <row r="74" spans="1:10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2"/>
        <v>frozen</v>
      </c>
      <c r="J74" t="str">
        <f t="shared" si="3"/>
        <v>Horeca</v>
      </c>
    </row>
    <row r="75" spans="1:10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2"/>
        <v>fresh</v>
      </c>
      <c r="J75" t="str">
        <f t="shared" si="3"/>
        <v>Retail</v>
      </c>
    </row>
    <row r="76" spans="1:10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2"/>
        <v>grocery</v>
      </c>
      <c r="J76" t="str">
        <f t="shared" si="3"/>
        <v>Retail</v>
      </c>
    </row>
    <row r="77" spans="1:10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2"/>
        <v>fresh</v>
      </c>
      <c r="J77" t="str">
        <f t="shared" si="3"/>
        <v>Horeca</v>
      </c>
    </row>
    <row r="78" spans="1:10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2"/>
        <v>frozen</v>
      </c>
      <c r="J78" t="str">
        <f t="shared" si="3"/>
        <v>Horeca</v>
      </c>
    </row>
    <row r="79" spans="1:10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2"/>
        <v>grocery</v>
      </c>
      <c r="J79" t="str">
        <f t="shared" si="3"/>
        <v>Retail</v>
      </c>
    </row>
    <row r="80" spans="1:10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2"/>
        <v>fresh</v>
      </c>
      <c r="J80" t="str">
        <f t="shared" si="3"/>
        <v>Horeca</v>
      </c>
    </row>
    <row r="81" spans="1:10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2"/>
        <v>grocery</v>
      </c>
      <c r="J81" t="str">
        <f t="shared" si="3"/>
        <v>Horeca</v>
      </c>
    </row>
    <row r="82" spans="1:10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2"/>
        <v>fresh</v>
      </c>
      <c r="J82" t="str">
        <f t="shared" si="3"/>
        <v>Horeca</v>
      </c>
    </row>
    <row r="83" spans="1:10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2"/>
        <v>grocery</v>
      </c>
      <c r="J83" t="str">
        <f t="shared" si="3"/>
        <v>Retail</v>
      </c>
    </row>
    <row r="84" spans="1:10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2"/>
        <v>grocery</v>
      </c>
      <c r="J84" t="str">
        <f t="shared" si="3"/>
        <v>Retail</v>
      </c>
    </row>
    <row r="85" spans="1:10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2"/>
        <v>fresh</v>
      </c>
      <c r="J85" t="str">
        <f t="shared" si="3"/>
        <v>Horeca</v>
      </c>
    </row>
    <row r="86" spans="1:10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2"/>
        <v>fresh</v>
      </c>
      <c r="J86" t="str">
        <f t="shared" si="3"/>
        <v>Retail</v>
      </c>
    </row>
    <row r="87" spans="1:10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2"/>
        <v>grocery</v>
      </c>
      <c r="J87" t="str">
        <f t="shared" si="3"/>
        <v>Retail</v>
      </c>
    </row>
    <row r="88" spans="1:10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2"/>
        <v>milk</v>
      </c>
      <c r="J88" t="str">
        <f t="shared" si="3"/>
        <v>Retail</v>
      </c>
    </row>
    <row r="89" spans="1:10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2"/>
        <v>fresh</v>
      </c>
      <c r="J89" t="str">
        <f t="shared" si="3"/>
        <v>Horeca</v>
      </c>
    </row>
    <row r="90" spans="1:10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2"/>
        <v>frozen</v>
      </c>
      <c r="J90" t="str">
        <f t="shared" si="3"/>
        <v>Horeca</v>
      </c>
    </row>
    <row r="91" spans="1:10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2"/>
        <v>fresh</v>
      </c>
      <c r="J91" t="str">
        <f t="shared" si="3"/>
        <v>Horeca</v>
      </c>
    </row>
    <row r="92" spans="1:10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2"/>
        <v>fresh</v>
      </c>
      <c r="J92" t="str">
        <f t="shared" si="3"/>
        <v>Horeca</v>
      </c>
    </row>
    <row r="93" spans="1:10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2"/>
        <v>fresh</v>
      </c>
      <c r="J93" t="str">
        <f t="shared" si="3"/>
        <v>Horeca</v>
      </c>
    </row>
    <row r="94" spans="1:10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2"/>
        <v>grocery</v>
      </c>
      <c r="J94" t="str">
        <f t="shared" si="3"/>
        <v>Retail</v>
      </c>
    </row>
    <row r="95" spans="1:10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2"/>
        <v>frozen</v>
      </c>
      <c r="J95" t="str">
        <f t="shared" si="3"/>
        <v>Horeca</v>
      </c>
    </row>
    <row r="96" spans="1:10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2"/>
        <v>milk</v>
      </c>
      <c r="J96" t="str">
        <f t="shared" si="3"/>
        <v>Retail</v>
      </c>
    </row>
    <row r="97" spans="1:10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2"/>
        <v>grocery</v>
      </c>
      <c r="J97" t="str">
        <f t="shared" si="3"/>
        <v>Horeca</v>
      </c>
    </row>
    <row r="98" spans="1:10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2"/>
        <v>grocery</v>
      </c>
      <c r="J98" t="str">
        <f t="shared" si="3"/>
        <v>Retail</v>
      </c>
    </row>
    <row r="99" spans="1:10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2"/>
        <v>frozen</v>
      </c>
      <c r="J99" t="str">
        <f t="shared" si="3"/>
        <v>Horeca</v>
      </c>
    </row>
    <row r="100" spans="1:10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2"/>
        <v>frozen</v>
      </c>
      <c r="J100" t="str">
        <f t="shared" si="3"/>
        <v>Horeca</v>
      </c>
    </row>
    <row r="101" spans="1:10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2"/>
        <v>fresh</v>
      </c>
      <c r="J101" t="str">
        <f t="shared" si="3"/>
        <v>Horeca</v>
      </c>
    </row>
    <row r="102" spans="1:10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2"/>
        <v>grocery</v>
      </c>
      <c r="J102" t="str">
        <f t="shared" si="3"/>
        <v>Retail</v>
      </c>
    </row>
    <row r="103" spans="1:10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2"/>
        <v>grocery</v>
      </c>
      <c r="J103" t="str">
        <f t="shared" si="3"/>
        <v>Retail</v>
      </c>
    </row>
    <row r="104" spans="1:10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2"/>
        <v>grocery</v>
      </c>
      <c r="J104" t="str">
        <f t="shared" si="3"/>
        <v>Retail</v>
      </c>
    </row>
    <row r="105" spans="1:10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2"/>
        <v>fresh</v>
      </c>
      <c r="J105" t="str">
        <f t="shared" si="3"/>
        <v>Horeca</v>
      </c>
    </row>
    <row r="106" spans="1:10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2"/>
        <v>fresh</v>
      </c>
      <c r="J106" t="str">
        <f t="shared" si="3"/>
        <v>Horeca</v>
      </c>
    </row>
    <row r="107" spans="1:10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2"/>
        <v>fresh</v>
      </c>
      <c r="J107" t="str">
        <f t="shared" si="3"/>
        <v>Horeca</v>
      </c>
    </row>
    <row r="108" spans="1:10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2"/>
        <v>grocery</v>
      </c>
      <c r="J108" t="str">
        <f t="shared" si="3"/>
        <v>Retail</v>
      </c>
    </row>
    <row r="109" spans="1:10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2"/>
        <v>grocery</v>
      </c>
      <c r="J109" t="str">
        <f t="shared" si="3"/>
        <v>Retail</v>
      </c>
    </row>
    <row r="110" spans="1:10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2"/>
        <v>milk</v>
      </c>
      <c r="J110" t="str">
        <f t="shared" si="3"/>
        <v>Retail</v>
      </c>
    </row>
    <row r="111" spans="1:10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2"/>
        <v>grocery</v>
      </c>
      <c r="J111" t="str">
        <f t="shared" si="3"/>
        <v>Retail</v>
      </c>
    </row>
    <row r="112" spans="1:10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2"/>
        <v>fresh</v>
      </c>
      <c r="J112" t="str">
        <f t="shared" si="3"/>
        <v>Horeca</v>
      </c>
    </row>
    <row r="113" spans="1:10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2"/>
        <v>grocery</v>
      </c>
      <c r="J113" t="str">
        <f t="shared" si="3"/>
        <v>Retail</v>
      </c>
    </row>
    <row r="114" spans="1:10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2"/>
        <v>fresh</v>
      </c>
      <c r="J114" t="str">
        <f t="shared" si="3"/>
        <v>Horeca</v>
      </c>
    </row>
    <row r="115" spans="1:10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2"/>
        <v>fresh</v>
      </c>
      <c r="J115" t="str">
        <f t="shared" si="3"/>
        <v>Horeca</v>
      </c>
    </row>
    <row r="116" spans="1:10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2"/>
        <v>fresh</v>
      </c>
      <c r="J116" t="str">
        <f t="shared" si="3"/>
        <v>Horeca</v>
      </c>
    </row>
    <row r="117" spans="1:10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2"/>
        <v>fresh</v>
      </c>
      <c r="J117" t="str">
        <f t="shared" si="3"/>
        <v>Horeca</v>
      </c>
    </row>
    <row r="118" spans="1:10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2"/>
        <v>fresh</v>
      </c>
      <c r="J118" t="str">
        <f t="shared" si="3"/>
        <v>Horeca</v>
      </c>
    </row>
    <row r="119" spans="1:10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2"/>
        <v>fresh</v>
      </c>
      <c r="J119" t="str">
        <f t="shared" si="3"/>
        <v>Horeca</v>
      </c>
    </row>
    <row r="120" spans="1:10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2"/>
        <v>fresh</v>
      </c>
      <c r="J120" t="str">
        <f t="shared" si="3"/>
        <v>Horeca</v>
      </c>
    </row>
    <row r="121" spans="1:10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2"/>
        <v>fresh</v>
      </c>
      <c r="J121" t="str">
        <f t="shared" si="3"/>
        <v>Horeca</v>
      </c>
    </row>
    <row r="122" spans="1:10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2"/>
        <v>fresh</v>
      </c>
      <c r="J122" t="str">
        <f t="shared" si="3"/>
        <v>Horeca</v>
      </c>
    </row>
    <row r="123" spans="1:10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2"/>
        <v>fresh</v>
      </c>
      <c r="J123" t="str">
        <f t="shared" si="3"/>
        <v>Horeca</v>
      </c>
    </row>
    <row r="124" spans="1:10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2"/>
        <v>fresh</v>
      </c>
      <c r="J124" t="str">
        <f t="shared" si="3"/>
        <v>Horeca</v>
      </c>
    </row>
    <row r="125" spans="1:10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2"/>
        <v>fresh</v>
      </c>
      <c r="J125" t="str">
        <f t="shared" si="3"/>
        <v>Retail</v>
      </c>
    </row>
    <row r="126" spans="1:10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2"/>
        <v>fresh</v>
      </c>
      <c r="J126" t="str">
        <f t="shared" si="3"/>
        <v>Horeca</v>
      </c>
    </row>
    <row r="127" spans="1:10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2"/>
        <v>fresh</v>
      </c>
      <c r="J127" t="str">
        <f t="shared" si="3"/>
        <v>Horeca</v>
      </c>
    </row>
    <row r="128" spans="1:10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2"/>
        <v>fresh</v>
      </c>
      <c r="J128" t="str">
        <f t="shared" si="3"/>
        <v>Horeca</v>
      </c>
    </row>
    <row r="129" spans="1:10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2"/>
        <v>fresh</v>
      </c>
      <c r="J129" t="str">
        <f t="shared" si="3"/>
        <v>Retail</v>
      </c>
    </row>
    <row r="130" spans="1:10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 t="shared" ref="J130:J193" si="5">IF(A130=1, "Horeca", IF(A130=2, "Retail",))</f>
        <v>Horeca</v>
      </c>
    </row>
    <row r="131" spans="1:10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4"/>
        <v>fresh</v>
      </c>
      <c r="J131" t="str">
        <f t="shared" si="5"/>
        <v>Horeca</v>
      </c>
    </row>
    <row r="132" spans="1:10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4"/>
        <v>fresh</v>
      </c>
      <c r="J132" t="str">
        <f t="shared" si="5"/>
        <v>Horeca</v>
      </c>
    </row>
    <row r="133" spans="1:10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4"/>
        <v>fresh</v>
      </c>
      <c r="J133" t="str">
        <f t="shared" si="5"/>
        <v>Horeca</v>
      </c>
    </row>
    <row r="134" spans="1:10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4"/>
        <v>fresh</v>
      </c>
      <c r="J134" t="str">
        <f t="shared" si="5"/>
        <v>Horeca</v>
      </c>
    </row>
    <row r="135" spans="1:10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4"/>
        <v>fresh</v>
      </c>
      <c r="J135" t="str">
        <f t="shared" si="5"/>
        <v>Horeca</v>
      </c>
    </row>
    <row r="136" spans="1:10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4"/>
        <v>fresh</v>
      </c>
      <c r="J136" t="str">
        <f t="shared" si="5"/>
        <v>Horeca</v>
      </c>
    </row>
    <row r="137" spans="1:10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4"/>
        <v>fresh</v>
      </c>
      <c r="J137" t="str">
        <f t="shared" si="5"/>
        <v>Horeca</v>
      </c>
    </row>
    <row r="138" spans="1:10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4"/>
        <v>milk</v>
      </c>
      <c r="J138" t="str">
        <f t="shared" si="5"/>
        <v>Horeca</v>
      </c>
    </row>
    <row r="139" spans="1:10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4"/>
        <v>grocery</v>
      </c>
      <c r="J139" t="str">
        <f t="shared" si="5"/>
        <v>Horeca</v>
      </c>
    </row>
    <row r="140" spans="1:10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4"/>
        <v>fresh</v>
      </c>
      <c r="J140" t="str">
        <f t="shared" si="5"/>
        <v>Horeca</v>
      </c>
    </row>
    <row r="141" spans="1:10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4"/>
        <v>fresh</v>
      </c>
      <c r="J141" t="str">
        <f t="shared" si="5"/>
        <v>Horeca</v>
      </c>
    </row>
    <row r="142" spans="1:10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4"/>
        <v>fresh</v>
      </c>
      <c r="J142" t="str">
        <f t="shared" si="5"/>
        <v>Horeca</v>
      </c>
    </row>
    <row r="143" spans="1:10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4"/>
        <v>fresh</v>
      </c>
      <c r="J143" t="str">
        <f t="shared" si="5"/>
        <v>Horeca</v>
      </c>
    </row>
    <row r="144" spans="1:10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4"/>
        <v>fresh</v>
      </c>
      <c r="J144" t="str">
        <f t="shared" si="5"/>
        <v>Horeca</v>
      </c>
    </row>
    <row r="145" spans="1:10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4"/>
        <v>fresh</v>
      </c>
      <c r="J145" t="str">
        <f t="shared" si="5"/>
        <v>Horeca</v>
      </c>
    </row>
    <row r="146" spans="1:10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4"/>
        <v>fresh</v>
      </c>
      <c r="J146" t="str">
        <f t="shared" si="5"/>
        <v>Horeca</v>
      </c>
    </row>
    <row r="147" spans="1:10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4"/>
        <v>grocery</v>
      </c>
      <c r="J147" t="str">
        <f t="shared" si="5"/>
        <v>Retail</v>
      </c>
    </row>
    <row r="148" spans="1:10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4"/>
        <v>fresh</v>
      </c>
      <c r="J148" t="str">
        <f t="shared" si="5"/>
        <v>Horeca</v>
      </c>
    </row>
    <row r="149" spans="1:10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4"/>
        <v>fresh</v>
      </c>
      <c r="J149" t="str">
        <f t="shared" si="5"/>
        <v>Horeca</v>
      </c>
    </row>
    <row r="150" spans="1:10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4"/>
        <v>fresh</v>
      </c>
      <c r="J150" t="str">
        <f t="shared" si="5"/>
        <v>Horeca</v>
      </c>
    </row>
    <row r="151" spans="1:10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4"/>
        <v>fresh</v>
      </c>
      <c r="J151" t="str">
        <f t="shared" si="5"/>
        <v>Horeca</v>
      </c>
    </row>
    <row r="152" spans="1:10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4"/>
        <v>fresh</v>
      </c>
      <c r="J152" t="str">
        <f t="shared" si="5"/>
        <v>Horeca</v>
      </c>
    </row>
    <row r="153" spans="1:10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4"/>
        <v>milk</v>
      </c>
      <c r="J153" t="str">
        <f t="shared" si="5"/>
        <v>Horeca</v>
      </c>
    </row>
    <row r="154" spans="1:10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4"/>
        <v>fresh</v>
      </c>
      <c r="J154" t="str">
        <f t="shared" si="5"/>
        <v>Horeca</v>
      </c>
    </row>
    <row r="155" spans="1:10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4"/>
        <v>milk</v>
      </c>
      <c r="J155" t="str">
        <f t="shared" si="5"/>
        <v>Horeca</v>
      </c>
    </row>
    <row r="156" spans="1:10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4"/>
        <v>fresh</v>
      </c>
      <c r="J156" t="str">
        <f t="shared" si="5"/>
        <v>Horeca</v>
      </c>
    </row>
    <row r="157" spans="1:10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4"/>
        <v>grocery</v>
      </c>
      <c r="J157" t="str">
        <f t="shared" si="5"/>
        <v>Retail</v>
      </c>
    </row>
    <row r="158" spans="1:10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4"/>
        <v>grocery</v>
      </c>
      <c r="J158" t="str">
        <f t="shared" si="5"/>
        <v>Retail</v>
      </c>
    </row>
    <row r="159" spans="1:10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4"/>
        <v>fresh</v>
      </c>
      <c r="J159" t="str">
        <f t="shared" si="5"/>
        <v>Horeca</v>
      </c>
    </row>
    <row r="160" spans="1:10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4"/>
        <v>grocery</v>
      </c>
      <c r="J160" t="str">
        <f t="shared" si="5"/>
        <v>Retail</v>
      </c>
    </row>
    <row r="161" spans="1:10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4"/>
        <v>grocery</v>
      </c>
      <c r="J161" t="str">
        <f t="shared" si="5"/>
        <v>Retail</v>
      </c>
    </row>
    <row r="162" spans="1:10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4"/>
        <v>grocery</v>
      </c>
      <c r="J162" t="str">
        <f t="shared" si="5"/>
        <v>Retail</v>
      </c>
    </row>
    <row r="163" spans="1:10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4"/>
        <v>fresh</v>
      </c>
      <c r="J163" t="str">
        <f t="shared" si="5"/>
        <v>Horeca</v>
      </c>
    </row>
    <row r="164" spans="1:10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4"/>
        <v>fresh</v>
      </c>
      <c r="J164" t="str">
        <f t="shared" si="5"/>
        <v>Horeca</v>
      </c>
    </row>
    <row r="165" spans="1:10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4"/>
        <v>grocery</v>
      </c>
      <c r="J165" t="str">
        <f t="shared" si="5"/>
        <v>Retail</v>
      </c>
    </row>
    <row r="166" spans="1:10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4"/>
        <v>grocery</v>
      </c>
      <c r="J166" t="str">
        <f t="shared" si="5"/>
        <v>Retail</v>
      </c>
    </row>
    <row r="167" spans="1:10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4"/>
        <v>grocery</v>
      </c>
      <c r="J167" t="str">
        <f t="shared" si="5"/>
        <v>Retail</v>
      </c>
    </row>
    <row r="168" spans="1:10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4"/>
        <v>grocery</v>
      </c>
      <c r="J168" t="str">
        <f t="shared" si="5"/>
        <v>Retail</v>
      </c>
    </row>
    <row r="169" spans="1:10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4"/>
        <v>grocery</v>
      </c>
      <c r="J169" t="str">
        <f t="shared" si="5"/>
        <v>Horeca</v>
      </c>
    </row>
    <row r="170" spans="1:10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4"/>
        <v>fresh</v>
      </c>
      <c r="J170" t="str">
        <f t="shared" si="5"/>
        <v>Horeca</v>
      </c>
    </row>
    <row r="171" spans="1:10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4"/>
        <v>fresh</v>
      </c>
      <c r="J171" t="str">
        <f t="shared" si="5"/>
        <v>Horeca</v>
      </c>
    </row>
    <row r="172" spans="1:10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4"/>
        <v>grocery</v>
      </c>
      <c r="J172" t="str">
        <f t="shared" si="5"/>
        <v>Retail</v>
      </c>
    </row>
    <row r="173" spans="1:10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4"/>
        <v>milk</v>
      </c>
      <c r="J173" t="str">
        <f t="shared" si="5"/>
        <v>Retail</v>
      </c>
    </row>
    <row r="174" spans="1:10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4"/>
        <v>grocery</v>
      </c>
      <c r="J174" t="str">
        <f t="shared" si="5"/>
        <v>Horeca</v>
      </c>
    </row>
    <row r="175" spans="1:10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4"/>
        <v>grocery</v>
      </c>
      <c r="J175" t="str">
        <f t="shared" si="5"/>
        <v>Retail</v>
      </c>
    </row>
    <row r="176" spans="1:10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4"/>
        <v>grocery</v>
      </c>
      <c r="J176" t="str">
        <f t="shared" si="5"/>
        <v>Horeca</v>
      </c>
    </row>
    <row r="177" spans="1:10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4"/>
        <v>grocery</v>
      </c>
      <c r="J177" t="str">
        <f t="shared" si="5"/>
        <v>Retail</v>
      </c>
    </row>
    <row r="178" spans="1:10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4"/>
        <v>fresh</v>
      </c>
      <c r="J178" t="str">
        <f t="shared" si="5"/>
        <v>Horeca</v>
      </c>
    </row>
    <row r="179" spans="1:10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4"/>
        <v>fresh</v>
      </c>
      <c r="J179" t="str">
        <f t="shared" si="5"/>
        <v>Horeca</v>
      </c>
    </row>
    <row r="180" spans="1:10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4"/>
        <v>fresh</v>
      </c>
      <c r="J180" t="str">
        <f t="shared" si="5"/>
        <v>Horeca</v>
      </c>
    </row>
    <row r="181" spans="1:10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4"/>
        <v>milk</v>
      </c>
      <c r="J181" t="str">
        <f t="shared" si="5"/>
        <v>Horeca</v>
      </c>
    </row>
    <row r="182" spans="1:10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4"/>
        <v>fresh</v>
      </c>
      <c r="J182" t="str">
        <f t="shared" si="5"/>
        <v>Horeca</v>
      </c>
    </row>
    <row r="183" spans="1:10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4"/>
        <v>fresh</v>
      </c>
      <c r="J183" t="str">
        <f t="shared" si="5"/>
        <v>Horeca</v>
      </c>
    </row>
    <row r="184" spans="1:10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4"/>
        <v>grocery</v>
      </c>
      <c r="J184" t="str">
        <f t="shared" si="5"/>
        <v>Horeca</v>
      </c>
    </row>
    <row r="185" spans="1:10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4"/>
        <v>delicassen</v>
      </c>
      <c r="J185" t="str">
        <f t="shared" si="5"/>
        <v>Horeca</v>
      </c>
    </row>
    <row r="186" spans="1:10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4"/>
        <v>grocery</v>
      </c>
      <c r="J186" t="str">
        <f t="shared" si="5"/>
        <v>Horeca</v>
      </c>
    </row>
    <row r="187" spans="1:10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4"/>
        <v>fresh</v>
      </c>
      <c r="J187" t="str">
        <f t="shared" si="5"/>
        <v>Horeca</v>
      </c>
    </row>
    <row r="188" spans="1:10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4"/>
        <v>frozen</v>
      </c>
      <c r="J188" t="str">
        <f t="shared" si="5"/>
        <v>Horeca</v>
      </c>
    </row>
    <row r="189" spans="1:10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4"/>
        <v>grocery</v>
      </c>
      <c r="J189" t="str">
        <f t="shared" si="5"/>
        <v>Horeca</v>
      </c>
    </row>
    <row r="190" spans="1:10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4"/>
        <v>grocery</v>
      </c>
      <c r="J190" t="str">
        <f t="shared" si="5"/>
        <v>Retail</v>
      </c>
    </row>
    <row r="191" spans="1:10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4"/>
        <v>milk</v>
      </c>
      <c r="J191" t="str">
        <f t="shared" si="5"/>
        <v>Retail</v>
      </c>
    </row>
    <row r="192" spans="1:10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4"/>
        <v>fresh</v>
      </c>
      <c r="J192" t="str">
        <f t="shared" si="5"/>
        <v>Horeca</v>
      </c>
    </row>
    <row r="193" spans="1:10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4"/>
        <v>fresh</v>
      </c>
      <c r="J193" t="str">
        <f t="shared" si="5"/>
        <v>Horeca</v>
      </c>
    </row>
    <row r="194" spans="1:10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 t="shared" ref="J194:J257" si="7">IF(A194=1, "Horeca", IF(A194=2, "Retail",))</f>
        <v>Horeca</v>
      </c>
    </row>
    <row r="195" spans="1:10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6"/>
        <v>grocery</v>
      </c>
      <c r="J195" t="str">
        <f t="shared" si="7"/>
        <v>Retail</v>
      </c>
    </row>
    <row r="196" spans="1:10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6"/>
        <v>fresh</v>
      </c>
      <c r="J196" t="str">
        <f t="shared" si="7"/>
        <v>Horeca</v>
      </c>
    </row>
    <row r="197" spans="1:10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6"/>
        <v>fresh</v>
      </c>
      <c r="J197" t="str">
        <f t="shared" si="7"/>
        <v>Horeca</v>
      </c>
    </row>
    <row r="198" spans="1:10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6"/>
        <v>fresh</v>
      </c>
      <c r="J198" t="str">
        <f t="shared" si="7"/>
        <v>Horeca</v>
      </c>
    </row>
    <row r="199" spans="1:10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6"/>
        <v>grocery</v>
      </c>
      <c r="J199" t="str">
        <f t="shared" si="7"/>
        <v>Retail</v>
      </c>
    </row>
    <row r="200" spans="1:10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6"/>
        <v>fresh</v>
      </c>
      <c r="J200" t="str">
        <f t="shared" si="7"/>
        <v>Horeca</v>
      </c>
    </row>
    <row r="201" spans="1:10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6"/>
        <v>fresh</v>
      </c>
      <c r="J201" t="str">
        <f t="shared" si="7"/>
        <v>Horeca</v>
      </c>
    </row>
    <row r="202" spans="1:10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6"/>
        <v>grocery</v>
      </c>
      <c r="J202" t="str">
        <f t="shared" si="7"/>
        <v>Retail</v>
      </c>
    </row>
    <row r="203" spans="1:10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6"/>
        <v>grocery</v>
      </c>
      <c r="J203" t="str">
        <f t="shared" si="7"/>
        <v>Retail</v>
      </c>
    </row>
    <row r="204" spans="1:10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6"/>
        <v>fresh</v>
      </c>
      <c r="J204" t="str">
        <f t="shared" si="7"/>
        <v>Horeca</v>
      </c>
    </row>
    <row r="205" spans="1:10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6"/>
        <v>grocery</v>
      </c>
      <c r="J205" t="str">
        <f t="shared" si="7"/>
        <v>Horeca</v>
      </c>
    </row>
    <row r="206" spans="1:10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6"/>
        <v>grocery</v>
      </c>
      <c r="J206" t="str">
        <f t="shared" si="7"/>
        <v>Horeca</v>
      </c>
    </row>
    <row r="207" spans="1:10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6"/>
        <v>grocery</v>
      </c>
      <c r="J207" t="str">
        <f t="shared" si="7"/>
        <v>Retail</v>
      </c>
    </row>
    <row r="208" spans="1:10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6"/>
        <v>fresh</v>
      </c>
      <c r="J208" t="str">
        <f t="shared" si="7"/>
        <v>Horeca</v>
      </c>
    </row>
    <row r="209" spans="1:10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6"/>
        <v>grocery</v>
      </c>
      <c r="J209" t="str">
        <f t="shared" si="7"/>
        <v>Retail</v>
      </c>
    </row>
    <row r="210" spans="1:10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6"/>
        <v>grocery</v>
      </c>
      <c r="J210" t="str">
        <f t="shared" si="7"/>
        <v>Horeca</v>
      </c>
    </row>
    <row r="211" spans="1:10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6"/>
        <v>grocery</v>
      </c>
      <c r="J211" t="str">
        <f t="shared" si="7"/>
        <v>Retail</v>
      </c>
    </row>
    <row r="212" spans="1:10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6"/>
        <v>fresh</v>
      </c>
      <c r="J212" t="str">
        <f t="shared" si="7"/>
        <v>Horeca</v>
      </c>
    </row>
    <row r="213" spans="1:10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6"/>
        <v>grocery</v>
      </c>
      <c r="J213" t="str">
        <f t="shared" si="7"/>
        <v>Retail</v>
      </c>
    </row>
    <row r="214" spans="1:10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6"/>
        <v>fresh</v>
      </c>
      <c r="J214" t="str">
        <f t="shared" si="7"/>
        <v>Horeca</v>
      </c>
    </row>
    <row r="215" spans="1:10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6"/>
        <v>grocery</v>
      </c>
      <c r="J215" t="str">
        <f t="shared" si="7"/>
        <v>Horeca</v>
      </c>
    </row>
    <row r="216" spans="1:10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6"/>
        <v>grocery</v>
      </c>
      <c r="J216" t="str">
        <f t="shared" si="7"/>
        <v>Retail</v>
      </c>
    </row>
    <row r="217" spans="1:10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6"/>
        <v>grocery</v>
      </c>
      <c r="J217" t="str">
        <f t="shared" si="7"/>
        <v>Horeca</v>
      </c>
    </row>
    <row r="218" spans="1:10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6"/>
        <v>grocery</v>
      </c>
      <c r="J218" t="str">
        <f t="shared" si="7"/>
        <v>Retail</v>
      </c>
    </row>
    <row r="219" spans="1:10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6"/>
        <v>fresh</v>
      </c>
      <c r="J219" t="str">
        <f t="shared" si="7"/>
        <v>Horeca</v>
      </c>
    </row>
    <row r="220" spans="1:10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6"/>
        <v>grocery</v>
      </c>
      <c r="J220" t="str">
        <f t="shared" si="7"/>
        <v>Retail</v>
      </c>
    </row>
    <row r="221" spans="1:10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6"/>
        <v>fresh</v>
      </c>
      <c r="J221" t="str">
        <f t="shared" si="7"/>
        <v>Horeca</v>
      </c>
    </row>
    <row r="222" spans="1:10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6"/>
        <v>fresh</v>
      </c>
      <c r="J222" t="str">
        <f t="shared" si="7"/>
        <v>Horeca</v>
      </c>
    </row>
    <row r="223" spans="1:10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6"/>
        <v>grocery</v>
      </c>
      <c r="J223" t="str">
        <f t="shared" si="7"/>
        <v>Horeca</v>
      </c>
    </row>
    <row r="224" spans="1:10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6"/>
        <v>frozen</v>
      </c>
      <c r="J224" t="str">
        <f t="shared" si="7"/>
        <v>Horeca</v>
      </c>
    </row>
    <row r="225" spans="1:10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6"/>
        <v>frozen</v>
      </c>
      <c r="J225" t="str">
        <f t="shared" si="7"/>
        <v>Retail</v>
      </c>
    </row>
    <row r="226" spans="1:10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6"/>
        <v>fresh</v>
      </c>
      <c r="J226" t="str">
        <f t="shared" si="7"/>
        <v>Horeca</v>
      </c>
    </row>
    <row r="227" spans="1:10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6"/>
        <v>fresh</v>
      </c>
      <c r="J227" t="str">
        <f t="shared" si="7"/>
        <v>Horeca</v>
      </c>
    </row>
    <row r="228" spans="1:10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6"/>
        <v>fresh</v>
      </c>
      <c r="J228" t="str">
        <f t="shared" si="7"/>
        <v>Retail</v>
      </c>
    </row>
    <row r="229" spans="1:10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6"/>
        <v>fresh</v>
      </c>
      <c r="J229" t="str">
        <f t="shared" si="7"/>
        <v>Horeca</v>
      </c>
    </row>
    <row r="230" spans="1:10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6"/>
        <v>detergent_paper</v>
      </c>
      <c r="J230" t="str">
        <f t="shared" si="7"/>
        <v>Horeca</v>
      </c>
    </row>
    <row r="231" spans="1:10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6"/>
        <v>fresh</v>
      </c>
      <c r="J231" t="str">
        <f t="shared" si="7"/>
        <v>Horeca</v>
      </c>
    </row>
    <row r="232" spans="1:10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6"/>
        <v>fresh</v>
      </c>
      <c r="J232" t="str">
        <f t="shared" si="7"/>
        <v>Retail</v>
      </c>
    </row>
    <row r="233" spans="1:10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6"/>
        <v>milk</v>
      </c>
      <c r="J233" t="str">
        <f t="shared" si="7"/>
        <v>Horeca</v>
      </c>
    </row>
    <row r="234" spans="1:10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6"/>
        <v>fresh</v>
      </c>
      <c r="J234" t="str">
        <f t="shared" si="7"/>
        <v>Horeca</v>
      </c>
    </row>
    <row r="235" spans="1:10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6"/>
        <v>milk</v>
      </c>
      <c r="J235" t="str">
        <f t="shared" si="7"/>
        <v>Horeca</v>
      </c>
    </row>
    <row r="236" spans="1:10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6"/>
        <v>fresh</v>
      </c>
      <c r="J236" t="str">
        <f t="shared" si="7"/>
        <v>Horeca</v>
      </c>
    </row>
    <row r="237" spans="1:10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6"/>
        <v>milk</v>
      </c>
      <c r="J237" t="str">
        <f t="shared" si="7"/>
        <v>Horeca</v>
      </c>
    </row>
    <row r="238" spans="1:10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6"/>
        <v>fresh</v>
      </c>
      <c r="J238" t="str">
        <f t="shared" si="7"/>
        <v>Horeca</v>
      </c>
    </row>
    <row r="239" spans="1:10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6"/>
        <v>fresh</v>
      </c>
      <c r="J239" t="str">
        <f t="shared" si="7"/>
        <v>Horeca</v>
      </c>
    </row>
    <row r="240" spans="1:10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6"/>
        <v>fresh</v>
      </c>
      <c r="J240" t="str">
        <f t="shared" si="7"/>
        <v>Horeca</v>
      </c>
    </row>
    <row r="241" spans="1:10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6"/>
        <v>fresh</v>
      </c>
      <c r="J241" t="str">
        <f t="shared" si="7"/>
        <v>Horeca</v>
      </c>
    </row>
    <row r="242" spans="1:10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6"/>
        <v>fresh</v>
      </c>
      <c r="J242" t="str">
        <f t="shared" si="7"/>
        <v>Horeca</v>
      </c>
    </row>
    <row r="243" spans="1:10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6"/>
        <v>fresh</v>
      </c>
      <c r="J243" t="str">
        <f t="shared" si="7"/>
        <v>Horeca</v>
      </c>
    </row>
    <row r="244" spans="1:10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6"/>
        <v>fresh</v>
      </c>
      <c r="J244" t="str">
        <f t="shared" si="7"/>
        <v>Horeca</v>
      </c>
    </row>
    <row r="245" spans="1:10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6"/>
        <v>fresh</v>
      </c>
      <c r="J245" t="str">
        <f t="shared" si="7"/>
        <v>Horeca</v>
      </c>
    </row>
    <row r="246" spans="1:10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6"/>
        <v>grocery</v>
      </c>
      <c r="J246" t="str">
        <f t="shared" si="7"/>
        <v>Horeca</v>
      </c>
    </row>
    <row r="247" spans="1:10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6"/>
        <v>grocery</v>
      </c>
      <c r="J247" t="str">
        <f t="shared" si="7"/>
        <v>Retail</v>
      </c>
    </row>
    <row r="248" spans="1:10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6"/>
        <v>fresh</v>
      </c>
      <c r="J248" t="str">
        <f t="shared" si="7"/>
        <v>Horeca</v>
      </c>
    </row>
    <row r="249" spans="1:10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6"/>
        <v>fresh</v>
      </c>
      <c r="J249" t="str">
        <f t="shared" si="7"/>
        <v>Horeca</v>
      </c>
    </row>
    <row r="250" spans="1:10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6"/>
        <v>fresh</v>
      </c>
      <c r="J250" t="str">
        <f t="shared" si="7"/>
        <v>Horeca</v>
      </c>
    </row>
    <row r="251" spans="1:10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6"/>
        <v>fresh</v>
      </c>
      <c r="J251" t="str">
        <f t="shared" si="7"/>
        <v>Horeca</v>
      </c>
    </row>
    <row r="252" spans="1:10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6"/>
        <v>fresh</v>
      </c>
      <c r="J252" t="str">
        <f t="shared" si="7"/>
        <v>Horeca</v>
      </c>
    </row>
    <row r="253" spans="1:10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6"/>
        <v>grocery</v>
      </c>
      <c r="J253" t="str">
        <f t="shared" si="7"/>
        <v>Retail</v>
      </c>
    </row>
    <row r="254" spans="1:10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6"/>
        <v>frozen</v>
      </c>
      <c r="J254" t="str">
        <f t="shared" si="7"/>
        <v>Horeca</v>
      </c>
    </row>
    <row r="255" spans="1:10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6"/>
        <v>fresh</v>
      </c>
      <c r="J255" t="str">
        <f t="shared" si="7"/>
        <v>Horeca</v>
      </c>
    </row>
    <row r="256" spans="1:10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6"/>
        <v>milk</v>
      </c>
      <c r="J256" t="str">
        <f t="shared" si="7"/>
        <v>Horeca</v>
      </c>
    </row>
    <row r="257" spans="1:10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6"/>
        <v>fresh</v>
      </c>
      <c r="J257" t="str">
        <f t="shared" si="7"/>
        <v>Horeca</v>
      </c>
    </row>
    <row r="258" spans="1:10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 t="shared" ref="J258:J321" si="9">IF(A258=1, "Horeca", IF(A258=2, "Retail",))</f>
        <v>Horeca</v>
      </c>
    </row>
    <row r="259" spans="1:10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8"/>
        <v>fresh</v>
      </c>
      <c r="J259" t="str">
        <f t="shared" si="9"/>
        <v>Horeca</v>
      </c>
    </row>
    <row r="260" spans="1:10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8"/>
        <v>fresh</v>
      </c>
      <c r="J260" t="str">
        <f t="shared" si="9"/>
        <v>Horeca</v>
      </c>
    </row>
    <row r="261" spans="1:10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8"/>
        <v>fresh</v>
      </c>
      <c r="J261" t="str">
        <f t="shared" si="9"/>
        <v>Horeca</v>
      </c>
    </row>
    <row r="262" spans="1:10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8"/>
        <v>fresh</v>
      </c>
      <c r="J262" t="str">
        <f t="shared" si="9"/>
        <v>Horeca</v>
      </c>
    </row>
    <row r="263" spans="1:10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8"/>
        <v>fresh</v>
      </c>
      <c r="J263" t="str">
        <f t="shared" si="9"/>
        <v>Horeca</v>
      </c>
    </row>
    <row r="264" spans="1:10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8"/>
        <v>fresh</v>
      </c>
      <c r="J264" t="str">
        <f t="shared" si="9"/>
        <v>Horeca</v>
      </c>
    </row>
    <row r="265" spans="1:10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8"/>
        <v>grocery</v>
      </c>
      <c r="J265" t="str">
        <f t="shared" si="9"/>
        <v>Horeca</v>
      </c>
    </row>
    <row r="266" spans="1:10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8"/>
        <v>grocery</v>
      </c>
      <c r="J266" t="str">
        <f t="shared" si="9"/>
        <v>Retail</v>
      </c>
    </row>
    <row r="267" spans="1:10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8"/>
        <v>milk</v>
      </c>
      <c r="J267" t="str">
        <f t="shared" si="9"/>
        <v>Horeca</v>
      </c>
    </row>
    <row r="268" spans="1:10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8"/>
        <v>grocery</v>
      </c>
      <c r="J268" t="str">
        <f t="shared" si="9"/>
        <v>Retail</v>
      </c>
    </row>
    <row r="269" spans="1:10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8"/>
        <v>fresh</v>
      </c>
      <c r="J269" t="str">
        <f t="shared" si="9"/>
        <v>Horeca</v>
      </c>
    </row>
    <row r="270" spans="1:10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8"/>
        <v>grocery</v>
      </c>
      <c r="J270" t="str">
        <f t="shared" si="9"/>
        <v>Retail</v>
      </c>
    </row>
    <row r="271" spans="1:10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8"/>
        <v>fresh</v>
      </c>
      <c r="J271" t="str">
        <f t="shared" si="9"/>
        <v>Horeca</v>
      </c>
    </row>
    <row r="272" spans="1:10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8"/>
        <v>frozen</v>
      </c>
      <c r="J272" t="str">
        <f t="shared" si="9"/>
        <v>Horeca</v>
      </c>
    </row>
    <row r="273" spans="1:10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8"/>
        <v>milk</v>
      </c>
      <c r="J273" t="str">
        <f t="shared" si="9"/>
        <v>Horeca</v>
      </c>
    </row>
    <row r="274" spans="1:10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8"/>
        <v>milk</v>
      </c>
      <c r="J274" t="str">
        <f t="shared" si="9"/>
        <v>Horeca</v>
      </c>
    </row>
    <row r="275" spans="1:10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8"/>
        <v>fresh</v>
      </c>
      <c r="J275" t="str">
        <f t="shared" si="9"/>
        <v>Horeca</v>
      </c>
    </row>
    <row r="276" spans="1:10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8"/>
        <v>grocery</v>
      </c>
      <c r="J276" t="str">
        <f t="shared" si="9"/>
        <v>Horeca</v>
      </c>
    </row>
    <row r="277" spans="1:10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8"/>
        <v>milk</v>
      </c>
      <c r="J277" t="str">
        <f t="shared" si="9"/>
        <v>Horeca</v>
      </c>
    </row>
    <row r="278" spans="1:10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8"/>
        <v>fresh</v>
      </c>
      <c r="J278" t="str">
        <f t="shared" si="9"/>
        <v>Horeca</v>
      </c>
    </row>
    <row r="279" spans="1:10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8"/>
        <v>frozen</v>
      </c>
      <c r="J279" t="str">
        <f t="shared" si="9"/>
        <v>Horeca</v>
      </c>
    </row>
    <row r="280" spans="1:10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8"/>
        <v>fresh</v>
      </c>
      <c r="J280" t="str">
        <f t="shared" si="9"/>
        <v>Horeca</v>
      </c>
    </row>
    <row r="281" spans="1:10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8"/>
        <v>fresh</v>
      </c>
      <c r="J281" t="str">
        <f t="shared" si="9"/>
        <v>Retail</v>
      </c>
    </row>
    <row r="282" spans="1:10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8"/>
        <v>fresh</v>
      </c>
      <c r="J282" t="str">
        <f t="shared" si="9"/>
        <v>Horeca</v>
      </c>
    </row>
    <row r="283" spans="1:10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8"/>
        <v>fresh</v>
      </c>
      <c r="J283" t="str">
        <f t="shared" si="9"/>
        <v>Retail</v>
      </c>
    </row>
    <row r="284" spans="1:10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8"/>
        <v>fresh</v>
      </c>
      <c r="J284" t="str">
        <f t="shared" si="9"/>
        <v>Horeca</v>
      </c>
    </row>
    <row r="285" spans="1:10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8"/>
        <v>fresh</v>
      </c>
      <c r="J285" t="str">
        <f t="shared" si="9"/>
        <v>Horeca</v>
      </c>
    </row>
    <row r="286" spans="1:10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8"/>
        <v>fresh</v>
      </c>
      <c r="J286" t="str">
        <f t="shared" si="9"/>
        <v>Horeca</v>
      </c>
    </row>
    <row r="287" spans="1:10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8"/>
        <v>fresh</v>
      </c>
      <c r="J287" t="str">
        <f t="shared" si="9"/>
        <v>Horeca</v>
      </c>
    </row>
    <row r="288" spans="1:10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8"/>
        <v>fresh</v>
      </c>
      <c r="J288" t="str">
        <f t="shared" si="9"/>
        <v>Horeca</v>
      </c>
    </row>
    <row r="289" spans="1:10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8"/>
        <v>fresh</v>
      </c>
      <c r="J289" t="str">
        <f t="shared" si="9"/>
        <v>Horeca</v>
      </c>
    </row>
    <row r="290" spans="1:10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8"/>
        <v>fresh</v>
      </c>
      <c r="J290" t="str">
        <f t="shared" si="9"/>
        <v>Horeca</v>
      </c>
    </row>
    <row r="291" spans="1:10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8"/>
        <v>fresh</v>
      </c>
      <c r="J291" t="str">
        <f t="shared" si="9"/>
        <v>Horeca</v>
      </c>
    </row>
    <row r="292" spans="1:10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8"/>
        <v>fresh</v>
      </c>
      <c r="J292" t="str">
        <f t="shared" si="9"/>
        <v>Horeca</v>
      </c>
    </row>
    <row r="293" spans="1:10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8"/>
        <v>fresh</v>
      </c>
      <c r="J293" t="str">
        <f t="shared" si="9"/>
        <v>Horeca</v>
      </c>
    </row>
    <row r="294" spans="1:10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8"/>
        <v>grocery</v>
      </c>
      <c r="J294" t="str">
        <f t="shared" si="9"/>
        <v>Horeca</v>
      </c>
    </row>
    <row r="295" spans="1:10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8"/>
        <v>grocery</v>
      </c>
      <c r="J295" t="str">
        <f t="shared" si="9"/>
        <v>Retail</v>
      </c>
    </row>
    <row r="296" spans="1:10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8"/>
        <v>fresh</v>
      </c>
      <c r="J296" t="str">
        <f t="shared" si="9"/>
        <v>Horeca</v>
      </c>
    </row>
    <row r="297" spans="1:10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8"/>
        <v>fresh</v>
      </c>
      <c r="J297" t="str">
        <f t="shared" si="9"/>
        <v>Retail</v>
      </c>
    </row>
    <row r="298" spans="1:10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8"/>
        <v>fresh</v>
      </c>
      <c r="J298" t="str">
        <f t="shared" si="9"/>
        <v>Horeca</v>
      </c>
    </row>
    <row r="299" spans="1:10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8"/>
        <v>fresh</v>
      </c>
      <c r="J299" t="str">
        <f t="shared" si="9"/>
        <v>Retail</v>
      </c>
    </row>
    <row r="300" spans="1:10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8"/>
        <v>grocery</v>
      </c>
      <c r="J300" t="str">
        <f t="shared" si="9"/>
        <v>Retail</v>
      </c>
    </row>
    <row r="301" spans="1:10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8"/>
        <v>grocery</v>
      </c>
      <c r="J301" t="str">
        <f t="shared" si="9"/>
        <v>Horeca</v>
      </c>
    </row>
    <row r="302" spans="1:10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8"/>
        <v>fresh</v>
      </c>
      <c r="J302" t="str">
        <f t="shared" si="9"/>
        <v>Retail</v>
      </c>
    </row>
    <row r="303" spans="1:10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8"/>
        <v>grocery</v>
      </c>
      <c r="J303" t="str">
        <f t="shared" si="9"/>
        <v>Retail</v>
      </c>
    </row>
    <row r="304" spans="1:10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8"/>
        <v>grocery</v>
      </c>
      <c r="J304" t="str">
        <f t="shared" si="9"/>
        <v>Retail</v>
      </c>
    </row>
    <row r="305" spans="1:10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8"/>
        <v>grocery</v>
      </c>
      <c r="J305" t="str">
        <f t="shared" si="9"/>
        <v>Retail</v>
      </c>
    </row>
    <row r="306" spans="1:10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8"/>
        <v>grocery</v>
      </c>
      <c r="J306" t="str">
        <f t="shared" si="9"/>
        <v>Retail</v>
      </c>
    </row>
    <row r="307" spans="1:10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8"/>
        <v>milk</v>
      </c>
      <c r="J307" t="str">
        <f t="shared" si="9"/>
        <v>Retail</v>
      </c>
    </row>
    <row r="308" spans="1:10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8"/>
        <v>grocery</v>
      </c>
      <c r="J308" t="str">
        <f t="shared" si="9"/>
        <v>Retail</v>
      </c>
    </row>
    <row r="309" spans="1:10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8"/>
        <v>fresh</v>
      </c>
      <c r="J309" t="str">
        <f t="shared" si="9"/>
        <v>Horeca</v>
      </c>
    </row>
    <row r="310" spans="1:10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8"/>
        <v>fresh</v>
      </c>
      <c r="J310" t="str">
        <f t="shared" si="9"/>
        <v>Horeca</v>
      </c>
    </row>
    <row r="311" spans="1:10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8"/>
        <v>milk</v>
      </c>
      <c r="J311" t="str">
        <f t="shared" si="9"/>
        <v>Retail</v>
      </c>
    </row>
    <row r="312" spans="1:10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8"/>
        <v>frozen</v>
      </c>
      <c r="J312" t="str">
        <f t="shared" si="9"/>
        <v>Horeca</v>
      </c>
    </row>
    <row r="313" spans="1:10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8"/>
        <v>fresh</v>
      </c>
      <c r="J313" t="str">
        <f t="shared" si="9"/>
        <v>Horeca</v>
      </c>
    </row>
    <row r="314" spans="1:10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8"/>
        <v>grocery</v>
      </c>
      <c r="J314" t="str">
        <f t="shared" si="9"/>
        <v>Retail</v>
      </c>
    </row>
    <row r="315" spans="1:10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8"/>
        <v>fresh</v>
      </c>
      <c r="J315" t="str">
        <f t="shared" si="9"/>
        <v>Horeca</v>
      </c>
    </row>
    <row r="316" spans="1:10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8"/>
        <v>fresh</v>
      </c>
      <c r="J316" t="str">
        <f t="shared" si="9"/>
        <v>Horeca</v>
      </c>
    </row>
    <row r="317" spans="1:10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8"/>
        <v>milk</v>
      </c>
      <c r="J317" t="str">
        <f t="shared" si="9"/>
        <v>Retail</v>
      </c>
    </row>
    <row r="318" spans="1:10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8"/>
        <v>fresh</v>
      </c>
      <c r="J318" t="str">
        <f t="shared" si="9"/>
        <v>Horeca</v>
      </c>
    </row>
    <row r="319" spans="1:10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8"/>
        <v>grocery</v>
      </c>
      <c r="J319" t="str">
        <f t="shared" si="9"/>
        <v>Horeca</v>
      </c>
    </row>
    <row r="320" spans="1:10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8"/>
        <v>fresh</v>
      </c>
      <c r="J320" t="str">
        <f t="shared" si="9"/>
        <v>Horeca</v>
      </c>
    </row>
    <row r="321" spans="1:10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8"/>
        <v>milk</v>
      </c>
      <c r="J321" t="str">
        <f t="shared" si="9"/>
        <v>Retail</v>
      </c>
    </row>
    <row r="322" spans="1:10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 t="shared" ref="J322:J385" si="11">IF(A322=1, "Horeca", IF(A322=2, "Retail",))</f>
        <v>Horeca</v>
      </c>
    </row>
    <row r="323" spans="1:10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10"/>
        <v>fresh</v>
      </c>
      <c r="J323" t="str">
        <f t="shared" si="11"/>
        <v>Horeca</v>
      </c>
    </row>
    <row r="324" spans="1:10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10"/>
        <v>fresh</v>
      </c>
      <c r="J324" t="str">
        <f t="shared" si="11"/>
        <v>Horeca</v>
      </c>
    </row>
    <row r="325" spans="1:10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10"/>
        <v>fresh</v>
      </c>
      <c r="J325" t="str">
        <f t="shared" si="11"/>
        <v>Horeca</v>
      </c>
    </row>
    <row r="326" spans="1:10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10"/>
        <v>fresh</v>
      </c>
      <c r="J326" t="str">
        <f t="shared" si="11"/>
        <v>Horeca</v>
      </c>
    </row>
    <row r="327" spans="1:10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10"/>
        <v>frozen</v>
      </c>
      <c r="J327" t="str">
        <f t="shared" si="11"/>
        <v>Horeca</v>
      </c>
    </row>
    <row r="328" spans="1:10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10"/>
        <v>fresh</v>
      </c>
      <c r="J328" t="str">
        <f t="shared" si="11"/>
        <v>Horeca</v>
      </c>
    </row>
    <row r="329" spans="1:10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10"/>
        <v>grocery</v>
      </c>
      <c r="J329" t="str">
        <f t="shared" si="11"/>
        <v>Horeca</v>
      </c>
    </row>
    <row r="330" spans="1:10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10"/>
        <v>fresh</v>
      </c>
      <c r="J330" t="str">
        <f t="shared" si="11"/>
        <v>Horeca</v>
      </c>
    </row>
    <row r="331" spans="1:10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10"/>
        <v>frozen</v>
      </c>
      <c r="J331" t="str">
        <f t="shared" si="11"/>
        <v>Horeca</v>
      </c>
    </row>
    <row r="332" spans="1:10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10"/>
        <v>fresh</v>
      </c>
      <c r="J332" t="str">
        <f t="shared" si="11"/>
        <v>Horeca</v>
      </c>
    </row>
    <row r="333" spans="1:10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10"/>
        <v>grocery</v>
      </c>
      <c r="J333" t="str">
        <f t="shared" si="11"/>
        <v>Retail</v>
      </c>
    </row>
    <row r="334" spans="1:10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10"/>
        <v>fresh</v>
      </c>
      <c r="J334" t="str">
        <f t="shared" si="11"/>
        <v>Horeca</v>
      </c>
    </row>
    <row r="335" spans="1:10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10"/>
        <v>grocery</v>
      </c>
      <c r="J335" t="str">
        <f t="shared" si="11"/>
        <v>Retail</v>
      </c>
    </row>
    <row r="336" spans="1:10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10"/>
        <v>fresh</v>
      </c>
      <c r="J336" t="str">
        <f t="shared" si="11"/>
        <v>Retail</v>
      </c>
    </row>
    <row r="337" spans="1:10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10"/>
        <v>fresh</v>
      </c>
      <c r="J337" t="str">
        <f t="shared" si="11"/>
        <v>Retail</v>
      </c>
    </row>
    <row r="338" spans="1:10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10"/>
        <v>fresh</v>
      </c>
      <c r="J338" t="str">
        <f t="shared" si="11"/>
        <v>Horeca</v>
      </c>
    </row>
    <row r="339" spans="1:10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10"/>
        <v>fresh</v>
      </c>
      <c r="J339" t="str">
        <f t="shared" si="11"/>
        <v>Horeca</v>
      </c>
    </row>
    <row r="340" spans="1:10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10"/>
        <v>frozen</v>
      </c>
      <c r="J340" t="str">
        <f t="shared" si="11"/>
        <v>Horeca</v>
      </c>
    </row>
    <row r="341" spans="1:10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10"/>
        <v>frozen</v>
      </c>
      <c r="J341" t="str">
        <f t="shared" si="11"/>
        <v>Horeca</v>
      </c>
    </row>
    <row r="342" spans="1:10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10"/>
        <v>grocery</v>
      </c>
      <c r="J342" t="str">
        <f t="shared" si="11"/>
        <v>Retail</v>
      </c>
    </row>
    <row r="343" spans="1:10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10"/>
        <v>grocery</v>
      </c>
      <c r="J343" t="str">
        <f t="shared" si="11"/>
        <v>Retail</v>
      </c>
    </row>
    <row r="344" spans="1:10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10"/>
        <v>grocery</v>
      </c>
      <c r="J344" t="str">
        <f t="shared" si="11"/>
        <v>Horeca</v>
      </c>
    </row>
    <row r="345" spans="1:10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10"/>
        <v>grocery</v>
      </c>
      <c r="J345" t="str">
        <f t="shared" si="11"/>
        <v>Retail</v>
      </c>
    </row>
    <row r="346" spans="1:10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10"/>
        <v>fresh</v>
      </c>
      <c r="J346" t="str">
        <f t="shared" si="11"/>
        <v>Horeca</v>
      </c>
    </row>
    <row r="347" spans="1:10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10"/>
        <v>grocery</v>
      </c>
      <c r="J347" t="str">
        <f t="shared" si="11"/>
        <v>Horeca</v>
      </c>
    </row>
    <row r="348" spans="1:10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10"/>
        <v>grocery</v>
      </c>
      <c r="J348" t="str">
        <f t="shared" si="11"/>
        <v>Retail</v>
      </c>
    </row>
    <row r="349" spans="1:10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10"/>
        <v>fresh</v>
      </c>
      <c r="J349" t="str">
        <f t="shared" si="11"/>
        <v>Retail</v>
      </c>
    </row>
    <row r="350" spans="1:10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10"/>
        <v>fresh</v>
      </c>
      <c r="J350" t="str">
        <f t="shared" si="11"/>
        <v>Horeca</v>
      </c>
    </row>
    <row r="351" spans="1:10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10"/>
        <v>grocery</v>
      </c>
      <c r="J351" t="str">
        <f t="shared" si="11"/>
        <v>Retail</v>
      </c>
    </row>
    <row r="352" spans="1:10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10"/>
        <v>fresh</v>
      </c>
      <c r="J352" t="str">
        <f t="shared" si="11"/>
        <v>Horeca</v>
      </c>
    </row>
    <row r="353" spans="1:10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10"/>
        <v>grocery</v>
      </c>
      <c r="J353" t="str">
        <f t="shared" si="11"/>
        <v>Retail</v>
      </c>
    </row>
    <row r="354" spans="1:10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10"/>
        <v>grocery</v>
      </c>
      <c r="J354" t="str">
        <f t="shared" si="11"/>
        <v>Horeca</v>
      </c>
    </row>
    <row r="355" spans="1:10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10"/>
        <v>grocery</v>
      </c>
      <c r="J355" t="str">
        <f t="shared" si="11"/>
        <v>Retail</v>
      </c>
    </row>
    <row r="356" spans="1:10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10"/>
        <v>fresh</v>
      </c>
      <c r="J356" t="str">
        <f t="shared" si="11"/>
        <v>Horeca</v>
      </c>
    </row>
    <row r="357" spans="1:10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10"/>
        <v>grocery</v>
      </c>
      <c r="J357" t="str">
        <f t="shared" si="11"/>
        <v>Horeca</v>
      </c>
    </row>
    <row r="358" spans="1:10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10"/>
        <v>fresh</v>
      </c>
      <c r="J358" t="str">
        <f t="shared" si="11"/>
        <v>Horeca</v>
      </c>
    </row>
    <row r="359" spans="1:10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10"/>
        <v>grocery</v>
      </c>
      <c r="J359" t="str">
        <f t="shared" si="11"/>
        <v>Retail</v>
      </c>
    </row>
    <row r="360" spans="1:10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10"/>
        <v>milk</v>
      </c>
      <c r="J360" t="str">
        <f t="shared" si="11"/>
        <v>Horeca</v>
      </c>
    </row>
    <row r="361" spans="1:10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10"/>
        <v>milk</v>
      </c>
      <c r="J361" t="str">
        <f t="shared" si="11"/>
        <v>Horeca</v>
      </c>
    </row>
    <row r="362" spans="1:10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10"/>
        <v>fresh</v>
      </c>
      <c r="J362" t="str">
        <f t="shared" si="11"/>
        <v>Horeca</v>
      </c>
    </row>
    <row r="363" spans="1:10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10"/>
        <v>fresh</v>
      </c>
      <c r="J363" t="str">
        <f t="shared" si="11"/>
        <v>Horeca</v>
      </c>
    </row>
    <row r="364" spans="1:10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10"/>
        <v>grocery</v>
      </c>
      <c r="J364" t="str">
        <f t="shared" si="11"/>
        <v>Horeca</v>
      </c>
    </row>
    <row r="365" spans="1:10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10"/>
        <v>fresh</v>
      </c>
      <c r="J365" t="str">
        <f t="shared" si="11"/>
        <v>Horeca</v>
      </c>
    </row>
    <row r="366" spans="1:10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10"/>
        <v>fresh</v>
      </c>
      <c r="J366" t="str">
        <f t="shared" si="11"/>
        <v>Horeca</v>
      </c>
    </row>
    <row r="367" spans="1:10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10"/>
        <v>grocery</v>
      </c>
      <c r="J367" t="str">
        <f t="shared" si="11"/>
        <v>Retail</v>
      </c>
    </row>
    <row r="368" spans="1:10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10"/>
        <v>fresh</v>
      </c>
      <c r="J368" t="str">
        <f t="shared" si="11"/>
        <v>Horeca</v>
      </c>
    </row>
    <row r="369" spans="1:10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10"/>
        <v>fresh</v>
      </c>
      <c r="J369" t="str">
        <f t="shared" si="11"/>
        <v>Horeca</v>
      </c>
    </row>
    <row r="370" spans="1:10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10"/>
        <v>fresh</v>
      </c>
      <c r="J370" t="str">
        <f t="shared" si="11"/>
        <v>Horeca</v>
      </c>
    </row>
    <row r="371" spans="1:10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10"/>
        <v>fresh</v>
      </c>
      <c r="J371" t="str">
        <f t="shared" si="11"/>
        <v>Horeca</v>
      </c>
    </row>
    <row r="372" spans="1:10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10"/>
        <v>fresh</v>
      </c>
      <c r="J372" t="str">
        <f t="shared" si="11"/>
        <v>Retail</v>
      </c>
    </row>
    <row r="373" spans="1:10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10"/>
        <v>fresh</v>
      </c>
      <c r="J373" t="str">
        <f t="shared" si="11"/>
        <v>Horeca</v>
      </c>
    </row>
    <row r="374" spans="1:10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10"/>
        <v>delicassen</v>
      </c>
      <c r="J374" t="str">
        <f t="shared" si="11"/>
        <v>Horeca</v>
      </c>
    </row>
    <row r="375" spans="1:10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10"/>
        <v>fresh</v>
      </c>
      <c r="J375" t="str">
        <f t="shared" si="11"/>
        <v>Retail</v>
      </c>
    </row>
    <row r="376" spans="1:10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10"/>
        <v>fresh</v>
      </c>
      <c r="J376" t="str">
        <f t="shared" si="11"/>
        <v>Horeca</v>
      </c>
    </row>
    <row r="377" spans="1:10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10"/>
        <v>fresh</v>
      </c>
      <c r="J377" t="str">
        <f t="shared" si="11"/>
        <v>Horeca</v>
      </c>
    </row>
    <row r="378" spans="1:10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10"/>
        <v>grocery</v>
      </c>
      <c r="J378" t="str">
        <f t="shared" si="11"/>
        <v>Retail</v>
      </c>
    </row>
    <row r="379" spans="1:10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10"/>
        <v>fresh</v>
      </c>
      <c r="J379" t="str">
        <f t="shared" si="11"/>
        <v>Horeca</v>
      </c>
    </row>
    <row r="380" spans="1:10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10"/>
        <v>milk</v>
      </c>
      <c r="J380" t="str">
        <f t="shared" si="11"/>
        <v>Horeca</v>
      </c>
    </row>
    <row r="381" spans="1:10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10"/>
        <v>grocery</v>
      </c>
      <c r="J381" t="str">
        <f t="shared" si="11"/>
        <v>Retail</v>
      </c>
    </row>
    <row r="382" spans="1:10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10"/>
        <v>fresh</v>
      </c>
      <c r="J382" t="str">
        <f t="shared" si="11"/>
        <v>Horeca</v>
      </c>
    </row>
    <row r="383" spans="1:10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10"/>
        <v>fresh</v>
      </c>
      <c r="J383" t="str">
        <f t="shared" si="11"/>
        <v>Horeca</v>
      </c>
    </row>
    <row r="384" spans="1:10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10"/>
        <v>fresh</v>
      </c>
      <c r="J384" t="str">
        <f t="shared" si="11"/>
        <v>Horeca</v>
      </c>
    </row>
    <row r="385" spans="1:10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10"/>
        <v>frozen</v>
      </c>
      <c r="J385" t="str">
        <f t="shared" si="11"/>
        <v>Horeca</v>
      </c>
    </row>
    <row r="386" spans="1:10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 t="shared" ref="J386:J441" si="13">IF(A386=1, "Horeca", IF(A386=2, "Retail",))</f>
        <v>Horeca</v>
      </c>
    </row>
    <row r="387" spans="1:10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12"/>
        <v>fresh</v>
      </c>
      <c r="J387" t="str">
        <f t="shared" si="13"/>
        <v>Horeca</v>
      </c>
    </row>
    <row r="388" spans="1:10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12"/>
        <v>milk</v>
      </c>
      <c r="J388" t="str">
        <f t="shared" si="13"/>
        <v>Horeca</v>
      </c>
    </row>
    <row r="389" spans="1:10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12"/>
        <v>fresh</v>
      </c>
      <c r="J389" t="str">
        <f t="shared" si="13"/>
        <v>Horeca</v>
      </c>
    </row>
    <row r="390" spans="1:10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12"/>
        <v>fresh</v>
      </c>
      <c r="J390" t="str">
        <f t="shared" si="13"/>
        <v>Horeca</v>
      </c>
    </row>
    <row r="391" spans="1:10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12"/>
        <v>fresh</v>
      </c>
      <c r="J391" t="str">
        <f t="shared" si="13"/>
        <v>Horeca</v>
      </c>
    </row>
    <row r="392" spans="1:10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12"/>
        <v>frozen</v>
      </c>
      <c r="J392" t="str">
        <f t="shared" si="13"/>
        <v>Horeca</v>
      </c>
    </row>
    <row r="393" spans="1:10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12"/>
        <v>milk</v>
      </c>
      <c r="J393" t="str">
        <f t="shared" si="13"/>
        <v>Horeca</v>
      </c>
    </row>
    <row r="394" spans="1:10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12"/>
        <v>milk</v>
      </c>
      <c r="J394" t="str">
        <f t="shared" si="13"/>
        <v>Horeca</v>
      </c>
    </row>
    <row r="395" spans="1:10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12"/>
        <v>fresh</v>
      </c>
      <c r="J395" t="str">
        <f t="shared" si="13"/>
        <v>Horeca</v>
      </c>
    </row>
    <row r="396" spans="1:10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12"/>
        <v>fresh</v>
      </c>
      <c r="J396" t="str">
        <f t="shared" si="13"/>
        <v>Horeca</v>
      </c>
    </row>
    <row r="397" spans="1:10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12"/>
        <v>fresh</v>
      </c>
      <c r="J397" t="str">
        <f t="shared" si="13"/>
        <v>Horeca</v>
      </c>
    </row>
    <row r="398" spans="1:10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12"/>
        <v>milk</v>
      </c>
      <c r="J398" t="str">
        <f t="shared" si="13"/>
        <v>Retail</v>
      </c>
    </row>
    <row r="399" spans="1:10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12"/>
        <v>fresh</v>
      </c>
      <c r="J399" t="str">
        <f t="shared" si="13"/>
        <v>Horeca</v>
      </c>
    </row>
    <row r="400" spans="1:10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12"/>
        <v>fresh</v>
      </c>
      <c r="J400" t="str">
        <f t="shared" si="13"/>
        <v>Horeca</v>
      </c>
    </row>
    <row r="401" spans="1:10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12"/>
        <v>fresh</v>
      </c>
      <c r="J401" t="str">
        <f t="shared" si="13"/>
        <v>Horeca</v>
      </c>
    </row>
    <row r="402" spans="1:10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12"/>
        <v>fresh</v>
      </c>
      <c r="J402" t="str">
        <f t="shared" si="13"/>
        <v>Horeca</v>
      </c>
    </row>
    <row r="403" spans="1:10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12"/>
        <v>fresh</v>
      </c>
      <c r="J403" t="str">
        <f t="shared" si="13"/>
        <v>Horeca</v>
      </c>
    </row>
    <row r="404" spans="1:10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12"/>
        <v>fresh</v>
      </c>
      <c r="J404" t="str">
        <f t="shared" si="13"/>
        <v>Horeca</v>
      </c>
    </row>
    <row r="405" spans="1:10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12"/>
        <v>fresh</v>
      </c>
      <c r="J405" t="str">
        <f t="shared" si="13"/>
        <v>Horeca</v>
      </c>
    </row>
    <row r="406" spans="1:10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12"/>
        <v>fresh</v>
      </c>
      <c r="J406" t="str">
        <f t="shared" si="13"/>
        <v>Horeca</v>
      </c>
    </row>
    <row r="407" spans="1:10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12"/>
        <v>fresh</v>
      </c>
      <c r="J407" t="str">
        <f t="shared" si="13"/>
        <v>Horeca</v>
      </c>
    </row>
    <row r="408" spans="1:10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12"/>
        <v>fresh</v>
      </c>
      <c r="J408" t="str">
        <f t="shared" si="13"/>
        <v>Horeca</v>
      </c>
    </row>
    <row r="409" spans="1:10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12"/>
        <v>grocery</v>
      </c>
      <c r="J409" t="str">
        <f t="shared" si="13"/>
        <v>Retail</v>
      </c>
    </row>
    <row r="410" spans="1:10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12"/>
        <v>fresh</v>
      </c>
      <c r="J410" t="str">
        <f t="shared" si="13"/>
        <v>Retail</v>
      </c>
    </row>
    <row r="411" spans="1:10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12"/>
        <v>fresh</v>
      </c>
      <c r="J411" t="str">
        <f t="shared" si="13"/>
        <v>Horeca</v>
      </c>
    </row>
    <row r="412" spans="1:10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12"/>
        <v>fresh</v>
      </c>
      <c r="J412" t="str">
        <f t="shared" si="13"/>
        <v>Horeca</v>
      </c>
    </row>
    <row r="413" spans="1:10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12"/>
        <v>delicassen</v>
      </c>
      <c r="J413" t="str">
        <f t="shared" si="13"/>
        <v>Horeca</v>
      </c>
    </row>
    <row r="414" spans="1:10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12"/>
        <v>grocery</v>
      </c>
      <c r="J414" t="str">
        <f t="shared" si="13"/>
        <v>Horeca</v>
      </c>
    </row>
    <row r="415" spans="1:10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12"/>
        <v>frozen</v>
      </c>
      <c r="J415" t="str">
        <f t="shared" si="13"/>
        <v>Horeca</v>
      </c>
    </row>
    <row r="416" spans="1:10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12"/>
        <v>fresh</v>
      </c>
      <c r="J416" t="str">
        <f t="shared" si="13"/>
        <v>Horeca</v>
      </c>
    </row>
    <row r="417" spans="1:10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12"/>
        <v>grocery</v>
      </c>
      <c r="J417" t="str">
        <f t="shared" si="13"/>
        <v>Retail</v>
      </c>
    </row>
    <row r="418" spans="1:10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12"/>
        <v>milk</v>
      </c>
      <c r="J418" t="str">
        <f t="shared" si="13"/>
        <v>Retail</v>
      </c>
    </row>
    <row r="419" spans="1:10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12"/>
        <v>grocery</v>
      </c>
      <c r="J419" t="str">
        <f t="shared" si="13"/>
        <v>Horeca</v>
      </c>
    </row>
    <row r="420" spans="1:10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12"/>
        <v>grocery</v>
      </c>
      <c r="J420" t="str">
        <f t="shared" si="13"/>
        <v>Retail</v>
      </c>
    </row>
    <row r="421" spans="1:10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12"/>
        <v>fresh</v>
      </c>
      <c r="J421" t="str">
        <f t="shared" si="13"/>
        <v>Horeca</v>
      </c>
    </row>
    <row r="422" spans="1:10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12"/>
        <v>grocery</v>
      </c>
      <c r="J422" t="str">
        <f t="shared" si="13"/>
        <v>Horeca</v>
      </c>
    </row>
    <row r="423" spans="1:10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12"/>
        <v>fresh</v>
      </c>
      <c r="J423" t="str">
        <f t="shared" si="13"/>
        <v>Retail</v>
      </c>
    </row>
    <row r="424" spans="1:10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12"/>
        <v>fresh</v>
      </c>
      <c r="J424" t="str">
        <f t="shared" si="13"/>
        <v>Horeca</v>
      </c>
    </row>
    <row r="425" spans="1:10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12"/>
        <v>fresh</v>
      </c>
      <c r="J425" t="str">
        <f t="shared" si="13"/>
        <v>Retail</v>
      </c>
    </row>
    <row r="426" spans="1:10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12"/>
        <v>fresh</v>
      </c>
      <c r="J426" t="str">
        <f t="shared" si="13"/>
        <v>Retail</v>
      </c>
    </row>
    <row r="427" spans="1:10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12"/>
        <v>frozen</v>
      </c>
      <c r="J427" t="str">
        <f t="shared" si="13"/>
        <v>Horeca</v>
      </c>
    </row>
    <row r="428" spans="1:10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12"/>
        <v>grocery</v>
      </c>
      <c r="J428" t="str">
        <f t="shared" si="13"/>
        <v>Horeca</v>
      </c>
    </row>
    <row r="429" spans="1:10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12"/>
        <v>fresh</v>
      </c>
      <c r="J429" t="str">
        <f t="shared" si="13"/>
        <v>Horeca</v>
      </c>
    </row>
    <row r="430" spans="1:10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12"/>
        <v>milk</v>
      </c>
      <c r="J430" t="str">
        <f t="shared" si="13"/>
        <v>Horeca</v>
      </c>
    </row>
    <row r="431" spans="1:10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12"/>
        <v>fresh</v>
      </c>
      <c r="J431" t="str">
        <f t="shared" si="13"/>
        <v>Horeca</v>
      </c>
    </row>
    <row r="432" spans="1:10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12"/>
        <v>grocery</v>
      </c>
      <c r="J432" t="str">
        <f t="shared" si="13"/>
        <v>Horeca</v>
      </c>
    </row>
    <row r="433" spans="1:10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12"/>
        <v>frozen</v>
      </c>
      <c r="J433" t="str">
        <f t="shared" si="13"/>
        <v>Horeca</v>
      </c>
    </row>
    <row r="434" spans="1:10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12"/>
        <v>fresh</v>
      </c>
      <c r="J434" t="str">
        <f t="shared" si="13"/>
        <v>Horeca</v>
      </c>
    </row>
    <row r="435" spans="1:10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12"/>
        <v>milk</v>
      </c>
      <c r="J435" t="str">
        <f t="shared" si="13"/>
        <v>Horeca</v>
      </c>
    </row>
    <row r="436" spans="1:10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12"/>
        <v>fresh</v>
      </c>
      <c r="J436" t="str">
        <f t="shared" si="13"/>
        <v>Horeca</v>
      </c>
    </row>
    <row r="437" spans="1:10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12"/>
        <v>fresh</v>
      </c>
      <c r="J437" t="str">
        <f t="shared" si="13"/>
        <v>Horeca</v>
      </c>
    </row>
    <row r="438" spans="1:10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12"/>
        <v>fresh</v>
      </c>
      <c r="J438" t="str">
        <f t="shared" si="13"/>
        <v>Horeca</v>
      </c>
    </row>
    <row r="439" spans="1:10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12"/>
        <v>grocery</v>
      </c>
      <c r="J439" t="str">
        <f t="shared" si="13"/>
        <v>Retail</v>
      </c>
    </row>
    <row r="440" spans="1:10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12"/>
        <v>fresh</v>
      </c>
      <c r="J440" t="str">
        <f t="shared" si="13"/>
        <v>Horeca</v>
      </c>
    </row>
    <row r="441" spans="1:10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12"/>
        <v>fresh</v>
      </c>
      <c r="J441" t="str">
        <f t="shared" si="13"/>
        <v>Horeca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28C1-8CCA-4091-8281-87B0515C0853}">
  <dimension ref="A3:J6"/>
  <sheetViews>
    <sheetView zoomScale="69" zoomScaleNormal="69" workbookViewId="0">
      <selection activeCell="I26" sqref="I26"/>
    </sheetView>
  </sheetViews>
  <sheetFormatPr defaultRowHeight="15" x14ac:dyDescent="0.25"/>
  <cols>
    <col min="1" max="1" width="13.42578125" bestFit="1" customWidth="1"/>
    <col min="2" max="2" width="14.140625" bestFit="1" customWidth="1"/>
    <col min="3" max="3" width="29" bestFit="1" customWidth="1"/>
    <col min="4" max="4" width="11.42578125" bestFit="1" customWidth="1"/>
    <col min="5" max="5" width="15.42578125" bestFit="1" customWidth="1"/>
    <col min="6" max="6" width="12.7109375" bestFit="1" customWidth="1"/>
    <col min="7" max="7" width="13.85546875" bestFit="1" customWidth="1"/>
    <col min="8" max="8" width="15" bestFit="1" customWidth="1"/>
    <col min="9" max="9" width="24.28515625" bestFit="1" customWidth="1"/>
    <col min="10" max="10" width="18" bestFit="1" customWidth="1"/>
  </cols>
  <sheetData>
    <row r="3" spans="1:10" x14ac:dyDescent="0.25">
      <c r="A3" s="6" t="s">
        <v>23</v>
      </c>
      <c r="B3" t="s">
        <v>22</v>
      </c>
      <c r="C3" t="s">
        <v>25</v>
      </c>
      <c r="D3" t="s">
        <v>30</v>
      </c>
      <c r="E3" t="s">
        <v>21</v>
      </c>
      <c r="F3" t="s">
        <v>31</v>
      </c>
      <c r="G3" t="s">
        <v>28</v>
      </c>
      <c r="H3" t="s">
        <v>29</v>
      </c>
      <c r="I3" t="s">
        <v>27</v>
      </c>
      <c r="J3" t="s">
        <v>26</v>
      </c>
    </row>
    <row r="4" spans="1:10" x14ac:dyDescent="0.25">
      <c r="A4" s="7" t="s">
        <v>18</v>
      </c>
      <c r="B4">
        <v>748</v>
      </c>
      <c r="C4">
        <v>298</v>
      </c>
      <c r="D4">
        <v>1028614</v>
      </c>
      <c r="E4">
        <v>298</v>
      </c>
      <c r="F4">
        <v>4015717</v>
      </c>
      <c r="G4">
        <v>1116979</v>
      </c>
      <c r="H4">
        <v>1180717</v>
      </c>
      <c r="I4">
        <v>235587</v>
      </c>
      <c r="J4">
        <v>421955</v>
      </c>
    </row>
    <row r="5" spans="1:10" x14ac:dyDescent="0.25">
      <c r="A5" s="7" t="s">
        <v>19</v>
      </c>
      <c r="B5">
        <v>371</v>
      </c>
      <c r="C5">
        <v>142</v>
      </c>
      <c r="D5">
        <v>1521743</v>
      </c>
      <c r="E5">
        <v>284</v>
      </c>
      <c r="F5">
        <v>1264414</v>
      </c>
      <c r="G5">
        <v>234671</v>
      </c>
      <c r="H5">
        <v>2317845</v>
      </c>
      <c r="I5">
        <v>1032270</v>
      </c>
      <c r="J5">
        <v>248988</v>
      </c>
    </row>
    <row r="6" spans="1:10" x14ac:dyDescent="0.25">
      <c r="A6" s="7" t="s">
        <v>24</v>
      </c>
      <c r="B6">
        <v>1119</v>
      </c>
      <c r="C6">
        <v>440</v>
      </c>
      <c r="D6">
        <v>2550357</v>
      </c>
      <c r="E6">
        <v>582</v>
      </c>
      <c r="F6">
        <v>5280131</v>
      </c>
      <c r="G6">
        <v>1351650</v>
      </c>
      <c r="H6">
        <v>3498562</v>
      </c>
      <c r="I6">
        <v>1267857</v>
      </c>
      <c r="J6">
        <v>670943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W F W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W F W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V j V k p U 6 R A R g E A A H E C A A A T A B w A R m 9 y b X V s Y X M v U 2 V j d G l v b j E u b S C i G A A o o B Q A A A A A A A A A A A A A A A A A A A A A A A A A A A B 1 U V 1 L w z A U f S / 0 P 4 T s Z Y N Q 2 F A R R x + k d e q D n 5 3 4 s I r E 9 N o G 0 2 T k p o M 5 9 t 9 N 7 W T i a l 6 S n H P u u V 8 I w k m j S d b d 4 2 k Y h A F W 3 E J B B v S 5 M g q Q K y C i Q W d q s E g K 7 j g l M V H g w o D 4 k 5 n G C v B I g q s o N a K p Q b v h T C q I E q O d / + C Q J m f 5 E / r w n G O D + Z 2 G 1 M o V 5 D 9 y z P 9 L F Q l c 0 R F b p K B k L R 3 Y m D L K S G J U U 2 u M T x m 5 0 M I U U p f x e H I 8 Y e S h M Q 4 y t 1 Y Q 7 5 / R r d H w M m J d x Q N 6 b 0 3 t u Y J c A S 9 8 q r a h O X / z w h 2 z w 4 d d c 4 w s d v i 5 U p n g i l u M n W 1 + W y Y V 1 6 V 3 n K + X s L e b W 6 7 x 3 d i 6 K 7 g l c d i T n 2 0 2 3 w 4 a l O / u W r u T o 6 g V b x n Z 0 E c o / W 4 O 8 Z k F r A 7 h G 6 k + D t F L a w T Y d Z + L + Y Q e 9 x T 8 t M t 2 O a / 3 f A m 2 T 6 G k 4 I h / o 7 e j M J C 6 d z D T L 1 B L A Q I t A B Q A A g A I A F h V j V m G V K h z p A A A A P Y A A A A S A A A A A A A A A A A A A A A A A A A A A A B D b 2 5 m a W c v U G F j a 2 F n Z S 5 4 b W x Q S w E C L Q A U A A I A C A B Y V Y 1 Z D 8 r p q 6 Q A A A D p A A A A E w A A A A A A A A A A A A A A A A D w A A A A W 0 N v b n R l b n R f V H l w Z X N d L n h t b F B L A Q I t A B Q A A g A I A F h V j V k p U 6 R A R g E A A H E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N A A A A A A A A 1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4 Y m Q w Z D Q t O D M y M y 0 0 Y W Y 0 L T g 5 Y m Y t N m Y x Z D h k Y T A y O D l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o b 2 x l c 2 F s Z V 9 j d X N 0 b 2 1 l c n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M 6 N D I 6 N D k u M D U 4 N D E 5 O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r w b G f D J V L v 6 l + F q S Y z f w A A A A A A g A A A A A A E G Y A A A A B A A A g A A A A N L b v m n R f n H q y Z u j t b g 5 + 3 J i L 1 F M 6 l 3 9 P I j B J T j 8 3 D 7 s A A A A A D o A A A A A C A A A g A A A A l o t G d + S / U y A j u k + 6 J x v s 2 B v a y u l n k a 8 p q q l p x f P w t S l Q A A A A f c v u 7 o q / a c E P Z 2 8 + Y j t P O k J V 3 H 2 N O u r P u w 7 D H W c H N q W Y T j S p I 6 F j o C E G P M 8 n x 0 a e E r A r b N L M L U G O p D W J Z W 3 T + z I 6 A 1 b G S a Y H V l Y i T A y O G D Z A A A A A m t F 5 U m + t U 3 5 / O C / 6 7 k m E y j k H M V 3 s R F K B U o b n Z D 2 U t S o s M 7 d 6 S 6 / T o v A v n A j d R u + 4 p 2 I + Z n N z c + e K N 6 y y 9 X S n d A = = < / D a t a M a s h u p > 
</file>

<file path=customXml/itemProps1.xml><?xml version="1.0" encoding="utf-8"?>
<ds:datastoreItem xmlns:ds="http://schemas.openxmlformats.org/officeDocument/2006/customXml" ds:itemID="{682FEE01-51E1-4CA6-882D-798EADDBBC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CHANNEL PELANGGAN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damn pil</dc:creator>
  <cp:lastModifiedBy>damn pil</cp:lastModifiedBy>
  <dcterms:created xsi:type="dcterms:W3CDTF">2024-12-13T03:42:08Z</dcterms:created>
  <dcterms:modified xsi:type="dcterms:W3CDTF">2024-12-20T14:22:12Z</dcterms:modified>
</cp:coreProperties>
</file>