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09.02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9"/>
  <c r="F67"/>
  <c r="M65"/>
  <c r="Q58"/>
  <c r="M49"/>
  <c r="F45"/>
  <c r="F44"/>
  <c r="Q43"/>
  <c r="P43"/>
  <c r="Q42"/>
  <c r="Q41"/>
  <c r="Q39"/>
  <c r="P39"/>
  <c r="F39" s="1"/>
  <c r="O39"/>
  <c r="Q38"/>
  <c r="Q37"/>
  <c r="P37"/>
  <c r="Q36"/>
  <c r="P36"/>
  <c r="Q35"/>
  <c r="Q34"/>
  <c r="Q32"/>
  <c r="P32"/>
  <c r="O32"/>
  <c r="Q31"/>
  <c r="Q30"/>
  <c r="M30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9"/>
  <c r="P29"/>
  <c r="M29"/>
  <c r="Q28"/>
  <c r="P28"/>
  <c r="M28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3"/>
  <c r="F22"/>
  <c r="P21"/>
  <c r="F21" s="1"/>
  <c r="F43" s="1"/>
  <c r="F61" s="1"/>
  <c r="Q20"/>
  <c r="P20"/>
  <c r="F20" s="1"/>
  <c r="Q19"/>
  <c r="P19"/>
  <c r="F19"/>
  <c r="Q18"/>
  <c r="Q17"/>
  <c r="P17"/>
  <c r="F17" s="1"/>
  <c r="Q16"/>
  <c r="P16"/>
  <c r="F16" s="1"/>
  <c r="P15"/>
  <c r="F15" s="1"/>
  <c r="F42" s="1"/>
  <c r="F60" s="1"/>
  <c r="P14"/>
  <c r="F14" s="1"/>
  <c r="F41" s="1"/>
  <c r="F59" s="1"/>
  <c r="Q13"/>
  <c r="P13"/>
  <c r="O9"/>
  <c r="O38" s="1"/>
  <c r="Q8"/>
  <c r="P8"/>
  <c r="F8" s="1"/>
  <c r="F31" s="1"/>
  <c r="Q7"/>
  <c r="P7"/>
  <c r="F7"/>
  <c r="F30" s="1"/>
  <c r="P6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6"/>
  <c r="F29" s="1"/>
  <c r="P5"/>
  <c r="P41" s="1"/>
  <c r="L5"/>
  <c r="F5"/>
  <c r="F28" s="1"/>
  <c r="M7" l="1"/>
  <c r="F9"/>
  <c r="F32" s="1"/>
  <c r="F49" s="1"/>
  <c r="P9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D47"/>
  <c r="P30"/>
  <c r="P33"/>
  <c r="F33" s="1"/>
  <c r="P34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5"/>
  <c r="F51" s="1"/>
  <c r="F36"/>
  <c r="F52" s="1"/>
  <c r="M8"/>
  <c r="M51"/>
  <c r="M67" s="1"/>
  <c r="P40"/>
  <c r="F40" s="1"/>
  <c r="F57" s="1"/>
  <c r="P54"/>
  <c r="F10"/>
  <c r="F34" s="1"/>
  <c r="F50" s="1"/>
  <c r="P56" l="1"/>
  <c r="F54"/>
  <c r="M52"/>
  <c r="M68" s="1"/>
  <c r="M9"/>
  <c r="M10" l="1"/>
  <c r="M53"/>
  <c r="M69" s="1"/>
  <c r="F56"/>
  <c r="P58"/>
  <c r="F58" s="1"/>
  <c r="M54" l="1"/>
  <c r="M70" s="1"/>
  <c r="M11"/>
  <c r="M55" l="1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<sst xmlns="http://schemas.openxmlformats.org/spreadsheetml/2006/main" count="308" uniqueCount="81">
  <si>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</si>
  <si>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09.02.2018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</si>
  <si>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</si>
  <si>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</si>
  <si>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</si>
  <si>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</si>
  <si>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</si>
  <si>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</si>
  <si>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</si>
  <si>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</si>
  <si>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</si>
  <si>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31.12.2017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</si>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</sst>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164" fontId="12" fillId="0" borderId="1"/>
    <xf numFmtId="0" fontId="13" fillId="22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3" borderId="3" applyNumberFormat="0" applyAlignment="0" applyProtection="0"/>
    <xf numFmtId="0" fontId="16" fillId="24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22" fillId="25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31" fillId="6" borderId="0" applyNumberFormat="0" applyBorder="0" applyAlignment="0" applyProtection="0"/>
    <xf numFmtId="38" fontId="25" fillId="26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6" borderId="5" applyNumberFormat="0" applyBorder="0" applyAlignment="0" applyProtection="0"/>
    <xf numFmtId="0" fontId="37" fillId="9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7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8" borderId="7" applyNumberFormat="0" applyAlignment="0" applyProtection="0"/>
    <xf numFmtId="0" fontId="44" fillId="22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5" borderId="0"/>
    <xf numFmtId="4" fontId="45" fillId="29" borderId="9" applyNumberFormat="0" applyProtection="0">
      <alignment vertical="center"/>
    </xf>
    <xf numFmtId="4" fontId="46" fillId="30" borderId="9" applyNumberFormat="0" applyProtection="0">
      <alignment vertical="center"/>
    </xf>
    <xf numFmtId="4" fontId="45" fillId="30" borderId="9" applyNumberFormat="0" applyProtection="0">
      <alignment horizontal="left" vertical="center" indent="1"/>
    </xf>
    <xf numFmtId="0" fontId="45" fillId="30" borderId="9" applyNumberFormat="0" applyProtection="0">
      <alignment horizontal="left" vertical="top" indent="1"/>
    </xf>
    <xf numFmtId="4" fontId="45" fillId="31" borderId="0" applyNumberFormat="0" applyProtection="0">
      <alignment horizontal="left" vertical="center" indent="1"/>
    </xf>
    <xf numFmtId="4" fontId="47" fillId="32" borderId="9" applyNumberFormat="0" applyProtection="0">
      <alignment horizontal="right" vertical="center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5" fillId="41" borderId="10" applyNumberFormat="0" applyProtection="0">
      <alignment horizontal="left" vertical="center" indent="1"/>
    </xf>
    <xf numFmtId="4" fontId="47" fillId="42" borderId="0" applyNumberFormat="0" applyProtection="0">
      <alignment horizontal="left" vertical="center" indent="1"/>
    </xf>
    <xf numFmtId="4" fontId="48" fillId="43" borderId="0" applyNumberFormat="0" applyProtection="0">
      <alignment horizontal="left" vertical="center" indent="1"/>
    </xf>
    <xf numFmtId="4" fontId="47" fillId="44" borderId="9" applyNumberFormat="0" applyProtection="0">
      <alignment horizontal="right" vertical="center"/>
    </xf>
    <xf numFmtId="4" fontId="47" fillId="42" borderId="0" applyNumberFormat="0" applyProtection="0">
      <alignment horizontal="left" vertical="center" indent="1"/>
    </xf>
    <xf numFmtId="4" fontId="47" fillId="31" borderId="0" applyNumberFormat="0" applyProtection="0">
      <alignment horizontal="left" vertical="center" indent="1"/>
    </xf>
    <xf numFmtId="0" fontId="14" fillId="43" borderId="9" applyNumberFormat="0" applyProtection="0">
      <alignment horizontal="left" vertical="center" indent="1"/>
    </xf>
    <xf numFmtId="0" fontId="14" fillId="43" borderId="9" applyNumberFormat="0" applyProtection="0">
      <alignment horizontal="left" vertical="top" indent="1"/>
    </xf>
    <xf numFmtId="0" fontId="14" fillId="31" borderId="9" applyNumberFormat="0" applyProtection="0">
      <alignment horizontal="left" vertical="center" indent="1"/>
    </xf>
    <xf numFmtId="0" fontId="14" fillId="31" borderId="9" applyNumberFormat="0" applyProtection="0">
      <alignment horizontal="left" vertical="top" indent="1"/>
    </xf>
    <xf numFmtId="0" fontId="14" fillId="45" borderId="9" applyNumberFormat="0" applyProtection="0">
      <alignment horizontal="left" vertical="center" indent="1"/>
    </xf>
    <xf numFmtId="0" fontId="14" fillId="45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4" fontId="47" fillId="47" borderId="9" applyNumberFormat="0" applyProtection="0">
      <alignment vertical="center"/>
    </xf>
    <xf numFmtId="4" fontId="49" fillId="47" borderId="9" applyNumberFormat="0" applyProtection="0">
      <alignment vertical="center"/>
    </xf>
    <xf numFmtId="4" fontId="47" fillId="47" borderId="9" applyNumberFormat="0" applyProtection="0">
      <alignment horizontal="left" vertical="center" indent="1"/>
    </xf>
    <xf numFmtId="0" fontId="47" fillId="47" borderId="9" applyNumberFormat="0" applyProtection="0">
      <alignment horizontal="left" vertical="top" indent="1"/>
    </xf>
    <xf numFmtId="4" fontId="47" fillId="25" borderId="9" applyNumberFormat="0" applyProtection="0">
      <alignment horizontal="right" vertical="center"/>
    </xf>
    <xf numFmtId="4" fontId="49" fillId="42" borderId="9" applyNumberFormat="0" applyProtection="0">
      <alignment horizontal="right" vertical="center"/>
    </xf>
    <xf numFmtId="4" fontId="50" fillId="25" borderId="9" applyNumberFormat="0" applyProtection="0">
      <alignment horizontal="left" vertical="center" indent="1"/>
    </xf>
    <xf numFmtId="0" fontId="47" fillId="31" borderId="9" applyNumberFormat="0" applyProtection="0">
      <alignment horizontal="left" vertical="top" indent="1"/>
    </xf>
    <xf numFmtId="4" fontId="51" fillId="48" borderId="0" applyNumberFormat="0" applyProtection="0">
      <alignment horizontal="left" vertical="center" indent="1"/>
    </xf>
    <xf numFmtId="4" fontId="52" fillId="42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topLeftCell="A2" workbookViewId="0">
      <selection activeCell="F69" sqref="F69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7950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09.02.2018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</f>
        <v>1225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7950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09.02.2018</v>
      </c>
      <c r="M6" s="4" t="str">
        <f>M5</f>
        <v>31.12.2017</v>
      </c>
      <c r="O6">
        <f>6700-150</f>
        <v>6550</v>
      </c>
      <c r="P6">
        <f>$P$5</f>
        <v>1225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5">
        <f>O7+P7-Q7</f>
        <v>8100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09.02.2018</v>
      </c>
      <c r="M7" s="4" t="str">
        <f t="shared" si="1"/>
        <v>31.12.2017</v>
      </c>
      <c r="O7">
        <v>6700</v>
      </c>
      <c r="P7">
        <f t="shared" ref="P7:P21" si="2">$P$5</f>
        <v>1225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7950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09.02.2018</v>
      </c>
      <c r="M8" s="4" t="str">
        <f t="shared" si="1"/>
        <v>31.12.2017</v>
      </c>
      <c r="O8">
        <v>6500</v>
      </c>
      <c r="P8">
        <f t="shared" si="2"/>
        <v>1225</v>
      </c>
      <c r="Q8">
        <f t="shared" ref="Q8:Q18" si="3">$Q$5</f>
        <v>-225</v>
      </c>
    </row>
    <row r="9" spans="1:17" s="6" customFormat="1">
      <c r="A9" s="7"/>
      <c r="B9" s="4" t="s">
        <v>18</v>
      </c>
      <c r="C9" s="4"/>
      <c r="D9" s="4" t="s">
        <v>19</v>
      </c>
      <c r="E9" s="4"/>
      <c r="F9" s="5">
        <f>O9+P9-Q9</f>
        <v>7950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09.02.2018</v>
      </c>
      <c r="M9" s="4" t="str">
        <f t="shared" si="1"/>
        <v>31.12.2017</v>
      </c>
      <c r="N9"/>
      <c r="O9" s="6">
        <f>6500-100</f>
        <v>6400</v>
      </c>
      <c r="P9">
        <f>$P$5</f>
        <v>1225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7525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09.02.2018</v>
      </c>
      <c r="M10" s="4" t="str">
        <f t="shared" si="1"/>
        <v>31.12.2017</v>
      </c>
      <c r="O10" s="3">
        <v>6600</v>
      </c>
      <c r="P10" s="3">
        <f>$P$5-500-300-50+150+100</f>
        <v>625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8150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09.02.2018</v>
      </c>
      <c r="M11" s="4" t="str">
        <f t="shared" si="1"/>
        <v>31.12.2017</v>
      </c>
      <c r="O11">
        <v>6725</v>
      </c>
      <c r="P11">
        <f t="shared" si="2"/>
        <v>1225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8000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09.02.2018</v>
      </c>
      <c r="M12" s="4" t="str">
        <f t="shared" si="1"/>
        <v>31.12.2017</v>
      </c>
      <c r="O12">
        <v>6525</v>
      </c>
      <c r="P12">
        <f t="shared" si="2"/>
        <v>1225</v>
      </c>
      <c r="Q12">
        <v>-250</v>
      </c>
    </row>
    <row r="13" spans="1:17" s="6" customFormat="1">
      <c r="A13" s="7"/>
      <c r="B13" s="4" t="s">
        <v>26</v>
      </c>
      <c r="C13" s="4"/>
      <c r="D13" s="4" t="s">
        <v>27</v>
      </c>
      <c r="E13" s="4"/>
      <c r="F13" s="5">
        <f t="shared" si="0"/>
        <v>7950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09.02.2018</v>
      </c>
      <c r="M13" s="4" t="str">
        <f t="shared" si="1"/>
        <v>31.12.2017</v>
      </c>
      <c r="N13"/>
      <c r="O13" s="8">
        <f>O9</f>
        <v>6400</v>
      </c>
      <c r="P13">
        <f t="shared" si="2"/>
        <v>1225</v>
      </c>
      <c r="Q13" s="8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8300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09.02.2018</v>
      </c>
      <c r="M14" s="4" t="str">
        <f t="shared" si="1"/>
        <v>31.12.2017</v>
      </c>
      <c r="O14">
        <v>6725</v>
      </c>
      <c r="P14">
        <f t="shared" si="2"/>
        <v>1225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8150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09.02.2018</v>
      </c>
      <c r="M15" s="4" t="str">
        <f t="shared" si="1"/>
        <v>31.12.2017</v>
      </c>
      <c r="O15">
        <v>6625</v>
      </c>
      <c r="P15">
        <f t="shared" si="2"/>
        <v>1225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8225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09.02.2018</v>
      </c>
      <c r="M16" s="4" t="str">
        <f t="shared" si="1"/>
        <v>31.12.2017</v>
      </c>
      <c r="O16">
        <v>6775</v>
      </c>
      <c r="P16">
        <f t="shared" si="2"/>
        <v>1225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8100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09.02.2018</v>
      </c>
      <c r="M17" s="4" t="str">
        <f t="shared" si="1"/>
        <v>31.12.2017</v>
      </c>
      <c r="O17">
        <v>6700</v>
      </c>
      <c r="P17">
        <f t="shared" si="2"/>
        <v>1225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7950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09.02.2018</v>
      </c>
      <c r="M18" s="4" t="str">
        <f t="shared" si="1"/>
        <v>31.12.2017</v>
      </c>
      <c r="O18">
        <v>6500</v>
      </c>
      <c r="P18">
        <f t="shared" si="2"/>
        <v>1225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8225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09.02.2018</v>
      </c>
      <c r="M19" s="4" t="str">
        <f t="shared" si="1"/>
        <v>31.12.2017</v>
      </c>
      <c r="O19">
        <v>6825</v>
      </c>
      <c r="P19">
        <f t="shared" si="2"/>
        <v>1225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8225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09.02.2018</v>
      </c>
      <c r="M20" s="4" t="str">
        <f t="shared" si="1"/>
        <v>31.12.2017</v>
      </c>
      <c r="O20">
        <v>6825</v>
      </c>
      <c r="P20">
        <f t="shared" si="2"/>
        <v>1225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8150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09.02.2018</v>
      </c>
      <c r="M21" s="4" t="str">
        <f t="shared" si="1"/>
        <v>31.12.2017</v>
      </c>
      <c r="O21">
        <v>6625</v>
      </c>
      <c r="P21">
        <f t="shared" si="2"/>
        <v>1225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5000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09.02.2018</v>
      </c>
      <c r="M22" s="4" t="str">
        <f t="shared" si="1"/>
        <v>31.12.2017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5000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09.02.2018</v>
      </c>
      <c r="M23" s="4" t="str">
        <f t="shared" ref="M23" si="5">M22</f>
        <v>31.12.2017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5000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09.02.2018</v>
      </c>
      <c r="M24" s="4" t="str">
        <f>M5</f>
        <v>31.12.2017</v>
      </c>
    </row>
    <row r="26" spans="1:17">
      <c r="A26" s="1">
        <v>19</v>
      </c>
      <c r="B26" s="2" t="s">
        <v>0</v>
      </c>
      <c r="C26" s="2"/>
      <c r="D26" s="2" t="str">
        <f>D3</f>
        <v>09.02.2018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7950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09.02.2018</v>
      </c>
      <c r="M28" s="4" t="str">
        <f>M5</f>
        <v>31.12.2017</v>
      </c>
      <c r="O28">
        <v>6500</v>
      </c>
      <c r="P28">
        <f t="shared" ref="P28:P43" si="6">$P$5</f>
        <v>1225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7950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09.02.2018</v>
      </c>
      <c r="M29" s="4" t="str">
        <f>M28</f>
        <v>31.12.2017</v>
      </c>
      <c r="O29">
        <v>6700</v>
      </c>
      <c r="P29">
        <f t="shared" si="6"/>
        <v>1225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8100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09.02.2018</v>
      </c>
      <c r="M30" s="4" t="str">
        <f t="shared" si="10"/>
        <v>31.12.2017</v>
      </c>
      <c r="O30">
        <v>6700</v>
      </c>
      <c r="P30">
        <f t="shared" si="6"/>
        <v>1225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7950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09.02.2018</v>
      </c>
      <c r="M31" s="4" t="str">
        <f t="shared" si="10"/>
        <v>31.12.2017</v>
      </c>
      <c r="O31">
        <v>6500</v>
      </c>
      <c r="P31">
        <f t="shared" si="6"/>
        <v>1225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7950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09.02.2018</v>
      </c>
      <c r="M32" s="4" t="str">
        <f t="shared" si="10"/>
        <v>31.12.2017</v>
      </c>
      <c r="O32" s="8">
        <f>O9</f>
        <v>6400</v>
      </c>
      <c r="P32" s="8">
        <f t="shared" si="6"/>
        <v>1225</v>
      </c>
      <c r="Q32" s="8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8150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09.02.2018</v>
      </c>
      <c r="M33" s="4" t="str">
        <f t="shared" si="10"/>
        <v>31.12.2017</v>
      </c>
      <c r="O33" s="6">
        <v>6500</v>
      </c>
      <c r="P33" s="6">
        <f t="shared" si="6"/>
        <v>1225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7525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09.02.2018</v>
      </c>
      <c r="M34" s="4" t="str">
        <f t="shared" si="10"/>
        <v>31.12.2017</v>
      </c>
      <c r="O34">
        <v>6600</v>
      </c>
      <c r="P34">
        <f t="shared" si="6"/>
        <v>1225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8150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09.02.2018</v>
      </c>
      <c r="M35" s="4" t="str">
        <f t="shared" si="10"/>
        <v>31.12.2017</v>
      </c>
      <c r="O35">
        <v>6725</v>
      </c>
      <c r="P35">
        <f t="shared" si="6"/>
        <v>1225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8150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09.02.2018</v>
      </c>
      <c r="M36" s="4" t="str">
        <f t="shared" si="10"/>
        <v>31.12.2017</v>
      </c>
      <c r="O36">
        <v>6725</v>
      </c>
      <c r="P36">
        <f t="shared" si="6"/>
        <v>1225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8000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09.02.2018</v>
      </c>
      <c r="M37" s="4" t="str">
        <f t="shared" si="10"/>
        <v>31.12.2017</v>
      </c>
      <c r="O37">
        <v>6525</v>
      </c>
      <c r="P37">
        <f t="shared" si="6"/>
        <v>1225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7950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09.02.2018</v>
      </c>
      <c r="M38" s="4" t="str">
        <f t="shared" si="10"/>
        <v>31.12.2017</v>
      </c>
      <c r="O38" s="8">
        <f>O9</f>
        <v>6400</v>
      </c>
      <c r="P38" s="8">
        <f t="shared" si="6"/>
        <v>1225</v>
      </c>
      <c r="Q38" s="8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8150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09.02.2018</v>
      </c>
      <c r="M39" s="4" t="str">
        <f t="shared" si="10"/>
        <v>31.12.2017</v>
      </c>
      <c r="O39" s="8">
        <f>O33</f>
        <v>6500</v>
      </c>
      <c r="P39" s="8">
        <f t="shared" si="6"/>
        <v>1225</v>
      </c>
      <c r="Q39" s="8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9">
        <f t="shared" si="11"/>
        <v>7525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09.02.2018</v>
      </c>
      <c r="M40" s="4" t="str">
        <f t="shared" si="10"/>
        <v>31.12.2017</v>
      </c>
      <c r="O40" s="3">
        <v>6600</v>
      </c>
      <c r="P40" s="3">
        <f>P10</f>
        <v>625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8300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09.02.2018</v>
      </c>
      <c r="M41" s="4" t="str">
        <f t="shared" si="10"/>
        <v>31.12.2017</v>
      </c>
      <c r="O41">
        <v>6725</v>
      </c>
      <c r="P41">
        <f t="shared" si="6"/>
        <v>1225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8150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09.02.2018</v>
      </c>
      <c r="M42" s="4" t="str">
        <f t="shared" si="10"/>
        <v>31.12.2017</v>
      </c>
      <c r="O42">
        <v>6625</v>
      </c>
      <c r="P42">
        <f t="shared" si="6"/>
        <v>1225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8150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09.02.2018</v>
      </c>
      <c r="M43" s="4" t="str">
        <f t="shared" si="10"/>
        <v>31.12.2017</v>
      </c>
      <c r="O43">
        <v>6625</v>
      </c>
      <c r="P43">
        <f t="shared" si="6"/>
        <v>1225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5000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09.02.2018</v>
      </c>
      <c r="M44" s="4" t="str">
        <f t="shared" si="10"/>
        <v>31.12.2017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5000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09.02.2018</v>
      </c>
      <c r="M45" s="4" t="str">
        <f t="shared" si="10"/>
        <v>31.12.2017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09.02.2018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0">
        <f>F32</f>
        <v>7950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09.02.2018</v>
      </c>
      <c r="M49" s="4" t="str">
        <f>M5</f>
        <v>31.12.2017</v>
      </c>
    </row>
    <row r="50" spans="1:17" hidden="1">
      <c r="B50" s="4" t="s">
        <v>20</v>
      </c>
      <c r="C50" s="4"/>
      <c r="D50" s="4" t="s">
        <v>21</v>
      </c>
      <c r="E50" s="4"/>
      <c r="F50" s="10">
        <f>F34</f>
        <v>7525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09.02.2018</v>
      </c>
      <c r="M50" s="4" t="str">
        <f t="shared" ref="M50:M61" si="14">M6</f>
        <v>31.12.2017</v>
      </c>
    </row>
    <row r="51" spans="1:17">
      <c r="B51" s="4" t="s">
        <v>53</v>
      </c>
      <c r="C51" s="4"/>
      <c r="D51" s="4" t="s">
        <v>54</v>
      </c>
      <c r="E51" s="4"/>
      <c r="F51" s="10">
        <f>F35</f>
        <v>8150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09.02.2018</v>
      </c>
      <c r="M51" s="4" t="str">
        <f t="shared" si="14"/>
        <v>31.12.2017</v>
      </c>
    </row>
    <row r="52" spans="1:17">
      <c r="B52" s="4" t="s">
        <v>22</v>
      </c>
      <c r="C52" s="4"/>
      <c r="D52" s="4" t="s">
        <v>23</v>
      </c>
      <c r="E52" s="4"/>
      <c r="F52" s="10">
        <f>F36</f>
        <v>8150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09.02.2018</v>
      </c>
      <c r="M52" s="4" t="str">
        <f t="shared" si="14"/>
        <v>31.12.2017</v>
      </c>
    </row>
    <row r="53" spans="1:17">
      <c r="B53" s="4" t="s">
        <v>24</v>
      </c>
      <c r="C53" s="4"/>
      <c r="D53" s="4" t="s">
        <v>25</v>
      </c>
      <c r="E53" s="4"/>
      <c r="F53" s="10">
        <f>F37</f>
        <v>8000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09.02.2018</v>
      </c>
      <c r="M53" s="4" t="str">
        <f t="shared" si="14"/>
        <v>31.12.2017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7525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09.02.2018</v>
      </c>
      <c r="M54" s="4" t="str">
        <f t="shared" si="14"/>
        <v>31.12.2017</v>
      </c>
      <c r="O54">
        <v>6600</v>
      </c>
      <c r="P54" s="3">
        <f>P10</f>
        <v>625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0">
        <f>F38</f>
        <v>7950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09.02.2018</v>
      </c>
      <c r="M55" s="4" t="str">
        <f t="shared" si="14"/>
        <v>31.12.2017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7600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09.02.2018</v>
      </c>
      <c r="M56" s="4" t="str">
        <f t="shared" si="14"/>
        <v>31.12.2017</v>
      </c>
      <c r="O56">
        <v>6725</v>
      </c>
      <c r="P56" s="3">
        <f>P54</f>
        <v>625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0">
        <f>F40</f>
        <v>7525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09.02.2018</v>
      </c>
      <c r="M57" s="4" t="str">
        <f t="shared" si="14"/>
        <v>31.12.2017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7625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09.02.2018</v>
      </c>
      <c r="M58" s="4" t="str">
        <f t="shared" si="14"/>
        <v>31.12.2017</v>
      </c>
      <c r="O58">
        <v>6825</v>
      </c>
      <c r="P58" s="3">
        <f>P56</f>
        <v>625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0">
        <f>F41</f>
        <v>8300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09.02.2018</v>
      </c>
      <c r="M59" s="4" t="str">
        <f t="shared" si="14"/>
        <v>31.12.2017</v>
      </c>
    </row>
    <row r="60" spans="1:17">
      <c r="B60" s="4" t="s">
        <v>30</v>
      </c>
      <c r="C60" s="4"/>
      <c r="D60" s="4" t="s">
        <v>31</v>
      </c>
      <c r="E60" s="4"/>
      <c r="F60" s="10">
        <f>F42</f>
        <v>8150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09.02.2018</v>
      </c>
      <c r="M60" s="4" t="str">
        <f t="shared" si="14"/>
        <v>31.12.2017</v>
      </c>
    </row>
    <row r="61" spans="1:17">
      <c r="B61" s="4" t="s">
        <v>42</v>
      </c>
      <c r="C61" s="4"/>
      <c r="D61" s="4" t="s">
        <v>43</v>
      </c>
      <c r="E61" s="4"/>
      <c r="F61" s="10">
        <f>F43</f>
        <v>8150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09.02.2018</v>
      </c>
      <c r="M61" s="4" t="str">
        <f t="shared" si="14"/>
        <v>31.12.2017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09.02.2018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5000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09.02.2018</v>
      </c>
      <c r="M65" s="4" t="str">
        <f>M49</f>
        <v>31.12.2017</v>
      </c>
    </row>
    <row r="66" spans="2:13">
      <c r="B66" s="4" t="s">
        <v>67</v>
      </c>
      <c r="C66" s="4"/>
      <c r="D66" s="4" t="s">
        <v>68</v>
      </c>
      <c r="E66" s="4"/>
      <c r="F66" s="9">
        <v>5000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09.02.2018</v>
      </c>
      <c r="M66" s="4" t="str">
        <f t="shared" ref="M66:M72" si="17">M50</f>
        <v>31.12.2017</v>
      </c>
    </row>
    <row r="67" spans="2:13">
      <c r="B67" s="4" t="s">
        <v>69</v>
      </c>
      <c r="C67" s="4"/>
      <c r="D67" s="4" t="s">
        <v>70</v>
      </c>
      <c r="E67" s="4"/>
      <c r="F67" s="9">
        <f>+F66</f>
        <v>5000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09.02.2018</v>
      </c>
      <c r="M67" s="4" t="str">
        <f t="shared" si="17"/>
        <v>31.12.2017</v>
      </c>
    </row>
    <row r="68" spans="2:13">
      <c r="B68" s="4" t="s">
        <v>71</v>
      </c>
      <c r="C68" s="4"/>
      <c r="D68" s="4" t="s">
        <v>72</v>
      </c>
      <c r="E68" s="4"/>
      <c r="F68" s="9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09.02.2018</v>
      </c>
      <c r="M68" s="4" t="str">
        <f t="shared" si="17"/>
        <v>31.12.2017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5000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09.02.2018</v>
      </c>
      <c r="M69" s="4" t="str">
        <f t="shared" si="17"/>
        <v>31.12.2017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5000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09.02.2018</v>
      </c>
      <c r="M70" s="4" t="str">
        <f t="shared" si="17"/>
        <v>31.12.2017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5000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09.02.2018</v>
      </c>
      <c r="M71" s="4" t="str">
        <f t="shared" si="17"/>
        <v>31.12.2017</v>
      </c>
    </row>
    <row r="72" spans="2:13">
      <c r="B72" s="4" t="s">
        <v>79</v>
      </c>
      <c r="D72" s="4" t="s">
        <v>80</v>
      </c>
      <c r="F72">
        <f>+F66</f>
        <v>5000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09.02.2018</v>
      </c>
      <c r="M72" s="4" t="str">
        <f t="shared" si="17"/>
        <v>31.12.2017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09.02.2018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2018-02-19T05:14:55Z</dcterms:created>
  <dcterms:modified xsi:type="dcterms:W3CDTF">2018-02-19T05:15:09Z</dcterms:modified>
</cp:coreProperties>
</file>