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osa" sheetId="1" r:id="rId4"/>
    <sheet state="visible" name="Histogram" sheetId="2" r:id="rId5"/>
    <sheet state="visible" name="Line graph" sheetId="3" r:id="rId6"/>
    <sheet state="visible" name="versicolor" sheetId="4" r:id="rId7"/>
    <sheet state="visible" name="Virginica" sheetId="5" r:id="rId8"/>
  </sheets>
  <definedNames>
    <definedName name="_xlchart.v1.3">Setosa!$B$4:$B$18</definedName>
    <definedName name="_xlchart.v1.0">Setosa!$C$4:$C$18</definedName>
    <definedName name="_xlchart.v1.1">Setosa!$D$4:$D$18</definedName>
    <definedName name="_xlchart.v1.2">Setosa!$A$4:$A$18</definedName>
    <definedName hidden="1" localSheetId="0" name="_xlnm._FilterDatabase">Setosa!$E$4:$E$8</definedName>
  </definedNames>
  <calcPr/>
</workbook>
</file>

<file path=xl/sharedStrings.xml><?xml version="1.0" encoding="utf-8"?>
<sst xmlns="http://schemas.openxmlformats.org/spreadsheetml/2006/main" count="66" uniqueCount="36">
  <si>
    <t>ANALYZING THE  RELATIONSHIP BETWEEN IRIS FLOWER FEATURES</t>
  </si>
  <si>
    <r>
      <rPr>
        <rFont val="Calibri"/>
        <b/>
        <color theme="1"/>
        <sz val="11.0"/>
      </rPr>
      <t>sepal</t>
    </r>
    <r>
      <rPr>
        <rFont val="Calibri"/>
        <color theme="1"/>
        <sz val="11.0"/>
      </rPr>
      <t xml:space="preserve"> -</t>
    </r>
    <r>
      <rPr>
        <rFont val="Calibri"/>
        <b/>
        <color theme="1"/>
        <sz val="11.0"/>
      </rPr>
      <t>length</t>
    </r>
  </si>
  <si>
    <r>
      <rPr>
        <rFont val="Calibri"/>
        <b/>
        <color theme="1"/>
        <sz val="11.0"/>
      </rPr>
      <t>sepal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width</t>
    </r>
  </si>
  <si>
    <r>
      <rPr>
        <rFont val="Calibri"/>
        <b/>
        <color theme="1"/>
        <sz val="11.0"/>
      </rPr>
      <t>petal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length</t>
    </r>
  </si>
  <si>
    <r>
      <rPr>
        <rFont val="Calibri"/>
        <b/>
        <color theme="1"/>
        <sz val="11.0"/>
      </rPr>
      <t>petal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width</t>
    </r>
  </si>
  <si>
    <t>species</t>
  </si>
  <si>
    <t>setosa</t>
  </si>
  <si>
    <t>Mean</t>
  </si>
  <si>
    <t>sepal length</t>
  </si>
  <si>
    <t>sepal width</t>
  </si>
  <si>
    <t>petal length</t>
  </si>
  <si>
    <t>petal width</t>
  </si>
  <si>
    <t>Median</t>
  </si>
  <si>
    <t>versicolor</t>
  </si>
  <si>
    <t>Mode</t>
  </si>
  <si>
    <t>Range</t>
  </si>
  <si>
    <t>Max</t>
  </si>
  <si>
    <t>virginica</t>
  </si>
  <si>
    <t>Min</t>
  </si>
  <si>
    <t>Variance(VAR.P)</t>
  </si>
  <si>
    <t>STDEV.P</t>
  </si>
  <si>
    <t>Variance</t>
  </si>
  <si>
    <t>CORREL</t>
  </si>
  <si>
    <t xml:space="preserve"> SPL LEN AND SPL WID</t>
  </si>
  <si>
    <t>PTL LEN AND PTL WID</t>
  </si>
  <si>
    <t>SPL WID AND PTL LEN</t>
  </si>
  <si>
    <t>SPL WID AND PTL WID</t>
  </si>
  <si>
    <t>MATRIX</t>
  </si>
  <si>
    <r>
      <rPr>
        <rFont val="Calibri"/>
        <b/>
        <color theme="1"/>
        <sz val="11.0"/>
      </rPr>
      <t>sepal</t>
    </r>
    <r>
      <rPr>
        <rFont val="Calibri"/>
        <color theme="1"/>
        <sz val="11.0"/>
      </rPr>
      <t xml:space="preserve"> -</t>
    </r>
    <r>
      <rPr>
        <rFont val="Calibri"/>
        <b/>
        <color theme="1"/>
        <sz val="11.0"/>
      </rPr>
      <t>length</t>
    </r>
  </si>
  <si>
    <r>
      <rPr>
        <rFont val="Calibri"/>
        <b/>
        <color theme="1"/>
        <sz val="11.0"/>
      </rPr>
      <t>sepal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width</t>
    </r>
  </si>
  <si>
    <r>
      <rPr>
        <rFont val="Calibri"/>
        <b/>
        <color theme="1"/>
        <sz val="11.0"/>
      </rPr>
      <t>petal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length</t>
    </r>
  </si>
  <si>
    <r>
      <rPr>
        <rFont val="Calibri"/>
        <b/>
        <color theme="1"/>
        <sz val="11.0"/>
      </rPr>
      <t>petal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width</t>
    </r>
  </si>
  <si>
    <r>
      <rPr>
        <rFont val="Calibri"/>
        <b/>
        <color theme="1"/>
        <sz val="11.0"/>
      </rPr>
      <t>sepal</t>
    </r>
    <r>
      <rPr>
        <rFont val="Calibri"/>
        <color theme="1"/>
        <sz val="11.0"/>
      </rPr>
      <t xml:space="preserve"> -</t>
    </r>
    <r>
      <rPr>
        <rFont val="Calibri"/>
        <b/>
        <color theme="1"/>
        <sz val="11.0"/>
      </rPr>
      <t>length</t>
    </r>
  </si>
  <si>
    <r>
      <rPr>
        <rFont val="Calibri"/>
        <b/>
        <color theme="1"/>
        <sz val="11.0"/>
      </rPr>
      <t>sepal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width</t>
    </r>
  </si>
  <si>
    <r>
      <rPr>
        <rFont val="Calibri"/>
        <b/>
        <color theme="1"/>
        <sz val="11.0"/>
      </rPr>
      <t>petal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length</t>
    </r>
  </si>
  <si>
    <r>
      <rPr>
        <rFont val="Calibri"/>
        <b/>
        <color theme="1"/>
        <sz val="11.0"/>
      </rPr>
      <t>petal</t>
    </r>
    <r>
      <rPr>
        <rFont val="Calibri"/>
        <color theme="1"/>
        <sz val="11.0"/>
      </rPr>
      <t>-</t>
    </r>
    <r>
      <rPr>
        <rFont val="Calibri"/>
        <b/>
        <color theme="1"/>
        <sz val="11.0"/>
      </rPr>
      <t>width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</si>
</sst>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LINE GRAPH FOR SEPAL LENGTH AND PETAL LENGTH
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Setosa!$A$1:$A$34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Setosa!$C$1:$C$34</c:f>
              <c:numCache/>
            </c:numRef>
          </c:val>
          <c:smooth val="0"/>
        </c:ser>
        <c:axId val="1433132586"/>
        <c:axId val="9083178"/>
      </c:lineChart>
      <c:catAx>
        <c:axId val="1433132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SEPAL LENGTH AND PETAL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083178"/>
      </c:catAx>
      <c:valAx>
        <c:axId val="9083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313258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LINE GRAPH FOR SEPAL WIDTH AND PETAL WIDTH</a:t>
            </a:r>
          </a:p>
        </c:rich>
      </c:tx>
      <c:overlay val="0"/>
    </c:title>
    <c:plotArea>
      <c:layout/>
      <c:lineChart>
        <c:ser>
          <c:idx val="0"/>
          <c:order val="0"/>
          <c:tx>
            <c:v>sepal-width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Setosa!$B$4:$B$34</c:f>
              <c:numCache/>
            </c:numRef>
          </c:val>
          <c:smooth val="0"/>
        </c:ser>
        <c:ser>
          <c:idx val="1"/>
          <c:order val="1"/>
          <c:tx>
            <c:v>petal-width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Setosa!$D$4:$D$34</c:f>
              <c:numCache/>
            </c:numRef>
          </c:val>
          <c:smooth val="0"/>
        </c:ser>
        <c:axId val="595032558"/>
        <c:axId val="938771391"/>
      </c:lineChart>
      <c:catAx>
        <c:axId val="595032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SEPAL WIDTH AND PETAL WIDTH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38771391"/>
      </c:catAx>
      <c:valAx>
        <c:axId val="9387713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5032558"/>
      </c:valAx>
    </c:plotArea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66675</xdr:rowOff>
    </xdr:from>
    <xdr:ext cx="4371975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361950</xdr:colOff>
      <xdr:row>1</xdr:row>
      <xdr:rowOff>57150</xdr:rowOff>
    </xdr:from>
    <xdr:ext cx="4343400" cy="28765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0.71"/>
    <col customWidth="1" min="8" max="9" width="20.29"/>
    <col customWidth="1" min="10" max="10" width="19.71"/>
    <col customWidth="1" min="11" max="11" width="23.14"/>
    <col customWidth="1" min="12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/>
      <c r="G3" s="2"/>
      <c r="H3" s="2"/>
      <c r="I3" s="2"/>
      <c r="J3" s="2"/>
    </row>
    <row r="4">
      <c r="A4" s="2">
        <v>5.1</v>
      </c>
      <c r="B4" s="2">
        <v>3.5</v>
      </c>
      <c r="C4" s="2">
        <v>1.4</v>
      </c>
      <c r="D4" s="2">
        <v>0.2</v>
      </c>
      <c r="E4" s="2" t="s">
        <v>6</v>
      </c>
      <c r="F4" s="2"/>
      <c r="G4" s="2"/>
      <c r="H4" s="2"/>
      <c r="I4" s="2"/>
      <c r="J4" s="2"/>
    </row>
    <row r="5">
      <c r="A5" s="2">
        <v>4.9</v>
      </c>
      <c r="B5" s="2">
        <v>3.0</v>
      </c>
      <c r="C5" s="2">
        <v>1.4</v>
      </c>
      <c r="D5" s="2">
        <v>0.2</v>
      </c>
      <c r="E5" s="2" t="s">
        <v>6</v>
      </c>
      <c r="F5" s="2"/>
      <c r="G5" s="2"/>
      <c r="H5" s="2"/>
      <c r="I5" s="2"/>
      <c r="J5" s="2"/>
    </row>
    <row r="6">
      <c r="A6" s="2">
        <v>4.7</v>
      </c>
      <c r="B6" s="2">
        <v>3.2</v>
      </c>
      <c r="C6" s="2">
        <v>1.3</v>
      </c>
      <c r="D6" s="2">
        <v>0.2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>
      <c r="A7" s="2">
        <v>4.6</v>
      </c>
      <c r="B7" s="2">
        <v>3.1</v>
      </c>
      <c r="C7" s="2">
        <v>1.5</v>
      </c>
      <c r="D7" s="2">
        <v>0.2</v>
      </c>
      <c r="E7" s="2" t="s">
        <v>6</v>
      </c>
      <c r="F7" s="2"/>
      <c r="G7" s="2">
        <v>5.91</v>
      </c>
      <c r="H7" s="2">
        <f>AVERAGE(B4:B18)</f>
        <v>3.06</v>
      </c>
      <c r="I7" s="2">
        <v>3.87</v>
      </c>
      <c r="J7" s="2">
        <v>1.25</v>
      </c>
    </row>
    <row r="8">
      <c r="A8" s="2">
        <v>5.0</v>
      </c>
      <c r="B8" s="2">
        <v>3.6</v>
      </c>
      <c r="C8" s="2">
        <v>1.4</v>
      </c>
      <c r="D8" s="2">
        <v>0.2</v>
      </c>
      <c r="E8" s="2" t="s">
        <v>6</v>
      </c>
      <c r="F8" s="2" t="s">
        <v>12</v>
      </c>
      <c r="G8" s="2">
        <f t="shared" ref="G8:J8" si="1">MEDIAN(A2:A18)</f>
        <v>6.3</v>
      </c>
      <c r="H8" s="2">
        <f t="shared" si="1"/>
        <v>3.1</v>
      </c>
      <c r="I8" s="2">
        <f t="shared" si="1"/>
        <v>4.6</v>
      </c>
      <c r="J8" s="2">
        <f t="shared" si="1"/>
        <v>1.5</v>
      </c>
    </row>
    <row r="9">
      <c r="A9" s="2">
        <v>7.0</v>
      </c>
      <c r="B9" s="2">
        <v>3.2</v>
      </c>
      <c r="C9" s="2">
        <v>4.7</v>
      </c>
      <c r="D9" s="2">
        <v>1.4</v>
      </c>
      <c r="E9" s="2" t="s">
        <v>13</v>
      </c>
      <c r="F9" s="2" t="s">
        <v>14</v>
      </c>
      <c r="G9" s="2">
        <f t="shared" ref="G9:J9" si="2">MODE(A4:A18)</f>
        <v>6.5</v>
      </c>
      <c r="H9" s="2">
        <f t="shared" si="2"/>
        <v>3</v>
      </c>
      <c r="I9" s="2">
        <f t="shared" si="2"/>
        <v>1.4</v>
      </c>
      <c r="J9" s="2">
        <f t="shared" si="2"/>
        <v>0.2</v>
      </c>
    </row>
    <row r="10">
      <c r="A10" s="2">
        <v>6.4</v>
      </c>
      <c r="B10" s="2">
        <v>3.2</v>
      </c>
      <c r="C10" s="2">
        <v>4.5</v>
      </c>
      <c r="D10" s="2">
        <v>1.5</v>
      </c>
      <c r="E10" s="2" t="s">
        <v>13</v>
      </c>
      <c r="F10" s="2"/>
      <c r="G10" s="2"/>
      <c r="H10" s="2"/>
      <c r="I10" s="2"/>
      <c r="J10" s="2"/>
    </row>
    <row r="11">
      <c r="A11" s="2">
        <v>6.9</v>
      </c>
      <c r="B11" s="2">
        <v>3.1</v>
      </c>
      <c r="C11" s="2">
        <v>4.9</v>
      </c>
      <c r="D11" s="2">
        <v>1.5</v>
      </c>
      <c r="E11" s="2" t="s">
        <v>13</v>
      </c>
      <c r="F11" s="2" t="s">
        <v>15</v>
      </c>
      <c r="G11" s="2" t="s">
        <v>8</v>
      </c>
      <c r="H11" s="2" t="s">
        <v>9</v>
      </c>
      <c r="I11" s="2" t="s">
        <v>10</v>
      </c>
      <c r="J11" s="2" t="s">
        <v>11</v>
      </c>
    </row>
    <row r="12">
      <c r="A12" s="2">
        <v>5.5</v>
      </c>
      <c r="B12" s="2">
        <v>2.3</v>
      </c>
      <c r="C12" s="2">
        <v>4.0</v>
      </c>
      <c r="D12" s="2">
        <v>1.3</v>
      </c>
      <c r="E12" s="2" t="s">
        <v>13</v>
      </c>
      <c r="F12" s="2"/>
      <c r="G12" s="2">
        <v>2.5</v>
      </c>
      <c r="H12" s="2">
        <v>1.3</v>
      </c>
      <c r="I12" s="2">
        <v>4.7</v>
      </c>
      <c r="J12" s="2">
        <v>2.3</v>
      </c>
    </row>
    <row r="13">
      <c r="A13" s="2">
        <v>6.5</v>
      </c>
      <c r="B13" s="2">
        <v>2.8</v>
      </c>
      <c r="C13" s="2">
        <v>4.6</v>
      </c>
      <c r="D13" s="2">
        <v>1.5</v>
      </c>
      <c r="E13" s="2" t="s">
        <v>13</v>
      </c>
      <c r="F13" s="2" t="s">
        <v>16</v>
      </c>
      <c r="G13" s="2">
        <f t="shared" ref="G13:J13" si="3">MAX(A4:A18)</f>
        <v>7.1</v>
      </c>
      <c r="H13" s="2">
        <f t="shared" si="3"/>
        <v>3.6</v>
      </c>
      <c r="I13" s="2">
        <f t="shared" si="3"/>
        <v>6</v>
      </c>
      <c r="J13" s="2">
        <f t="shared" si="3"/>
        <v>2.5</v>
      </c>
    </row>
    <row r="14">
      <c r="A14" s="2">
        <v>6.3</v>
      </c>
      <c r="B14" s="2">
        <v>3.3</v>
      </c>
      <c r="C14" s="2">
        <v>6.0</v>
      </c>
      <c r="D14" s="2">
        <v>2.5</v>
      </c>
      <c r="E14" s="2" t="s">
        <v>17</v>
      </c>
      <c r="F14" s="2" t="s">
        <v>18</v>
      </c>
      <c r="G14" s="2">
        <f t="shared" ref="G14:J14" si="4">MIN(A4:A18)</f>
        <v>4.6</v>
      </c>
      <c r="H14" s="2">
        <f t="shared" si="4"/>
        <v>2.3</v>
      </c>
      <c r="I14" s="2">
        <f t="shared" si="4"/>
        <v>1.3</v>
      </c>
      <c r="J14" s="2">
        <f t="shared" si="4"/>
        <v>0.2</v>
      </c>
    </row>
    <row r="15">
      <c r="A15" s="2">
        <v>5.8</v>
      </c>
      <c r="B15" s="2">
        <v>2.7</v>
      </c>
      <c r="C15" s="2">
        <v>5.1</v>
      </c>
      <c r="D15" s="2">
        <v>1.9</v>
      </c>
      <c r="E15" s="2" t="s">
        <v>17</v>
      </c>
      <c r="F15" s="2"/>
      <c r="G15" s="2"/>
      <c r="H15" s="2" t="s">
        <v>19</v>
      </c>
      <c r="I15" s="2" t="s">
        <v>20</v>
      </c>
      <c r="J15" s="2"/>
    </row>
    <row r="16">
      <c r="A16" s="2">
        <v>7.1</v>
      </c>
      <c r="B16" s="2">
        <v>3.0</v>
      </c>
      <c r="C16" s="2">
        <v>5.9</v>
      </c>
      <c r="D16" s="2">
        <v>2.1</v>
      </c>
      <c r="E16" s="2" t="s">
        <v>17</v>
      </c>
      <c r="F16" s="2" t="s">
        <v>21</v>
      </c>
      <c r="G16" s="2">
        <f t="shared" ref="G16:J16" si="5">_xlfn.VAR.P(A4:A18)</f>
        <v>0.7126222222</v>
      </c>
      <c r="H16" s="2">
        <f t="shared" si="5"/>
        <v>0.0944</v>
      </c>
      <c r="I16" s="2">
        <f t="shared" si="5"/>
        <v>3.340622222</v>
      </c>
      <c r="J16" s="2">
        <f t="shared" si="5"/>
        <v>0.6424888889</v>
      </c>
    </row>
    <row r="17">
      <c r="A17" s="2">
        <v>6.3</v>
      </c>
      <c r="B17" s="2">
        <v>2.9</v>
      </c>
      <c r="C17" s="2">
        <v>5.6</v>
      </c>
      <c r="D17" s="2">
        <v>1.8</v>
      </c>
      <c r="E17" s="2" t="s">
        <v>17</v>
      </c>
      <c r="F17" s="2" t="s">
        <v>20</v>
      </c>
      <c r="G17" s="2">
        <f t="shared" ref="G17:J17" si="6">_xlfn.STDEV.P(A4:A18)</f>
        <v>0.8441695459</v>
      </c>
      <c r="H17" s="2">
        <f t="shared" si="6"/>
        <v>0.3072458299</v>
      </c>
      <c r="I17" s="2">
        <f t="shared" si="6"/>
        <v>1.827736913</v>
      </c>
      <c r="J17" s="2">
        <f t="shared" si="6"/>
        <v>0.8015540461</v>
      </c>
    </row>
    <row r="18">
      <c r="A18" s="2">
        <v>6.5</v>
      </c>
      <c r="B18" s="2">
        <v>3.0</v>
      </c>
      <c r="C18" s="2">
        <v>5.8</v>
      </c>
      <c r="D18" s="2">
        <v>2.2</v>
      </c>
      <c r="E18" s="2" t="s">
        <v>17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4" t="s">
        <v>24</v>
      </c>
    </row>
    <row r="19">
      <c r="G19" s="4">
        <f>CORREL(A4:A18,B4:B18)</f>
        <v>-0.1609042059</v>
      </c>
      <c r="H19" s="4">
        <f>CORREL(C4:C18,D4:D18)</f>
        <v>0.98603978</v>
      </c>
      <c r="I19" s="4">
        <f>CORREL(B4:B18,C4:C18)</f>
        <v>-0.3817904853</v>
      </c>
      <c r="J19" s="4">
        <f>CORREL(B4:B18,D4:D18)</f>
        <v>-0.3578667821</v>
      </c>
      <c r="K19" s="4">
        <f>CORREL(C4:C18,D4:D18)</f>
        <v>0.98603978</v>
      </c>
    </row>
    <row r="21" ht="15.75" customHeight="1">
      <c r="F21" s="4" t="s">
        <v>27</v>
      </c>
      <c r="G21" s="4">
        <v>1.0</v>
      </c>
      <c r="H21" s="4">
        <f>CORREL(A4:A18,B4:B18)</f>
        <v>-0.1609042059</v>
      </c>
      <c r="I21" s="4">
        <f>CORREL(A4:A18,C4:C18)</f>
        <v>0.8854496149</v>
      </c>
      <c r="J21" s="4">
        <f>CORREL(D4:D18,A4:A18)</f>
        <v>0.8251793483</v>
      </c>
    </row>
    <row r="22" ht="15.75" customHeight="1">
      <c r="G22" s="4">
        <f>CORREL(A4:A18,B4:B18)</f>
        <v>-0.1609042059</v>
      </c>
      <c r="H22" s="4">
        <v>1.0</v>
      </c>
      <c r="I22" s="4">
        <f>CORREL(B4:B18,C4:C18)</f>
        <v>-0.3817904853</v>
      </c>
      <c r="J22" s="4">
        <f>CORREL(D4:D18,B4:B18)</f>
        <v>-0.3578667821</v>
      </c>
    </row>
    <row r="23" ht="15.75" customHeight="1">
      <c r="G23" s="4">
        <f>CORREL(A4:A18,C4:C18)</f>
        <v>0.8854496149</v>
      </c>
      <c r="H23" s="4">
        <f>CORREL(B4:B18,C4:C18)</f>
        <v>-0.3817904853</v>
      </c>
      <c r="I23" s="4">
        <v>1.0</v>
      </c>
      <c r="J23" s="4">
        <f>CORREL(D4:D18,C4:C18)</f>
        <v>0.98603978</v>
      </c>
    </row>
    <row r="24" ht="15.75" customHeight="1">
      <c r="G24" s="4">
        <f>CORREL(A4:A18,D4:D18)</f>
        <v>0.8251793483</v>
      </c>
      <c r="H24" s="4">
        <f>CORREL(B4:B18,D4:D18)</f>
        <v>-0.3578667821</v>
      </c>
      <c r="I24" s="4">
        <f>CORREL(C4:C18,D4:D18)</f>
        <v>0.98603978</v>
      </c>
      <c r="J24" s="4">
        <v>1.0</v>
      </c>
    </row>
    <row r="25" ht="15.75" customHeight="1"/>
    <row r="26" ht="15.75" customHeight="1"/>
    <row r="27" ht="15.75" customHeight="1"/>
    <row r="28" ht="15.75" customHeight="1"/>
    <row r="29" ht="15.75" customHeight="1">
      <c r="F29" s="2"/>
      <c r="G29" s="2"/>
      <c r="H29" s="2"/>
      <c r="I29" s="2"/>
      <c r="J29" s="3"/>
    </row>
    <row r="30" ht="15.75" customHeight="1">
      <c r="F30" s="2"/>
      <c r="G30" s="2"/>
      <c r="H30" s="2"/>
      <c r="I30" s="2"/>
      <c r="J30" s="2"/>
    </row>
    <row r="31" ht="15.75" customHeight="1">
      <c r="F31" s="2"/>
      <c r="G31" s="2"/>
      <c r="H31" s="2"/>
      <c r="I31" s="2"/>
      <c r="J31" s="2"/>
    </row>
    <row r="32" ht="15.75" customHeight="1">
      <c r="F32" s="2"/>
      <c r="G32" s="2"/>
      <c r="H32" s="2"/>
      <c r="I32" s="2"/>
      <c r="J32" s="2"/>
    </row>
    <row r="33" ht="15.75" customHeight="1">
      <c r="F33" s="2"/>
      <c r="G33" s="2"/>
      <c r="H33" s="2"/>
      <c r="I33" s="2"/>
      <c r="J33" s="2"/>
    </row>
    <row r="34" ht="15.75" customHeight="1">
      <c r="F34" s="2"/>
      <c r="G34" s="2"/>
      <c r="H34" s="2"/>
      <c r="I34" s="2"/>
      <c r="J34" s="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E$4:$E$8"/>
  <mergeCells count="1">
    <mergeCell ref="A1:J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28</v>
      </c>
      <c r="B1" s="2" t="s">
        <v>29</v>
      </c>
      <c r="C1" s="2" t="s">
        <v>30</v>
      </c>
      <c r="D1" s="2" t="s">
        <v>31</v>
      </c>
      <c r="E1" s="3" t="s">
        <v>5</v>
      </c>
    </row>
    <row r="2">
      <c r="A2" s="2">
        <v>7.0</v>
      </c>
      <c r="B2" s="2">
        <v>3.2</v>
      </c>
      <c r="C2" s="2">
        <v>4.7</v>
      </c>
      <c r="D2" s="2">
        <v>1.4</v>
      </c>
      <c r="E2" s="2" t="s">
        <v>13</v>
      </c>
    </row>
    <row r="3">
      <c r="A3" s="2">
        <v>6.4</v>
      </c>
      <c r="B3" s="2">
        <v>3.2</v>
      </c>
      <c r="C3" s="2">
        <v>4.5</v>
      </c>
      <c r="D3" s="2">
        <v>1.5</v>
      </c>
      <c r="E3" s="2" t="s">
        <v>13</v>
      </c>
    </row>
    <row r="4">
      <c r="A4" s="2">
        <v>6.9</v>
      </c>
      <c r="B4" s="2">
        <v>3.1</v>
      </c>
      <c r="C4" s="2">
        <v>4.9</v>
      </c>
      <c r="D4" s="2">
        <v>1.5</v>
      </c>
      <c r="E4" s="2" t="s">
        <v>13</v>
      </c>
    </row>
    <row r="5">
      <c r="A5" s="2">
        <v>5.5</v>
      </c>
      <c r="B5" s="2">
        <v>2.3</v>
      </c>
      <c r="C5" s="2">
        <v>4.0</v>
      </c>
      <c r="D5" s="2">
        <v>1.3</v>
      </c>
      <c r="E5" s="2" t="s">
        <v>13</v>
      </c>
    </row>
    <row r="6">
      <c r="A6" s="2">
        <v>6.5</v>
      </c>
      <c r="B6" s="2">
        <v>2.8</v>
      </c>
      <c r="C6" s="2">
        <v>4.6</v>
      </c>
      <c r="D6" s="2">
        <v>1.5</v>
      </c>
      <c r="E6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32</v>
      </c>
      <c r="B1" s="2" t="s">
        <v>33</v>
      </c>
      <c r="C1" s="2" t="s">
        <v>34</v>
      </c>
      <c r="D1" s="2" t="s">
        <v>35</v>
      </c>
      <c r="E1" s="3" t="s">
        <v>5</v>
      </c>
    </row>
    <row r="2">
      <c r="A2" s="2">
        <v>6.3</v>
      </c>
      <c r="B2" s="2">
        <v>3.3</v>
      </c>
      <c r="C2" s="2">
        <v>6.0</v>
      </c>
      <c r="D2" s="2">
        <v>2.5</v>
      </c>
      <c r="E2" s="2" t="s">
        <v>17</v>
      </c>
    </row>
    <row r="3">
      <c r="A3" s="2">
        <v>5.8</v>
      </c>
      <c r="B3" s="2">
        <v>2.7</v>
      </c>
      <c r="C3" s="2">
        <v>5.1</v>
      </c>
      <c r="D3" s="2">
        <v>1.9</v>
      </c>
      <c r="E3" s="2" t="s">
        <v>17</v>
      </c>
    </row>
    <row r="4">
      <c r="A4" s="2">
        <v>7.1</v>
      </c>
      <c r="B4" s="2">
        <v>3.0</v>
      </c>
      <c r="C4" s="2">
        <v>5.9</v>
      </c>
      <c r="D4" s="2">
        <v>2.1</v>
      </c>
      <c r="E4" s="2" t="s">
        <v>17</v>
      </c>
    </row>
    <row r="5">
      <c r="A5" s="2">
        <v>6.3</v>
      </c>
      <c r="B5" s="2">
        <v>2.9</v>
      </c>
      <c r="C5" s="2">
        <v>5.6</v>
      </c>
      <c r="D5" s="2">
        <v>1.8</v>
      </c>
      <c r="E5" s="2" t="s">
        <v>17</v>
      </c>
    </row>
    <row r="6">
      <c r="A6" s="2">
        <v>6.5</v>
      </c>
      <c r="B6" s="2">
        <v>3.0</v>
      </c>
      <c r="C6" s="2">
        <v>5.8</v>
      </c>
      <c r="D6" s="2">
        <v>2.2</v>
      </c>
      <c r="E6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