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CPM" sheetId="1" r:id="rId3"/>
    <sheet state="visible" name="TER" sheetId="2" r:id="rId4"/>
    <sheet state="visible" name="KSPCC" sheetId="3" r:id="rId5"/>
    <sheet state="visible" name="TIMES" sheetId="4" r:id="rId6"/>
    <sheet state="visible" name="WORKSPACE" sheetId="5" r:id="rId7"/>
  </sheets>
  <definedNames/>
  <calcPr/>
</workbook>
</file>

<file path=xl/sharedStrings.xml><?xml version="1.0" encoding="utf-8"?>
<sst xmlns="http://schemas.openxmlformats.org/spreadsheetml/2006/main" count="235" uniqueCount="78">
  <si>
    <t>GrowingFinals</t>
  </si>
  <si>
    <t>PinyinSyllables</t>
  </si>
  <si>
    <t>StandardQwerty</t>
  </si>
  <si>
    <t>B/D</t>
  </si>
  <si>
    <t>User 1 (15D1297BBD1)</t>
  </si>
  <si>
    <t>User 2 (15D15A08A88)</t>
  </si>
  <si>
    <t>User 3 (15D167F33F0)</t>
  </si>
  <si>
    <t>User 4 (15D17F5D8DE)</t>
  </si>
  <si>
    <t>User 5 (15D1ABF11ED)</t>
  </si>
  <si>
    <t>User 6 (15D1BE4BE42)</t>
  </si>
  <si>
    <t>User 7 (15D1C6F3479)</t>
  </si>
  <si>
    <t>User 8 (15D1FFF44BD)</t>
  </si>
  <si>
    <t>User 9 (15D210C7136)</t>
  </si>
  <si>
    <t>User 10 (15D217ACFA6)</t>
  </si>
  <si>
    <t>User 11 (15D21C2AEBB)</t>
  </si>
  <si>
    <t>User 12 (15D2528FA3F)</t>
  </si>
  <si>
    <t>User 13 (15D2A5DEC20)</t>
  </si>
  <si>
    <t>User 14 (15D2BEEE130)</t>
  </si>
  <si>
    <t>User 15 (15D2CB98F33)</t>
  </si>
  <si>
    <t>AVERAGE</t>
  </si>
  <si>
    <t>MEDIAN</t>
  </si>
  <si>
    <t>GEOMEAN</t>
  </si>
  <si>
    <t>One Way ANOVA:</t>
  </si>
  <si>
    <t>DF</t>
  </si>
  <si>
    <t>SS</t>
  </si>
  <si>
    <t>MS</t>
  </si>
  <si>
    <t>F</t>
  </si>
  <si>
    <t>P</t>
  </si>
  <si>
    <t>Factor</t>
  </si>
  <si>
    <t>Error</t>
  </si>
  <si>
    <t>Total</t>
  </si>
  <si>
    <t>Pairwise Comparisons:</t>
  </si>
  <si>
    <t>Tukey-Kramer</t>
  </si>
  <si>
    <t>Bonferroni</t>
  </si>
  <si>
    <t>Fisher LSD</t>
  </si>
  <si>
    <t>Factor 1</t>
  </si>
  <si>
    <t>Factor 2</t>
  </si>
  <si>
    <t>q</t>
  </si>
  <si>
    <t>t</t>
  </si>
  <si>
    <t>Range Min</t>
  </si>
  <si>
    <t>Range Max</t>
  </si>
  <si>
    <t>C/D</t>
  </si>
  <si>
    <t>CCPM</t>
  </si>
  <si>
    <t>KSPCC</t>
  </si>
  <si>
    <t>TER</t>
  </si>
  <si>
    <t>UBW</t>
  </si>
  <si>
    <t>STPCC</t>
  </si>
  <si>
    <t>SCPCC</t>
  </si>
  <si>
    <t>TPKS</t>
  </si>
  <si>
    <t>19.39 (4.30)</t>
  </si>
  <si>
    <t>3.72 (0.42)</t>
  </si>
  <si>
    <t>7.70 (2.61)</t>
  </si>
  <si>
    <t>86.86 (4.16)</t>
  </si>
  <si>
    <t>914.82 (255.23)</t>
  </si>
  <si>
    <t>0.72 (0.11)</t>
  </si>
  <si>
    <t>1038.45 (208.05)</t>
  </si>
  <si>
    <t>18.51 (4.01)</t>
  </si>
  <si>
    <t>2.98 (0.31)</t>
  </si>
  <si>
    <t>9.49 (2.39)</t>
  </si>
  <si>
    <t>84.08 (3.85)</t>
  </si>
  <si>
    <t>979.96 (291.91)</t>
  </si>
  <si>
    <t>0.72 (0.09)</t>
  </si>
  <si>
    <t>1397.50 (291.13)</t>
  </si>
  <si>
    <t>22.39 (5.90)</t>
  </si>
  <si>
    <t>3.79 (0.63)</t>
  </si>
  <si>
    <t>12.21 (2.22)</t>
  </si>
  <si>
    <t>79.45 (3.61)</t>
  </si>
  <si>
    <t>837.77 (268.03)</t>
  </si>
  <si>
    <t>0.71 (0.08)</t>
  </si>
  <si>
    <t>995.37 (227.28)</t>
  </si>
  <si>
    <t>Chinese Characters Per Minute</t>
  </si>
  <si>
    <t>Keystrokes per Chinese Character</t>
  </si>
  <si>
    <t>Total Error Rate</t>
  </si>
  <si>
    <t>Utilized Bandwidth</t>
  </si>
  <si>
    <t>Selection Time per Chinese Character (milliseconds)</t>
  </si>
  <si>
    <t>Selection Count per Chinese Character</t>
  </si>
  <si>
    <t>Time per Keystroke (in milliseconds)</t>
  </si>
  <si>
    <t>* All values use AVERAGE over all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</si>
</sst>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2" xfId="0" applyFont="1" applyNumberFormat="1"/>
    <xf borderId="0" fillId="0" fontId="1" numFmtId="164" xfId="0" applyFont="1" applyNumberFormat="1"/>
    <xf borderId="0" fillId="0" fontId="1" numFmtId="0" xfId="0" applyAlignment="1" applyFont="1">
      <alignment/>
    </xf>
    <xf borderId="0" fillId="2" fontId="1" numFmtId="0" xfId="0" applyAlignment="1" applyFill="1" applyFont="1">
      <alignment horizontal="right"/>
    </xf>
    <xf borderId="0" fillId="0" fontId="1" numFmtId="2" xfId="0" applyAlignment="1" applyFont="1" applyNumberFormat="1">
      <alignment/>
    </xf>
    <xf borderId="0" fillId="2" fontId="1" numFmtId="0" xfId="0" applyAlignment="1" applyFont="1">
      <alignment horizontal="right"/>
    </xf>
    <xf borderId="0" fillId="2" fontId="1" numFmtId="2" xfId="0" applyFont="1" applyNumberFormat="1"/>
    <xf borderId="0" fillId="2" fontId="1" numFmtId="0" xfId="0" applyFont="1"/>
    <xf borderId="0" fillId="2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14"/>
    <col customWidth="1" min="2" max="2" width="22.0"/>
    <col customWidth="1" min="3" max="3" width="18.71"/>
    <col customWidth="1" min="4" max="4" width="21.14"/>
  </cols>
  <sheetData>
    <row r="1">
      <c r="A1" s="1"/>
      <c r="B1" s="2" t="s">
        <v>0</v>
      </c>
      <c r="C1" s="2" t="s">
        <v>1</v>
      </c>
      <c r="D1" s="2" t="s">
        <v>2</v>
      </c>
      <c r="E1" s="1"/>
      <c r="F1" s="9" t="s">
        <v>3</v>
      </c>
      <c r="G1" s="9" t="s">
        <v>41</v>
      </c>
      <c r="H1" s="11"/>
      <c r="I1" s="11"/>
      <c r="J1" s="1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4</v>
      </c>
      <c r="B2" s="10">
        <v>21.6933837859086</v>
      </c>
      <c r="C2" s="10">
        <v>15.8919094009994</v>
      </c>
      <c r="D2" s="10">
        <v>26.6119293141357</v>
      </c>
      <c r="E2" s="6"/>
      <c r="F2" s="12">
        <f t="shared" ref="F2:F16" si="1">B2/D2</f>
        <v>0.8151751619</v>
      </c>
      <c r="G2" s="12">
        <f t="shared" ref="G2:G16" si="2">C2/D2</f>
        <v>0.5971723889</v>
      </c>
      <c r="H2" s="13"/>
      <c r="I2" s="14"/>
      <c r="J2" s="14"/>
      <c r="K2" s="4"/>
      <c r="L2" s="4"/>
      <c r="M2" s="4"/>
      <c r="N2" s="4"/>
    </row>
    <row r="3">
      <c r="A3" s="4" t="s">
        <v>5</v>
      </c>
      <c r="B3" s="10">
        <v>21.189484614354</v>
      </c>
      <c r="C3" s="10">
        <v>23.0625703266351</v>
      </c>
      <c r="D3" s="10">
        <v>19.9274114367878</v>
      </c>
      <c r="E3" s="6"/>
      <c r="F3" s="12">
        <f t="shared" si="1"/>
        <v>1.063333523</v>
      </c>
      <c r="G3" s="12">
        <f t="shared" si="2"/>
        <v>1.157328959</v>
      </c>
      <c r="H3" s="13"/>
      <c r="I3" s="14"/>
      <c r="J3" s="16"/>
    </row>
    <row r="4">
      <c r="A4" s="4" t="s">
        <v>6</v>
      </c>
      <c r="B4" s="10">
        <v>20.1247830048177</v>
      </c>
      <c r="C4" s="10">
        <v>16.7148135858648</v>
      </c>
      <c r="D4" s="10">
        <v>28.3279737870955</v>
      </c>
      <c r="E4" s="6"/>
      <c r="F4" s="12">
        <f t="shared" si="1"/>
        <v>0.7104208425</v>
      </c>
      <c r="G4" s="12">
        <f t="shared" si="2"/>
        <v>0.5900462106</v>
      </c>
      <c r="H4" s="13"/>
      <c r="I4" s="14"/>
      <c r="J4" s="16"/>
    </row>
    <row r="5">
      <c r="A5" s="4" t="s">
        <v>7</v>
      </c>
      <c r="B5" s="10">
        <v>20.4949913907146</v>
      </c>
      <c r="C5" s="10">
        <v>16.9526844604848</v>
      </c>
      <c r="D5" s="10">
        <v>21.9520979470864</v>
      </c>
      <c r="E5" s="6"/>
      <c r="F5" s="12">
        <f t="shared" si="1"/>
        <v>0.9336233576</v>
      </c>
      <c r="G5" s="12">
        <f t="shared" si="2"/>
        <v>0.7722580548</v>
      </c>
      <c r="H5" s="13"/>
      <c r="I5" s="14"/>
      <c r="J5" s="16"/>
    </row>
    <row r="6">
      <c r="A6" s="4" t="s">
        <v>8</v>
      </c>
      <c r="B6" s="10">
        <v>17.2332070824643</v>
      </c>
      <c r="C6" s="10">
        <v>17.4588596451166</v>
      </c>
      <c r="D6" s="10">
        <v>19.9604482108297</v>
      </c>
      <c r="E6" s="6"/>
      <c r="F6" s="12">
        <f t="shared" si="1"/>
        <v>0.8633677411</v>
      </c>
      <c r="G6" s="12">
        <f t="shared" si="2"/>
        <v>0.8746727258</v>
      </c>
      <c r="H6" s="13"/>
      <c r="I6" s="13"/>
      <c r="J6" s="13"/>
    </row>
    <row r="7">
      <c r="A7" s="4" t="s">
        <v>9</v>
      </c>
      <c r="B7" s="10">
        <v>12.2428836511562</v>
      </c>
      <c r="C7" s="10">
        <v>16.4188195929593</v>
      </c>
      <c r="D7" s="10">
        <v>12.7700979472474</v>
      </c>
      <c r="E7" s="6"/>
      <c r="F7" s="12">
        <f t="shared" si="1"/>
        <v>0.9587149372</v>
      </c>
      <c r="G7" s="12">
        <f t="shared" si="2"/>
        <v>1.285723857</v>
      </c>
      <c r="H7" s="13"/>
      <c r="I7" s="13"/>
      <c r="J7" s="13"/>
    </row>
    <row r="8">
      <c r="A8" s="4" t="s">
        <v>10</v>
      </c>
      <c r="B8" s="10">
        <v>15.9015106157511</v>
      </c>
      <c r="C8" s="10">
        <v>17.1703600335074</v>
      </c>
      <c r="D8" s="10">
        <v>30.9633783185989</v>
      </c>
      <c r="E8" s="6"/>
      <c r="F8" s="12">
        <f t="shared" si="1"/>
        <v>0.5135586451</v>
      </c>
      <c r="G8" s="12">
        <f t="shared" si="2"/>
        <v>0.5545376818</v>
      </c>
      <c r="H8" s="13"/>
      <c r="I8" s="13"/>
      <c r="J8" s="13"/>
    </row>
    <row r="9">
      <c r="A9" s="4" t="s">
        <v>11</v>
      </c>
      <c r="B9" s="10">
        <v>20.5406132592362</v>
      </c>
      <c r="C9" s="10">
        <v>22.4907274543067</v>
      </c>
      <c r="D9" s="10">
        <v>21.470847667231</v>
      </c>
      <c r="E9" s="6"/>
      <c r="F9" s="12">
        <f t="shared" si="1"/>
        <v>0.9566745374</v>
      </c>
      <c r="G9" s="12">
        <f t="shared" si="2"/>
        <v>1.047500676</v>
      </c>
      <c r="H9" s="13"/>
      <c r="I9" s="13"/>
      <c r="J9" s="13"/>
    </row>
    <row r="10">
      <c r="A10" s="4" t="s">
        <v>12</v>
      </c>
      <c r="B10" s="10">
        <v>15.3244286233465</v>
      </c>
      <c r="C10" s="10">
        <v>10.9465377531891</v>
      </c>
      <c r="D10" s="10">
        <v>13.5274555164844</v>
      </c>
      <c r="E10" s="6"/>
      <c r="F10" s="12">
        <f t="shared" si="1"/>
        <v>1.132838959</v>
      </c>
      <c r="G10" s="12">
        <f t="shared" si="2"/>
        <v>0.8092089262</v>
      </c>
      <c r="H10" s="13"/>
      <c r="I10" s="13"/>
      <c r="J10" s="13"/>
    </row>
    <row r="11">
      <c r="A11" s="4" t="s">
        <v>13</v>
      </c>
      <c r="B11" s="10">
        <v>15.679847188745</v>
      </c>
      <c r="C11" s="10">
        <v>15.0817334165666</v>
      </c>
      <c r="D11" s="10">
        <v>14.821154366931</v>
      </c>
      <c r="E11" s="6"/>
      <c r="F11" s="12">
        <f t="shared" si="1"/>
        <v>1.057936973</v>
      </c>
      <c r="G11" s="12">
        <f t="shared" si="2"/>
        <v>1.017581562</v>
      </c>
      <c r="H11" s="13"/>
      <c r="I11" s="13"/>
      <c r="J11" s="13"/>
    </row>
    <row r="12">
      <c r="A12" s="4" t="s">
        <v>14</v>
      </c>
      <c r="B12" s="10">
        <v>21.4816048553264</v>
      </c>
      <c r="C12" s="10">
        <v>23.103421661392</v>
      </c>
      <c r="D12" s="10">
        <v>24.5445929659605</v>
      </c>
      <c r="E12" s="6"/>
      <c r="F12" s="12">
        <f t="shared" si="1"/>
        <v>0.8752072151</v>
      </c>
      <c r="G12" s="12">
        <f t="shared" si="2"/>
        <v>0.9412835525</v>
      </c>
      <c r="H12" s="13"/>
      <c r="I12" s="13"/>
      <c r="J12" s="13"/>
    </row>
    <row r="13">
      <c r="A13" s="4" t="s">
        <v>15</v>
      </c>
      <c r="B13" s="10">
        <v>16.0516854487239</v>
      </c>
      <c r="C13" s="10">
        <v>20.2832577665553</v>
      </c>
      <c r="D13" s="10">
        <v>25.1173191059726</v>
      </c>
      <c r="E13" s="6"/>
      <c r="F13" s="12">
        <f t="shared" si="1"/>
        <v>0.6390684205</v>
      </c>
      <c r="G13" s="12">
        <f t="shared" si="2"/>
        <v>0.8075407125</v>
      </c>
      <c r="H13" s="13"/>
      <c r="I13" s="13"/>
      <c r="J13" s="13"/>
    </row>
    <row r="14">
      <c r="A14" s="4" t="s">
        <v>16</v>
      </c>
      <c r="B14" s="10">
        <v>18.629350084532</v>
      </c>
      <c r="C14" s="10">
        <v>17.5106965617088</v>
      </c>
      <c r="D14" s="10">
        <v>20.0583097958264</v>
      </c>
      <c r="E14" s="6"/>
      <c r="F14" s="12">
        <f t="shared" si="1"/>
        <v>0.9287597148</v>
      </c>
      <c r="G14" s="12">
        <f t="shared" si="2"/>
        <v>0.8729896357</v>
      </c>
      <c r="H14" s="13"/>
      <c r="I14" s="13"/>
      <c r="J14" s="13"/>
    </row>
    <row r="15">
      <c r="A15" s="4" t="s">
        <v>17</v>
      </c>
      <c r="B15" s="10">
        <v>29.6847780686648</v>
      </c>
      <c r="C15" s="10">
        <v>27.0945985564971</v>
      </c>
      <c r="D15" s="10">
        <v>32.4044505026363</v>
      </c>
      <c r="E15" s="6"/>
      <c r="F15" s="12">
        <f t="shared" si="1"/>
        <v>0.9160710214</v>
      </c>
      <c r="G15" s="12">
        <f t="shared" si="2"/>
        <v>0.8361381889</v>
      </c>
      <c r="H15" s="13"/>
      <c r="I15" s="13"/>
      <c r="J15" s="13"/>
    </row>
    <row r="16">
      <c r="A16" s="4" t="s">
        <v>18</v>
      </c>
      <c r="B16" s="10">
        <v>24.5979716133408</v>
      </c>
      <c r="C16" s="10">
        <v>17.4837913206219</v>
      </c>
      <c r="D16" s="10">
        <v>23.4200707251579</v>
      </c>
      <c r="E16" s="6"/>
      <c r="F16" s="12">
        <f t="shared" si="1"/>
        <v>1.050294506</v>
      </c>
      <c r="G16" s="12">
        <f t="shared" si="2"/>
        <v>0.7465302529</v>
      </c>
      <c r="H16" s="13"/>
      <c r="I16" s="13"/>
      <c r="J16" s="13"/>
    </row>
    <row r="17">
      <c r="F17" s="13"/>
      <c r="G17" s="13"/>
      <c r="H17" s="13"/>
      <c r="I17" s="13"/>
      <c r="J17" s="13"/>
    </row>
    <row r="18">
      <c r="A18" s="4"/>
      <c r="E18" s="4"/>
      <c r="F18" s="14"/>
      <c r="G18" s="13"/>
      <c r="H18" s="13"/>
      <c r="I18" s="13"/>
      <c r="J18" s="13"/>
    </row>
    <row r="19">
      <c r="A19" s="4"/>
      <c r="B19" s="2" t="s">
        <v>0</v>
      </c>
      <c r="C19" s="2" t="s">
        <v>1</v>
      </c>
      <c r="D19" s="2" t="s">
        <v>2</v>
      </c>
      <c r="F19" s="14"/>
      <c r="G19" s="13"/>
      <c r="H19" s="13"/>
      <c r="I19" s="13"/>
      <c r="J19" s="13"/>
    </row>
    <row r="20">
      <c r="A20" s="4" t="s">
        <v>19</v>
      </c>
      <c r="B20" s="6">
        <f t="shared" ref="B20:D20" si="3">AVERAGE(B2:B16)</f>
        <v>19.39136822</v>
      </c>
      <c r="C20" s="6">
        <f t="shared" si="3"/>
        <v>18.51098544</v>
      </c>
      <c r="D20" s="6">
        <f t="shared" si="3"/>
        <v>22.39183584</v>
      </c>
    </row>
    <row r="21">
      <c r="A21" s="4" t="s">
        <v>20</v>
      </c>
      <c r="B21" s="6">
        <f t="shared" ref="B21:D21" si="4">MEDIAN(B2:B16)</f>
        <v>20.124783</v>
      </c>
      <c r="C21" s="6">
        <f t="shared" si="4"/>
        <v>17.45885965</v>
      </c>
      <c r="D21" s="6">
        <f t="shared" si="4"/>
        <v>21.95209795</v>
      </c>
    </row>
    <row r="22">
      <c r="A22" s="4" t="s">
        <v>21</v>
      </c>
      <c r="B22" s="6">
        <f t="shared" ref="B22:D22" si="5">GEOMEAN(B2:B16)</f>
        <v>18.96144816</v>
      </c>
      <c r="C22" s="6">
        <f t="shared" si="5"/>
        <v>18.10764153</v>
      </c>
      <c r="D22" s="6">
        <f t="shared" si="5"/>
        <v>21.61654859</v>
      </c>
    </row>
    <row r="27">
      <c r="A27" s="4" t="s">
        <v>22</v>
      </c>
      <c r="B27" s="4" t="s">
        <v>23</v>
      </c>
      <c r="C27" s="4" t="s">
        <v>24</v>
      </c>
      <c r="D27" s="4" t="s">
        <v>25</v>
      </c>
      <c r="E27" s="4" t="s">
        <v>26</v>
      </c>
      <c r="F27" s="4" t="s">
        <v>27</v>
      </c>
      <c r="G27" s="4"/>
      <c r="I27" s="4"/>
    </row>
    <row r="28">
      <c r="A28" s="4" t="s">
        <v>28</v>
      </c>
      <c r="B28" s="4">
        <v>2.0</v>
      </c>
      <c r="C28" s="8">
        <v>124.19439828257237</v>
      </c>
      <c r="D28" s="8">
        <v>62.09719914128618</v>
      </c>
      <c r="E28" s="8">
        <v>2.685538150285936</v>
      </c>
      <c r="F28" s="8">
        <v>0.07988344770936431</v>
      </c>
      <c r="I28" s="4"/>
    </row>
    <row r="29">
      <c r="A29" s="4" t="s">
        <v>29</v>
      </c>
      <c r="B29" s="4">
        <v>42.0</v>
      </c>
      <c r="C29" s="8">
        <v>971.1581880362901</v>
      </c>
      <c r="D29" s="8">
        <v>23.12281400086405</v>
      </c>
      <c r="I29" s="4"/>
    </row>
    <row r="30">
      <c r="A30" s="4" t="s">
        <v>30</v>
      </c>
      <c r="B30" s="4">
        <v>44.0</v>
      </c>
      <c r="C30" s="8">
        <v>1095.3525863188624</v>
      </c>
      <c r="I30" s="4"/>
    </row>
    <row r="32">
      <c r="A32" s="4" t="s">
        <v>31</v>
      </c>
      <c r="C32" s="4" t="s">
        <v>32</v>
      </c>
      <c r="E32" s="4" t="s">
        <v>33</v>
      </c>
      <c r="G32" s="4" t="s">
        <v>34</v>
      </c>
      <c r="I32" s="4"/>
    </row>
    <row r="33">
      <c r="A33" s="4" t="s">
        <v>35</v>
      </c>
      <c r="B33" s="4" t="s">
        <v>36</v>
      </c>
      <c r="C33" s="4" t="s">
        <v>37</v>
      </c>
      <c r="D33" s="4" t="s">
        <v>27</v>
      </c>
      <c r="E33" s="4" t="s">
        <v>38</v>
      </c>
      <c r="F33" s="4" t="s">
        <v>27</v>
      </c>
      <c r="G33" s="4" t="s">
        <v>27</v>
      </c>
      <c r="H33" s="4" t="s">
        <v>39</v>
      </c>
      <c r="I33" s="4" t="s">
        <v>40</v>
      </c>
    </row>
    <row r="34">
      <c r="A34" s="4" t="s">
        <v>0</v>
      </c>
      <c r="B34" s="4" t="s">
        <v>1</v>
      </c>
      <c r="C34" s="8">
        <v>0.7090825986368006</v>
      </c>
      <c r="D34" s="8">
        <v>0.870361069948055</v>
      </c>
      <c r="E34" s="8">
        <v>0.5013971139174607</v>
      </c>
      <c r="F34" s="8">
        <v>1.8561292405812186</v>
      </c>
      <c r="G34" s="8">
        <v>0.6187097468604063</v>
      </c>
      <c r="H34" s="8">
        <v>-2.6631285101568207</v>
      </c>
      <c r="I34" s="4">
        <v>4.423894076913786</v>
      </c>
    </row>
    <row r="35">
      <c r="A35" s="4" t="s">
        <v>0</v>
      </c>
      <c r="B35" s="4" t="s">
        <v>2</v>
      </c>
      <c r="C35" s="8">
        <v>2.416652640500891</v>
      </c>
      <c r="D35" s="8">
        <v>0.21379058760338965</v>
      </c>
      <c r="E35" s="8">
        <v>1.7088314698705558</v>
      </c>
      <c r="F35" s="8">
        <v>0.2845896073386329</v>
      </c>
      <c r="G35" s="8">
        <v>0.09486320244621098</v>
      </c>
      <c r="H35" s="8">
        <v>-6.543978914928594</v>
      </c>
      <c r="I35" s="4">
        <v>0.5430436721420127</v>
      </c>
    </row>
    <row r="36">
      <c r="A36" s="4" t="s">
        <v>1</v>
      </c>
      <c r="B36" s="4" t="s">
        <v>2</v>
      </c>
      <c r="C36" s="8">
        <v>3.1257352391376916</v>
      </c>
      <c r="D36" s="8">
        <v>0.08112185281905537</v>
      </c>
      <c r="E36" s="8">
        <v>2.2102285837880165</v>
      </c>
      <c r="F36" s="8">
        <v>0.09777492909613841</v>
      </c>
      <c r="G36" s="8">
        <v>0.03259164303204614</v>
      </c>
      <c r="H36" s="8">
        <v>-7.424361698307077</v>
      </c>
      <c r="I36" s="4">
        <v>-0.3373391112364703</v>
      </c>
    </row>
    <row r="37">
      <c r="A37" s="4"/>
      <c r="C37" s="8"/>
      <c r="D37" s="8"/>
      <c r="E37" s="8"/>
      <c r="F37" s="8"/>
      <c r="G37" s="8"/>
      <c r="H37" s="8"/>
      <c r="I37" s="8"/>
    </row>
    <row r="38">
      <c r="A38" s="4"/>
      <c r="B38" s="4"/>
      <c r="C38" s="8"/>
      <c r="D38" s="8"/>
      <c r="E38" s="8"/>
      <c r="F38" s="8"/>
      <c r="G38" s="8"/>
      <c r="H38" s="8"/>
      <c r="I38" s="8"/>
    </row>
    <row r="39">
      <c r="A39" s="4"/>
      <c r="C39" s="8"/>
      <c r="D39" s="8"/>
      <c r="E39" s="8"/>
      <c r="F39" s="8"/>
      <c r="G39" s="8"/>
      <c r="H39" s="8"/>
      <c r="I39" s="8"/>
    </row>
    <row r="40">
      <c r="A40" s="4"/>
      <c r="C40" s="8"/>
      <c r="D40" s="8"/>
      <c r="E40" s="8"/>
      <c r="F40" s="8"/>
      <c r="G40" s="8"/>
      <c r="H40" s="8"/>
      <c r="I4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14"/>
    <col customWidth="1" min="2" max="2" width="22.0"/>
    <col customWidth="1" min="3" max="3" width="18.71"/>
    <col customWidth="1" min="4" max="4" width="21.14"/>
  </cols>
  <sheetData>
    <row r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4</v>
      </c>
      <c r="B2" s="5">
        <v>0.0734260940778996</v>
      </c>
      <c r="C2" s="5">
        <v>0.104587025951022</v>
      </c>
      <c r="D2" s="5">
        <v>0.0915717687161758</v>
      </c>
      <c r="E2" s="6"/>
      <c r="F2" s="4"/>
      <c r="G2" s="4"/>
      <c r="H2" s="4"/>
      <c r="I2" s="4"/>
    </row>
    <row r="3">
      <c r="A3" s="4" t="s">
        <v>5</v>
      </c>
      <c r="B3" s="5">
        <v>0.0228702994552219</v>
      </c>
      <c r="C3" s="5">
        <v>0.0538434114904703</v>
      </c>
      <c r="D3" s="5">
        <v>0.0976234135335574</v>
      </c>
      <c r="E3" s="6"/>
    </row>
    <row r="4">
      <c r="A4" s="4" t="s">
        <v>6</v>
      </c>
      <c r="B4" s="5">
        <v>0.118775960895203</v>
      </c>
      <c r="C4" s="5">
        <v>0.112529547777397</v>
      </c>
      <c r="D4" s="5">
        <v>0.11760906946937</v>
      </c>
      <c r="E4" s="6"/>
    </row>
    <row r="5">
      <c r="A5" s="4" t="s">
        <v>7</v>
      </c>
      <c r="B5" s="5">
        <v>0.0386813507643275</v>
      </c>
      <c r="C5" s="5">
        <v>0.0844409893773967</v>
      </c>
      <c r="D5" s="5">
        <v>0.115076259118044</v>
      </c>
      <c r="E5" s="6"/>
    </row>
    <row r="6">
      <c r="A6" s="4" t="s">
        <v>8</v>
      </c>
      <c r="B6" s="5">
        <v>0.0978457488441387</v>
      </c>
      <c r="C6" s="5">
        <v>0.111445149619309</v>
      </c>
      <c r="D6" s="5">
        <v>0.156925496465805</v>
      </c>
      <c r="E6" s="6"/>
    </row>
    <row r="7">
      <c r="A7" s="4" t="s">
        <v>9</v>
      </c>
      <c r="B7" s="5">
        <v>0.0851799909664615</v>
      </c>
      <c r="C7" s="5">
        <v>0.0682232707616339</v>
      </c>
      <c r="D7" s="5">
        <v>0.129003791235036</v>
      </c>
      <c r="E7" s="6"/>
    </row>
    <row r="8">
      <c r="A8" s="4" t="s">
        <v>10</v>
      </c>
      <c r="B8" s="5">
        <v>0.106305409879279</v>
      </c>
      <c r="C8" s="5">
        <v>0.0832846082470528</v>
      </c>
      <c r="D8" s="5">
        <v>0.0789643620415082</v>
      </c>
      <c r="E8" s="6"/>
    </row>
    <row r="9">
      <c r="A9" s="4" t="s">
        <v>11</v>
      </c>
      <c r="B9" s="5">
        <v>0.0587081897364218</v>
      </c>
      <c r="C9" s="5">
        <v>0.0732735576444016</v>
      </c>
      <c r="D9" s="5">
        <v>0.147220569389254</v>
      </c>
      <c r="E9" s="6"/>
    </row>
    <row r="10">
      <c r="A10" s="4" t="s">
        <v>12</v>
      </c>
      <c r="B10" s="5">
        <v>0.0646070646821821</v>
      </c>
      <c r="C10" s="5">
        <v>0.132775614101378</v>
      </c>
      <c r="D10" s="5">
        <v>0.103541448515662</v>
      </c>
      <c r="E10" s="6"/>
    </row>
    <row r="11">
      <c r="A11" s="4" t="s">
        <v>13</v>
      </c>
      <c r="B11" s="5">
        <v>0.07087178973325</v>
      </c>
      <c r="C11" s="5">
        <v>0.112540171538396</v>
      </c>
      <c r="D11" s="5">
        <v>0.130888829534282</v>
      </c>
      <c r="E11" s="6"/>
    </row>
    <row r="12">
      <c r="A12" s="4" t="s">
        <v>14</v>
      </c>
      <c r="B12" s="5">
        <v>0.0753121460862368</v>
      </c>
      <c r="C12" s="5">
        <v>0.0661415967932995</v>
      </c>
      <c r="D12" s="5">
        <v>0.136618089277899</v>
      </c>
      <c r="E12" s="6"/>
    </row>
    <row r="13">
      <c r="A13" s="4" t="s">
        <v>15</v>
      </c>
      <c r="B13" s="5">
        <v>0.097651467569344</v>
      </c>
      <c r="C13" s="5">
        <v>0.0809401499138988</v>
      </c>
      <c r="D13" s="5">
        <v>0.113459003331743</v>
      </c>
      <c r="E13" s="6"/>
    </row>
    <row r="14">
      <c r="A14" s="4" t="s">
        <v>16</v>
      </c>
      <c r="B14" s="5">
        <v>0.0943557068035695</v>
      </c>
      <c r="C14" s="5">
        <v>0.0978938070204923</v>
      </c>
      <c r="D14" s="5">
        <v>0.130576528265235</v>
      </c>
      <c r="E14" s="6"/>
    </row>
    <row r="15">
      <c r="A15" s="4" t="s">
        <v>17</v>
      </c>
      <c r="B15" s="5">
        <v>0.0948903758043243</v>
      </c>
      <c r="C15" s="5">
        <v>0.117317760945624</v>
      </c>
      <c r="D15" s="5">
        <v>0.139718326621603</v>
      </c>
      <c r="E15" s="6"/>
    </row>
    <row r="16">
      <c r="A16" s="4" t="s">
        <v>18</v>
      </c>
      <c r="B16" s="5">
        <v>0.0560077691248155</v>
      </c>
      <c r="C16" s="5">
        <v>0.124945682652808</v>
      </c>
      <c r="D16" s="5">
        <v>0.143439446426537</v>
      </c>
      <c r="E16" s="6"/>
    </row>
    <row r="18">
      <c r="A18" s="4"/>
      <c r="E18" s="4"/>
    </row>
    <row r="19">
      <c r="A19" s="4"/>
      <c r="B19" s="2" t="s">
        <v>0</v>
      </c>
      <c r="C19" s="2" t="s">
        <v>1</v>
      </c>
      <c r="D19" s="2" t="s">
        <v>2</v>
      </c>
    </row>
    <row r="20">
      <c r="A20" s="4" t="s">
        <v>19</v>
      </c>
      <c r="B20" s="7">
        <f t="shared" ref="B20:D20" si="1">AVERAGE(B2:B16)</f>
        <v>0.07703262429</v>
      </c>
      <c r="C20" s="7">
        <f t="shared" si="1"/>
        <v>0.09494548959</v>
      </c>
      <c r="D20" s="7">
        <f t="shared" si="1"/>
        <v>0.1221490935</v>
      </c>
    </row>
    <row r="21">
      <c r="A21" s="4" t="s">
        <v>20</v>
      </c>
      <c r="B21" s="7">
        <f t="shared" ref="B21:D21" si="2">MEDIAN(B2:B16)</f>
        <v>0.07531214609</v>
      </c>
      <c r="C21" s="7">
        <f t="shared" si="2"/>
        <v>0.09789380702</v>
      </c>
      <c r="D21" s="7">
        <f t="shared" si="2"/>
        <v>0.1290037912</v>
      </c>
    </row>
    <row r="22">
      <c r="A22" s="4" t="s">
        <v>21</v>
      </c>
      <c r="B22" s="7">
        <f t="shared" ref="B22:D22" si="3">GEOMEAN(B2:B16)</f>
        <v>0.07168057151</v>
      </c>
      <c r="C22" s="7">
        <f t="shared" si="3"/>
        <v>0.09197208969</v>
      </c>
      <c r="D22" s="7">
        <f t="shared" si="3"/>
        <v>0.1201266195</v>
      </c>
    </row>
    <row r="28">
      <c r="A28" s="4" t="s">
        <v>22</v>
      </c>
      <c r="B28" s="4" t="s">
        <v>23</v>
      </c>
      <c r="C28" s="4" t="s">
        <v>24</v>
      </c>
      <c r="D28" s="4" t="s">
        <v>25</v>
      </c>
      <c r="E28" s="4" t="s">
        <v>26</v>
      </c>
      <c r="F28" s="4" t="s">
        <v>27</v>
      </c>
      <c r="G28" s="4"/>
      <c r="I28" s="4"/>
    </row>
    <row r="29">
      <c r="A29" s="4" t="s">
        <v>28</v>
      </c>
      <c r="B29" s="4">
        <v>2.0</v>
      </c>
      <c r="C29" s="8">
        <v>0.01548201298474966</v>
      </c>
      <c r="D29" s="8">
        <v>0.00774100649237483</v>
      </c>
      <c r="E29" s="8">
        <v>13.324315947799052</v>
      </c>
      <c r="F29" s="8">
        <v>3.303432829244922E-5</v>
      </c>
      <c r="I29" s="4"/>
    </row>
    <row r="30">
      <c r="A30" s="4" t="s">
        <v>29</v>
      </c>
      <c r="B30" s="4">
        <v>42.0</v>
      </c>
      <c r="C30" s="8">
        <v>0.024400672721472616</v>
      </c>
      <c r="D30" s="8">
        <v>5.809683981303004E-4</v>
      </c>
      <c r="I30" s="4"/>
    </row>
    <row r="31">
      <c r="A31" s="4" t="s">
        <v>30</v>
      </c>
      <c r="B31" s="4">
        <v>44.0</v>
      </c>
      <c r="C31" s="8">
        <v>0.039882685706222276</v>
      </c>
      <c r="I31" s="4"/>
    </row>
    <row r="33">
      <c r="A33" s="4" t="s">
        <v>31</v>
      </c>
      <c r="C33" s="4" t="s">
        <v>32</v>
      </c>
      <c r="E33" s="4" t="s">
        <v>33</v>
      </c>
      <c r="G33" s="4" t="s">
        <v>34</v>
      </c>
      <c r="I33" s="4"/>
    </row>
    <row r="34">
      <c r="A34" s="4" t="s">
        <v>35</v>
      </c>
      <c r="B34" s="4" t="s">
        <v>36</v>
      </c>
      <c r="C34" s="4" t="s">
        <v>37</v>
      </c>
      <c r="D34" s="4" t="s">
        <v>27</v>
      </c>
      <c r="E34" s="4" t="s">
        <v>38</v>
      </c>
      <c r="F34" s="4" t="s">
        <v>27</v>
      </c>
      <c r="G34" s="4" t="s">
        <v>27</v>
      </c>
      <c r="H34" s="4" t="s">
        <v>39</v>
      </c>
      <c r="I34" s="4" t="s">
        <v>40</v>
      </c>
    </row>
    <row r="35">
      <c r="A35" s="4" t="s">
        <v>0</v>
      </c>
      <c r="B35" s="4" t="s">
        <v>1</v>
      </c>
      <c r="C35" s="5">
        <v>2.878289244034375</v>
      </c>
      <c r="D35" s="5">
        <v>0.11602878264310879</v>
      </c>
      <c r="E35" s="5">
        <v>2.0352578426730084</v>
      </c>
      <c r="F35" s="5">
        <v>0.14450192545418084</v>
      </c>
      <c r="G35" s="5">
        <v>0.048167308484726945</v>
      </c>
      <c r="H35" s="5">
        <v>-0.03567477807414576</v>
      </c>
      <c r="I35" s="5">
        <v>-1.509525141082102E-4</v>
      </c>
    </row>
    <row r="36">
      <c r="A36" s="4" t="s">
        <v>0</v>
      </c>
      <c r="B36" s="4" t="s">
        <v>2</v>
      </c>
      <c r="C36" s="5">
        <v>7.249440321390351</v>
      </c>
      <c r="D36" s="5">
        <v>3.5439540018833426E-5</v>
      </c>
      <c r="E36" s="5">
        <v>5.126128411062301</v>
      </c>
      <c r="F36" s="5">
        <v>2.1185891443419575E-5</v>
      </c>
      <c r="G36" s="5">
        <v>7.061963814473191E-6</v>
      </c>
      <c r="H36" s="5">
        <v>-0.06287838194795453</v>
      </c>
      <c r="I36" s="5">
        <v>-0.02735455638791698</v>
      </c>
    </row>
    <row r="37">
      <c r="A37" s="4" t="s">
        <v>1</v>
      </c>
      <c r="B37" s="4" t="s">
        <v>2</v>
      </c>
      <c r="C37" s="5">
        <v>4.371151077355975</v>
      </c>
      <c r="D37" s="5">
        <v>0.009772314843150554</v>
      </c>
      <c r="E37" s="5">
        <v>3.090870568389293</v>
      </c>
      <c r="F37" s="5">
        <v>0.010608846418765847</v>
      </c>
      <c r="G37" s="5">
        <v>0.0035362821395886154</v>
      </c>
      <c r="H37" s="5">
        <v>-0.044965516653827545</v>
      </c>
      <c r="I37" s="5">
        <v>-0.009441691093789992</v>
      </c>
    </row>
    <row r="38">
      <c r="A38" s="4"/>
      <c r="B38" s="4"/>
      <c r="C38" s="8"/>
      <c r="D38" s="8"/>
      <c r="E38" s="8"/>
    </row>
    <row r="39">
      <c r="A39" s="4"/>
      <c r="C39" s="8"/>
      <c r="D39" s="8"/>
      <c r="E39" s="8"/>
    </row>
    <row r="40">
      <c r="A40" s="4"/>
      <c r="C40" s="8"/>
      <c r="D40" s="8"/>
      <c r="E4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14"/>
    <col customWidth="1" min="2" max="2" width="22.0"/>
    <col customWidth="1" min="3" max="3" width="18.71"/>
    <col customWidth="1" min="4" max="4" width="21.14"/>
  </cols>
  <sheetData>
    <row r="1">
      <c r="A1" s="1"/>
      <c r="B1" s="2" t="s">
        <v>0</v>
      </c>
      <c r="C1" s="2" t="s">
        <v>1</v>
      </c>
      <c r="D1" s="2" t="s">
        <v>2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4</v>
      </c>
      <c r="B2" s="10">
        <v>3.93836507936507</v>
      </c>
      <c r="C2" s="10">
        <v>3.06784315684315</v>
      </c>
      <c r="D2" s="10">
        <v>3.5165439005439</v>
      </c>
      <c r="E2" s="6"/>
      <c r="F2" s="4"/>
      <c r="G2" s="4"/>
      <c r="H2" s="4"/>
      <c r="I2" s="4"/>
    </row>
    <row r="3">
      <c r="A3" s="4" t="s">
        <v>5</v>
      </c>
      <c r="B3" s="10">
        <v>3.39091672216672</v>
      </c>
      <c r="C3" s="10">
        <v>2.59442857142857</v>
      </c>
      <c r="D3" s="10">
        <v>3.4785641025641</v>
      </c>
      <c r="E3" s="6"/>
    </row>
    <row r="4">
      <c r="A4" s="4" t="s">
        <v>6</v>
      </c>
      <c r="B4" s="10">
        <v>3.95274603174603</v>
      </c>
      <c r="C4" s="10">
        <v>3.18420202020202</v>
      </c>
      <c r="D4" s="10">
        <v>3.47011111111111</v>
      </c>
      <c r="E4" s="6"/>
    </row>
    <row r="5">
      <c r="A5" s="4" t="s">
        <v>7</v>
      </c>
      <c r="B5" s="10">
        <v>3.29982106782106</v>
      </c>
      <c r="C5" s="10">
        <v>3.08340659340659</v>
      </c>
      <c r="D5" s="10">
        <v>3.58631746031746</v>
      </c>
      <c r="E5" s="6"/>
    </row>
    <row r="6">
      <c r="A6" s="4" t="s">
        <v>8</v>
      </c>
      <c r="B6" s="10">
        <v>3.91833333333333</v>
      </c>
      <c r="C6" s="10">
        <v>2.90384737484737</v>
      </c>
      <c r="D6" s="10">
        <v>4.10083638583638</v>
      </c>
      <c r="E6" s="6"/>
    </row>
    <row r="7">
      <c r="A7" s="4" t="s">
        <v>9</v>
      </c>
      <c r="B7" s="10">
        <v>4.189329004329</v>
      </c>
      <c r="C7" s="10">
        <v>2.81638095238095</v>
      </c>
      <c r="D7" s="10">
        <v>4.54738827838827</v>
      </c>
      <c r="E7" s="6"/>
    </row>
    <row r="8">
      <c r="A8" s="4" t="s">
        <v>10</v>
      </c>
      <c r="B8" s="10">
        <v>3.86347496947496</v>
      </c>
      <c r="C8" s="10">
        <v>3.23277977577977</v>
      </c>
      <c r="D8" s="10">
        <v>2.57026984126984</v>
      </c>
      <c r="E8" s="6"/>
    </row>
    <row r="9">
      <c r="A9" s="4" t="s">
        <v>11</v>
      </c>
      <c r="B9" s="10">
        <v>3.09165334665334</v>
      </c>
      <c r="C9" s="10">
        <v>2.49674603174603</v>
      </c>
      <c r="D9" s="10">
        <v>3.56200011100011</v>
      </c>
      <c r="E9" s="6"/>
    </row>
    <row r="10">
      <c r="A10" s="4" t="s">
        <v>12</v>
      </c>
      <c r="B10" s="10">
        <v>4.33236507936507</v>
      </c>
      <c r="C10" s="10">
        <v>3.7909768009768</v>
      </c>
      <c r="D10" s="10">
        <v>4.85617304917304</v>
      </c>
      <c r="E10" s="6"/>
    </row>
    <row r="11">
      <c r="A11" s="4" t="s">
        <v>13</v>
      </c>
      <c r="B11" s="10">
        <v>3.48365201465201</v>
      </c>
      <c r="C11" s="10">
        <v>2.85682972582972</v>
      </c>
      <c r="D11" s="10">
        <v>3.89865079365079</v>
      </c>
      <c r="E11" s="6"/>
    </row>
    <row r="12">
      <c r="A12" s="4" t="s">
        <v>14</v>
      </c>
      <c r="B12" s="10">
        <v>3.42561116661116</v>
      </c>
      <c r="C12" s="10">
        <v>2.74547619047619</v>
      </c>
      <c r="D12" s="10">
        <v>3.76060073260073</v>
      </c>
      <c r="E12" s="6"/>
    </row>
    <row r="13">
      <c r="A13" s="4" t="s">
        <v>15</v>
      </c>
      <c r="B13" s="10">
        <v>3.52880186480186</v>
      </c>
      <c r="C13" s="10">
        <v>2.7221383061383</v>
      </c>
      <c r="D13" s="10">
        <v>2.70861904761904</v>
      </c>
      <c r="E13" s="6"/>
    </row>
    <row r="14">
      <c r="A14" s="4" t="s">
        <v>16</v>
      </c>
      <c r="B14" s="10">
        <v>4.49479731379731</v>
      </c>
      <c r="C14" s="10">
        <v>3.0852851037851</v>
      </c>
      <c r="D14" s="10">
        <v>4.31050627150627</v>
      </c>
      <c r="E14" s="6"/>
    </row>
    <row r="15">
      <c r="A15" s="4" t="s">
        <v>17</v>
      </c>
      <c r="B15" s="10">
        <v>3.67979975579975</v>
      </c>
      <c r="C15" s="10">
        <v>3.03990476190476</v>
      </c>
      <c r="D15" s="10">
        <v>4.43583361083361</v>
      </c>
      <c r="E15" s="6"/>
    </row>
    <row r="16">
      <c r="A16" s="4" t="s">
        <v>18</v>
      </c>
      <c r="B16" s="10">
        <v>3.22407936507936</v>
      </c>
      <c r="C16" s="10">
        <v>3.13072771672771</v>
      </c>
      <c r="D16" s="10">
        <v>4.07153535353535</v>
      </c>
      <c r="E16" s="6"/>
    </row>
    <row r="18">
      <c r="A18" s="4"/>
      <c r="E18" s="4"/>
    </row>
    <row r="19">
      <c r="A19" s="4"/>
      <c r="B19" s="2" t="s">
        <v>0</v>
      </c>
      <c r="C19" s="2" t="s">
        <v>1</v>
      </c>
      <c r="D19" s="2" t="s">
        <v>2</v>
      </c>
    </row>
    <row r="20">
      <c r="A20" s="4" t="s">
        <v>19</v>
      </c>
      <c r="B20" s="6">
        <f t="shared" ref="B20:D20" si="1">AVERAGE(B2:B16)</f>
        <v>3.720916408</v>
      </c>
      <c r="C20" s="6">
        <f t="shared" si="1"/>
        <v>2.983398205</v>
      </c>
      <c r="D20" s="6">
        <f t="shared" si="1"/>
        <v>3.79159667</v>
      </c>
    </row>
    <row r="21">
      <c r="A21" s="4" t="s">
        <v>20</v>
      </c>
      <c r="B21" s="6">
        <f t="shared" ref="B21:D21" si="2">MEDIAN(B2:B16)</f>
        <v>3.679799756</v>
      </c>
      <c r="C21" s="6">
        <f t="shared" si="2"/>
        <v>3.039904762</v>
      </c>
      <c r="D21" s="6">
        <f t="shared" si="2"/>
        <v>3.760600733</v>
      </c>
    </row>
    <row r="22">
      <c r="A22" s="4" t="s">
        <v>21</v>
      </c>
      <c r="B22" s="6">
        <f t="shared" ref="B22:D22" si="3">GEOMEAN(B2:B16)</f>
        <v>3.699134772</v>
      </c>
      <c r="C22" s="6">
        <f t="shared" si="3"/>
        <v>2.968695989</v>
      </c>
      <c r="D22" s="6">
        <f t="shared" si="3"/>
        <v>3.738976297</v>
      </c>
    </row>
    <row r="27">
      <c r="A27" s="4" t="s">
        <v>22</v>
      </c>
      <c r="B27" s="4" t="s">
        <v>23</v>
      </c>
      <c r="C27" s="4" t="s">
        <v>24</v>
      </c>
      <c r="D27" s="4" t="s">
        <v>25</v>
      </c>
      <c r="E27" s="4" t="s">
        <v>26</v>
      </c>
      <c r="F27" s="4" t="s">
        <v>27</v>
      </c>
      <c r="G27" s="4"/>
      <c r="I27" s="4"/>
    </row>
    <row r="28">
      <c r="A28" s="4" t="s">
        <v>28</v>
      </c>
      <c r="B28" s="4">
        <v>2.0</v>
      </c>
      <c r="C28" s="8">
        <v>6.010567780150723</v>
      </c>
      <c r="D28" s="8">
        <v>3.0052838900753613</v>
      </c>
      <c r="E28" s="8">
        <v>13.363071993753664</v>
      </c>
      <c r="F28" s="8">
        <v>3.226068371883282E-5</v>
      </c>
      <c r="I28" s="4"/>
    </row>
    <row r="29">
      <c r="A29" s="4" t="s">
        <v>29</v>
      </c>
      <c r="B29" s="4">
        <v>42.0</v>
      </c>
      <c r="C29" s="8">
        <v>9.445576843570507</v>
      </c>
      <c r="D29" s="8">
        <v>0.22489468675167873</v>
      </c>
      <c r="I29" s="4"/>
    </row>
    <row r="30">
      <c r="A30" s="4" t="s">
        <v>30</v>
      </c>
      <c r="B30" s="4">
        <v>44.0</v>
      </c>
      <c r="C30" s="8">
        <v>15.45614462372123</v>
      </c>
      <c r="I30" s="4"/>
    </row>
    <row r="32">
      <c r="A32" s="4" t="s">
        <v>31</v>
      </c>
      <c r="C32" s="4" t="s">
        <v>32</v>
      </c>
      <c r="E32" s="4" t="s">
        <v>33</v>
      </c>
      <c r="G32" s="4" t="s">
        <v>34</v>
      </c>
      <c r="I32" s="4"/>
    </row>
    <row r="33">
      <c r="A33" s="4" t="s">
        <v>35</v>
      </c>
      <c r="B33" s="4" t="s">
        <v>36</v>
      </c>
      <c r="C33" s="4" t="s">
        <v>37</v>
      </c>
      <c r="D33" s="4" t="s">
        <v>27</v>
      </c>
      <c r="E33" s="4" t="s">
        <v>38</v>
      </c>
      <c r="F33" s="4" t="s">
        <v>27</v>
      </c>
      <c r="G33" s="4" t="s">
        <v>27</v>
      </c>
      <c r="H33" s="4" t="s">
        <v>39</v>
      </c>
      <c r="I33" s="4" t="s">
        <v>40</v>
      </c>
    </row>
    <row r="34">
      <c r="A34" s="4" t="s">
        <v>0</v>
      </c>
      <c r="B34" s="4" t="s">
        <v>1</v>
      </c>
      <c r="C34" s="5">
        <v>6.023220680373952</v>
      </c>
      <c r="D34" s="5">
        <v>3.345071895489715E-4</v>
      </c>
      <c r="E34" s="5">
        <v>4.2590601876754715</v>
      </c>
      <c r="F34" s="5">
        <v>3.3920827314129834E-4</v>
      </c>
      <c r="G34" s="5">
        <v>1.1306942438043278E-4</v>
      </c>
      <c r="H34" s="5">
        <v>0.38805369333209067</v>
      </c>
      <c r="I34" s="5">
        <v>1.0869827110043078</v>
      </c>
    </row>
    <row r="35">
      <c r="A35" s="4" t="s">
        <v>0</v>
      </c>
      <c r="B35" s="4" t="s">
        <v>2</v>
      </c>
      <c r="C35" s="5">
        <v>0.5772370315882954</v>
      </c>
      <c r="D35" s="5">
        <v>0.9119099901457115</v>
      </c>
      <c r="E35" s="5">
        <v>0.408168219388077</v>
      </c>
      <c r="F35" s="5">
        <v>2.0556709378098224</v>
      </c>
      <c r="G35" s="5">
        <v>0.6852236459366075</v>
      </c>
      <c r="H35" s="5">
        <v>-0.42014477116637344</v>
      </c>
      <c r="I35" s="5">
        <v>0.2787842465058436</v>
      </c>
    </row>
    <row r="36">
      <c r="A36" s="4" t="s">
        <v>1</v>
      </c>
      <c r="B36" s="4" t="s">
        <v>2</v>
      </c>
      <c r="C36" s="5">
        <v>6.600457711962247</v>
      </c>
      <c r="D36" s="5">
        <v>1.0155923279331347E-4</v>
      </c>
      <c r="E36" s="5">
        <v>4.667228407063549</v>
      </c>
      <c r="F36" s="5">
        <v>9.337074788537666E-5</v>
      </c>
      <c r="G36" s="5">
        <v>3.1123582628458886E-5</v>
      </c>
      <c r="H36" s="5">
        <v>-1.1576629733345727</v>
      </c>
      <c r="I36" s="5">
        <v>-0.4587339556623556</v>
      </c>
    </row>
    <row r="37">
      <c r="A37" s="4"/>
      <c r="C37" s="8"/>
      <c r="D37" s="8"/>
      <c r="E37" s="8"/>
    </row>
    <row r="38">
      <c r="A38" s="4"/>
      <c r="B38" s="4"/>
      <c r="C38" s="8"/>
      <c r="D38" s="8"/>
      <c r="E38" s="8"/>
    </row>
    <row r="39">
      <c r="A39" s="4"/>
      <c r="C39" s="8"/>
      <c r="D39" s="8"/>
      <c r="E39" s="8"/>
    </row>
    <row r="40">
      <c r="A40" s="4"/>
      <c r="C40" s="8"/>
      <c r="D40" s="8"/>
      <c r="E4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86"/>
    <col customWidth="1" min="2" max="2" width="15.57"/>
    <col customWidth="1" min="6" max="6" width="20.43"/>
    <col customWidth="1" min="7" max="7" width="16.86"/>
    <col customWidth="1" min="8" max="8" width="21.43"/>
  </cols>
  <sheetData>
    <row r="1">
      <c r="A1" s="4"/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</row>
    <row r="2">
      <c r="A2" s="15" t="s">
        <v>0</v>
      </c>
      <c r="B2" s="4" t="s">
        <v>49</v>
      </c>
      <c r="C2" s="4" t="s">
        <v>50</v>
      </c>
      <c r="D2" s="4" t="s">
        <v>51</v>
      </c>
      <c r="E2" s="4" t="s">
        <v>52</v>
      </c>
      <c r="F2" s="4" t="s">
        <v>53</v>
      </c>
      <c r="G2" s="4" t="s">
        <v>54</v>
      </c>
      <c r="H2" s="4" t="s">
        <v>55</v>
      </c>
    </row>
    <row r="3">
      <c r="A3" s="15" t="s">
        <v>1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</row>
    <row r="4">
      <c r="A4" s="15" t="s">
        <v>2</v>
      </c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  <c r="H4" s="4" t="s">
        <v>69</v>
      </c>
    </row>
    <row r="7">
      <c r="A7" s="4" t="s">
        <v>42</v>
      </c>
      <c r="B7" s="4" t="s">
        <v>70</v>
      </c>
    </row>
    <row r="8">
      <c r="A8" s="4" t="s">
        <v>43</v>
      </c>
      <c r="B8" s="4" t="s">
        <v>71</v>
      </c>
      <c r="H8" s="4"/>
    </row>
    <row r="9">
      <c r="A9" s="4" t="s">
        <v>44</v>
      </c>
      <c r="B9" s="4" t="s">
        <v>72</v>
      </c>
    </row>
    <row r="10">
      <c r="A10" s="4" t="s">
        <v>45</v>
      </c>
      <c r="B10" s="4" t="s">
        <v>73</v>
      </c>
    </row>
    <row r="11">
      <c r="A11" s="4" t="s">
        <v>46</v>
      </c>
      <c r="B11" s="4" t="s">
        <v>74</v>
      </c>
    </row>
    <row r="12">
      <c r="A12" s="4" t="s">
        <v>47</v>
      </c>
      <c r="B12" s="4" t="s">
        <v>75</v>
      </c>
    </row>
    <row r="13">
      <c r="A13" s="4" t="s">
        <v>48</v>
      </c>
      <c r="B13" s="4" t="s">
        <v>76</v>
      </c>
    </row>
    <row r="16">
      <c r="A16" s="4" t="s">
        <v>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/>
    </row>
    <row r="2">
      <c r="A2" s="10">
        <v>21.6933837859086</v>
      </c>
      <c r="B2" s="10">
        <v>15.8919094009994</v>
      </c>
      <c r="C2" s="10">
        <v>26.6119293141357</v>
      </c>
      <c r="D2" s="10"/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/>
      <c r="M2" s="4"/>
      <c r="N2" s="4"/>
      <c r="O2" s="4"/>
      <c r="P2" s="4"/>
      <c r="Q2" s="4"/>
      <c r="R2" s="4"/>
    </row>
    <row r="3">
      <c r="A3" s="10">
        <v>21.189484614354</v>
      </c>
      <c r="B3" s="10">
        <v>23.0625703266351</v>
      </c>
      <c r="C3" s="10">
        <v>19.9274114367878</v>
      </c>
      <c r="D3" s="10"/>
      <c r="E3" s="4" t="s">
        <v>28</v>
      </c>
      <c r="F3" s="4">
        <v>2.0</v>
      </c>
      <c r="G3" s="8">
        <v>124.19439828257237</v>
      </c>
      <c r="H3" s="8">
        <v>62.09719914128618</v>
      </c>
      <c r="I3" s="8">
        <v>2.685538150285936</v>
      </c>
      <c r="J3" s="8">
        <v>0.07988344770936431</v>
      </c>
      <c r="M3" s="4"/>
      <c r="N3" s="8"/>
      <c r="O3" s="8"/>
      <c r="P3" s="8"/>
      <c r="Q3" s="8"/>
      <c r="R3" s="8"/>
    </row>
    <row r="4">
      <c r="A4" s="10">
        <v>20.1247830048177</v>
      </c>
      <c r="B4" s="10">
        <v>16.7148135858648</v>
      </c>
      <c r="C4" s="10">
        <v>28.3279737870955</v>
      </c>
      <c r="D4" s="10"/>
      <c r="E4" s="4" t="s">
        <v>29</v>
      </c>
      <c r="F4" s="4">
        <v>42.0</v>
      </c>
      <c r="G4" s="8">
        <v>971.1581880362901</v>
      </c>
      <c r="H4" s="8">
        <v>23.12281400086405</v>
      </c>
      <c r="M4" s="4"/>
      <c r="N4" s="8"/>
      <c r="O4" s="8"/>
      <c r="P4" s="8"/>
    </row>
    <row r="5">
      <c r="A5" s="10">
        <v>20.4949913907146</v>
      </c>
      <c r="B5" s="10">
        <v>16.9526844604848</v>
      </c>
      <c r="C5" s="10">
        <v>21.9520979470864</v>
      </c>
      <c r="D5" s="10"/>
      <c r="E5" s="4" t="s">
        <v>30</v>
      </c>
      <c r="F5" s="4">
        <v>44.0</v>
      </c>
      <c r="G5" s="8">
        <v>1095.3525863188624</v>
      </c>
      <c r="M5" s="4"/>
      <c r="N5" s="8"/>
      <c r="O5" s="8"/>
    </row>
    <row r="6">
      <c r="A6" s="10">
        <v>17.2332070824643</v>
      </c>
      <c r="B6" s="10">
        <v>17.4588596451166</v>
      </c>
      <c r="C6" s="10">
        <v>19.9604482108297</v>
      </c>
      <c r="D6" s="10"/>
    </row>
    <row r="7">
      <c r="A7" s="10">
        <v>12.2428836511562</v>
      </c>
      <c r="B7" s="10">
        <v>16.4188195929593</v>
      </c>
      <c r="C7" s="10">
        <v>12.7700979472474</v>
      </c>
      <c r="D7" s="10"/>
      <c r="E7" s="4" t="s">
        <v>31</v>
      </c>
      <c r="G7" s="4" t="s">
        <v>32</v>
      </c>
      <c r="I7" s="4" t="s">
        <v>33</v>
      </c>
      <c r="K7" s="4" t="s">
        <v>34</v>
      </c>
      <c r="M7" s="4"/>
      <c r="O7" s="4"/>
      <c r="Q7" s="4"/>
      <c r="S7" s="4"/>
    </row>
    <row r="8">
      <c r="A8" s="10">
        <v>15.9015106157511</v>
      </c>
      <c r="B8" s="10">
        <v>17.1703600335074</v>
      </c>
      <c r="C8" s="10">
        <v>30.9633783185989</v>
      </c>
      <c r="D8" s="10"/>
      <c r="E8" s="4" t="s">
        <v>35</v>
      </c>
      <c r="F8" s="4" t="s">
        <v>36</v>
      </c>
      <c r="G8" s="4" t="s">
        <v>37</v>
      </c>
      <c r="H8" s="4" t="s">
        <v>27</v>
      </c>
      <c r="I8" s="4" t="s">
        <v>38</v>
      </c>
      <c r="J8" s="4" t="s">
        <v>27</v>
      </c>
      <c r="K8" s="4" t="s">
        <v>27</v>
      </c>
      <c r="L8" s="4" t="s">
        <v>39</v>
      </c>
      <c r="M8" s="4" t="s">
        <v>40</v>
      </c>
      <c r="N8" s="4"/>
      <c r="O8" s="4"/>
      <c r="P8" s="4"/>
      <c r="Q8" s="4"/>
      <c r="R8" s="4"/>
      <c r="S8" s="4"/>
      <c r="T8" s="4"/>
      <c r="U8" s="4"/>
    </row>
    <row r="9">
      <c r="A9" s="10">
        <v>20.5406132592362</v>
      </c>
      <c r="B9" s="10">
        <v>22.4907274543067</v>
      </c>
      <c r="C9" s="10">
        <v>21.470847667231</v>
      </c>
      <c r="D9" s="10"/>
      <c r="E9" s="4" t="s">
        <v>0</v>
      </c>
      <c r="F9" s="4" t="s">
        <v>1</v>
      </c>
      <c r="G9" s="8">
        <v>0.7090825986368006</v>
      </c>
      <c r="H9" s="8">
        <v>0.870361069948055</v>
      </c>
      <c r="I9" s="8">
        <v>0.5013971139174607</v>
      </c>
      <c r="J9" s="8">
        <v>1.8561292405812186</v>
      </c>
      <c r="K9" s="8">
        <v>0.6187097468604063</v>
      </c>
      <c r="L9" s="8">
        <v>-2.6631285101568207</v>
      </c>
      <c r="M9" s="4">
        <v>4.423894076913786</v>
      </c>
      <c r="N9" s="4"/>
      <c r="O9" s="8"/>
      <c r="P9" s="8"/>
      <c r="Q9" s="8"/>
      <c r="R9" s="8"/>
      <c r="S9" s="8"/>
      <c r="T9" s="8"/>
      <c r="U9" s="8"/>
    </row>
    <row r="10">
      <c r="A10" s="10">
        <v>15.3244286233465</v>
      </c>
      <c r="B10" s="10">
        <v>10.9465377531891</v>
      </c>
      <c r="C10" s="10">
        <v>13.5274555164844</v>
      </c>
      <c r="D10" s="10"/>
      <c r="E10" s="4" t="s">
        <v>0</v>
      </c>
      <c r="F10" s="4" t="s">
        <v>2</v>
      </c>
      <c r="G10" s="8">
        <v>2.416652640500891</v>
      </c>
      <c r="H10" s="8">
        <v>0.21379058760338965</v>
      </c>
      <c r="I10" s="8">
        <v>1.7088314698705558</v>
      </c>
      <c r="J10" s="8">
        <v>0.2845896073386329</v>
      </c>
      <c r="K10" s="8">
        <v>0.09486320244621098</v>
      </c>
      <c r="L10" s="8">
        <v>-6.543978914928594</v>
      </c>
      <c r="M10" s="4">
        <v>0.5430436721420127</v>
      </c>
      <c r="N10" s="4"/>
      <c r="O10" s="8"/>
      <c r="P10" s="8"/>
      <c r="Q10" s="8"/>
      <c r="R10" s="8"/>
      <c r="S10" s="8"/>
      <c r="T10" s="8"/>
      <c r="U10" s="8"/>
    </row>
    <row r="11">
      <c r="A11" s="10">
        <v>15.679847188745</v>
      </c>
      <c r="B11" s="10">
        <v>15.0817334165666</v>
      </c>
      <c r="C11" s="10">
        <v>14.821154366931</v>
      </c>
      <c r="D11" s="10"/>
      <c r="E11" s="4" t="s">
        <v>1</v>
      </c>
      <c r="F11" s="4" t="s">
        <v>2</v>
      </c>
      <c r="G11" s="8">
        <v>3.1257352391376916</v>
      </c>
      <c r="H11" s="8">
        <v>0.08112185281905537</v>
      </c>
      <c r="I11" s="8">
        <v>2.2102285837880165</v>
      </c>
      <c r="J11" s="8">
        <v>0.09777492909613841</v>
      </c>
      <c r="K11" s="8">
        <v>0.03259164303204614</v>
      </c>
      <c r="L11" s="8">
        <v>-7.424361698307077</v>
      </c>
      <c r="M11" s="4">
        <v>-0.3373391112364703</v>
      </c>
      <c r="O11" s="8"/>
      <c r="P11" s="8"/>
      <c r="Q11" s="8"/>
      <c r="R11" s="8"/>
      <c r="S11" s="8"/>
      <c r="T11" s="8"/>
      <c r="U11" s="8"/>
    </row>
    <row r="12">
      <c r="A12" s="10">
        <v>21.4816048553264</v>
      </c>
      <c r="B12" s="10">
        <v>23.103421661392</v>
      </c>
      <c r="C12" s="10">
        <v>24.5445929659605</v>
      </c>
      <c r="D12" s="10"/>
      <c r="M12" s="4"/>
      <c r="N12" s="4"/>
      <c r="O12" s="8"/>
      <c r="P12" s="8"/>
      <c r="Q12" s="8"/>
      <c r="R12" s="8"/>
      <c r="S12" s="8"/>
      <c r="T12" s="8"/>
      <c r="U12" s="8"/>
    </row>
    <row r="13">
      <c r="A13" s="10">
        <v>16.0516854487239</v>
      </c>
      <c r="B13" s="10">
        <v>20.2832577665553</v>
      </c>
      <c r="C13" s="10">
        <v>25.1173191059726</v>
      </c>
      <c r="D13" s="10"/>
      <c r="M13" s="4"/>
      <c r="O13" s="8"/>
      <c r="P13" s="8"/>
      <c r="Q13" s="8"/>
      <c r="R13" s="8"/>
      <c r="S13" s="8"/>
      <c r="T13" s="8"/>
      <c r="U13" s="8"/>
    </row>
    <row r="14">
      <c r="A14" s="10">
        <v>18.629350084532</v>
      </c>
      <c r="B14" s="10">
        <v>17.5106965617088</v>
      </c>
      <c r="C14" s="10">
        <v>20.0583097958264</v>
      </c>
      <c r="D14" s="10"/>
      <c r="M14" s="4"/>
      <c r="O14" s="8"/>
      <c r="P14" s="8"/>
      <c r="Q14" s="8"/>
      <c r="R14" s="8"/>
      <c r="S14" s="8"/>
      <c r="T14" s="8"/>
      <c r="U14" s="8"/>
    </row>
    <row r="15">
      <c r="A15" s="10">
        <v>29.6847780686648</v>
      </c>
      <c r="B15" s="10">
        <v>27.0945985564971</v>
      </c>
      <c r="C15" s="10">
        <v>32.4044505026363</v>
      </c>
      <c r="D15" s="10"/>
    </row>
    <row r="16">
      <c r="A16" s="10">
        <v>24.5979716133408</v>
      </c>
      <c r="B16" s="10">
        <v>17.4837913206219</v>
      </c>
      <c r="C16" s="10">
        <v>23.4200707251579</v>
      </c>
      <c r="D16" s="10"/>
    </row>
  </sheetData>
  <drawing r:id="rId1"/>
</worksheet>
</file>