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D103F95A-B270-494E-9C67-D3CA95D29B06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Sheet1 (2)" sheetId="2" r:id="rId1"/>
    <sheet name="Sheet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5" i="3"/>
  <c r="G93" i="2" l="1"/>
  <c r="F93" i="2"/>
  <c r="E93" i="2"/>
  <c r="D93" i="2"/>
  <c r="C93" i="2"/>
  <c r="G94" i="1"/>
  <c r="D94" i="1"/>
  <c r="E94" i="1"/>
  <c r="J94" i="1"/>
  <c r="C94" i="1"/>
</calcChain>
</file>

<file path=xl/sharedStrings.xml><?xml version="1.0" encoding="utf-8"?>
<sst xmlns="http://schemas.openxmlformats.org/spreadsheetml/2006/main" count="295" uniqueCount="103">
  <si>
    <t>Instance</t>
    <phoneticPr fontId="1" type="noConversion"/>
  </si>
  <si>
    <t>MPS_Files/25FV47.SIF</t>
  </si>
  <si>
    <t>MPS_Files/80BAU3B.SIF</t>
  </si>
  <si>
    <t>MPS_Files/ADLITTLE.SIF</t>
  </si>
  <si>
    <t>MPS_Files/AFIRO.SIF</t>
  </si>
  <si>
    <t>MPS_Files/AGG2.SIF</t>
  </si>
  <si>
    <t>MPS_Files/AGG3.SIF</t>
  </si>
  <si>
    <t>MPS_Files/BANDM.SIF</t>
  </si>
  <si>
    <t>MPS_Files/BEACONFD.SIF</t>
  </si>
  <si>
    <t>MPS_Files/BNL1.SIF</t>
  </si>
  <si>
    <t>MPS_Files/BNL2.SIF</t>
  </si>
  <si>
    <t>MPS_Files/BOEING1.SIF</t>
  </si>
  <si>
    <t>MPS_Files/BOEING2.SIF</t>
  </si>
  <si>
    <t>MPS_Files/BORE3D.SIF</t>
  </si>
  <si>
    <t>MPS_Files/BRANDY.SIF</t>
  </si>
  <si>
    <t>MPS_Files/CAPRI.SIF</t>
  </si>
  <si>
    <t>MPS_Files/CYCLE.SIF</t>
  </si>
  <si>
    <t>MPS_Files/CZPROB.SIF</t>
  </si>
  <si>
    <t>MPS_Files/D2Q06C.SIF</t>
  </si>
  <si>
    <t>MPS_Files/D6CUBE.SIF</t>
  </si>
  <si>
    <t>MPS_Files/DEGEN2.SIF</t>
  </si>
  <si>
    <t>MPS_Files/DEGEN3.SIF</t>
  </si>
  <si>
    <t>MPS_Files/ETAMACRO.SIF</t>
  </si>
  <si>
    <t>MPS_Files/FFFFF800.SIF</t>
  </si>
  <si>
    <t>MPS_Files/FINNIS.SIF</t>
  </si>
  <si>
    <t>MPS_Files/FIT1D.SIF</t>
  </si>
  <si>
    <t>MPS_Files/FIT1P.SIF</t>
  </si>
  <si>
    <t>MPS_Files/FIT2D.SIF</t>
  </si>
  <si>
    <t>MPS_Files/FIT2P.SIF</t>
  </si>
  <si>
    <t>MPS_Files/GANGES.SIF</t>
  </si>
  <si>
    <t>MPS_Files/GREENBEA.SIF</t>
  </si>
  <si>
    <t>MPS_Files/GREENBEB.SIF</t>
  </si>
  <si>
    <t>MPS_Files/GROW15.SIF</t>
  </si>
  <si>
    <t>MPS_Files/GROW22.SIF</t>
  </si>
  <si>
    <t>MPS_Files/GROW7.SIF</t>
  </si>
  <si>
    <t>MPS_Files/ISRAEL.SIF</t>
  </si>
  <si>
    <t>MPS_Files/KB2.SIF</t>
  </si>
  <si>
    <t>MPS_Files/LOTFI.SIF</t>
  </si>
  <si>
    <t>MPS_Files/MAROS-R7.SIF</t>
  </si>
  <si>
    <t>MPS_Files/MAROS.SIF</t>
  </si>
  <si>
    <t>MPS_Files/MODSZK1.SIF</t>
  </si>
  <si>
    <t>MPS_Files/NESM.SIF</t>
  </si>
  <si>
    <t>MPS_Files/PEROLD.SIF</t>
  </si>
  <si>
    <t>MPS_Files/PILOT4.SIF</t>
  </si>
  <si>
    <t>MPS_Files/PILOT87.SIF</t>
  </si>
  <si>
    <t>MPS_Files/PILOT-JA.SIF</t>
  </si>
  <si>
    <t>MPS_Files/PILOTNOV.SIF</t>
  </si>
  <si>
    <t>MPS_Files/PILOT.SIF</t>
  </si>
  <si>
    <t>MPS_Files/PILOT-WE.SIF</t>
  </si>
  <si>
    <t>MPS_Files/QAP12.SIF</t>
  </si>
  <si>
    <t>MPS_Files/QAP15.SIF</t>
  </si>
  <si>
    <t>MPS_Files/QAP8.SIF</t>
  </si>
  <si>
    <t>MPS_Files/RECIPELP.SIF</t>
  </si>
  <si>
    <t>MPS_Files/SC105.SIF</t>
  </si>
  <si>
    <t>MPS_Files/SC205.SIF</t>
  </si>
  <si>
    <t>MPS_Files/SC50A.SIF</t>
  </si>
  <si>
    <t>MPS_Files/SC50B.SIF</t>
  </si>
  <si>
    <t>MPS_Files/SCAGR25.SIF</t>
  </si>
  <si>
    <t>MPS_Files/SCAGR7.SIF</t>
  </si>
  <si>
    <t>MPS_Files/SCFXM1.SIF</t>
  </si>
  <si>
    <t>MPS_Files/SCFXM2.SIF</t>
  </si>
  <si>
    <t>MPS_Files/SCFXM3.SIF</t>
  </si>
  <si>
    <t>MPS_Files/SCORPION.SIF</t>
  </si>
  <si>
    <t>MPS_Files/SCRS8.SIF</t>
  </si>
  <si>
    <t>MPS_Files/SCSD1.SIF</t>
  </si>
  <si>
    <t>MPS_Files/SCSD6.SIF</t>
  </si>
  <si>
    <t>MPS_Files/SCSD8.SIF</t>
  </si>
  <si>
    <t>MPS_Files/SCTAP1.SIF</t>
  </si>
  <si>
    <t>MPS_Files/SCTAP2.SIF</t>
  </si>
  <si>
    <t>MPS_Files/SCTAP3.SIF</t>
  </si>
  <si>
    <t>MPS_Files/SEBA.SIF</t>
  </si>
  <si>
    <t>MPS_Files/SHARE1B.SIF</t>
  </si>
  <si>
    <t>MPS_Files/SHARE2B.SIF</t>
  </si>
  <si>
    <t>MPS_Files/SHELL.SIF</t>
  </si>
  <si>
    <t>MPS_Files/SHIP04L.SIF</t>
  </si>
  <si>
    <t>MPS_Files/SHIP04S.SIF</t>
  </si>
  <si>
    <t>MPS_Files/SHIP08L.SIF</t>
  </si>
  <si>
    <t>MPS_Files/SHIP08S.SIF</t>
  </si>
  <si>
    <t>MPS_Files/SHIP12L.SIF</t>
  </si>
  <si>
    <t>MPS_Files/SHIP12S.SIF</t>
  </si>
  <si>
    <t>MPS_Files/STAIR.SIF</t>
  </si>
  <si>
    <t>MPS_Files/STANDATA.SIF</t>
  </si>
  <si>
    <t>MPS_Files/STANDGUB.SIF</t>
  </si>
  <si>
    <t>MPS_Files/STANDMPS.SIF</t>
  </si>
  <si>
    <t>MPS_Files/STOCFOR1.SIF</t>
  </si>
  <si>
    <t>MPS_Files/STOCFOR2.SIF</t>
  </si>
  <si>
    <t>MPS_Files/STOCFOR3.SIF</t>
  </si>
  <si>
    <t>MPS_Files/TRUSS.SIF</t>
  </si>
  <si>
    <t>MPS_Files/VTP-BASE.SIF</t>
  </si>
  <si>
    <t>MPS_Files/WOOD1P.SIF</t>
  </si>
  <si>
    <t>MPS_Files/WOODW.SIF</t>
  </si>
  <si>
    <t>CPLEX</t>
    <phoneticPr fontId="1" type="noConversion"/>
  </si>
  <si>
    <t>lpsolve</t>
    <phoneticPr fontId="1" type="noConversion"/>
  </si>
  <si>
    <t>objective</t>
    <phoneticPr fontId="1" type="noConversion"/>
  </si>
  <si>
    <t>time</t>
    <phoneticPr fontId="1" type="noConversion"/>
  </si>
  <si>
    <t>Name</t>
    <phoneticPr fontId="1" type="noConversion"/>
  </si>
  <si>
    <t>constraint</t>
    <phoneticPr fontId="1" type="noConversion"/>
  </si>
  <si>
    <t>variable</t>
    <phoneticPr fontId="1" type="noConversion"/>
  </si>
  <si>
    <t>non_zero</t>
    <phoneticPr fontId="1" type="noConversion"/>
  </si>
  <si>
    <t>NA</t>
    <phoneticPr fontId="1" type="noConversion"/>
  </si>
  <si>
    <t>Avg.</t>
    <phoneticPr fontId="1" type="noConversion"/>
  </si>
  <si>
    <t>cplex</t>
    <phoneticPr fontId="1" type="noConversion"/>
  </si>
  <si>
    <t>MPS_Files/E226.SIF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</si>
</sst>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6" fontId="0" fillId="0" borderId="0" xfId="0" applyNumberFormat="1"/>
    <xf numFmtId="177" fontId="0" fillId="0" borderId="0" xfId="0" applyNumberFormat="1"/>
    <xf numFmtId="176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vertical="center"/>
    </xf>
    <xf numFmtId="176" fontId="0" fillId="2" borderId="0" xfId="0" applyNumberFormat="1" applyFill="1"/>
    <xf numFmtId="0" fontId="0" fillId="2" borderId="0" xfId="0" applyFill="1"/>
    <xf numFmtId="11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16DD-C0DD-44B6-AFC1-609886FF1C21}">
  <dimension ref="B2:G93"/>
  <sheetViews>
    <sheetView topLeftCell="A4" workbookViewId="0">
      <selection activeCell="G36" sqref="G36"/>
    </sheetView>
  </sheetViews>
  <sheetFormatPr defaultRowHeight="13.8"/>
  <cols>
    <col min="2" max="2" width="22.88671875" customWidth="1"/>
    <col min="3" max="3" width="9.6640625" customWidth="1"/>
    <col min="4" max="4" width="10.21875" customWidth="1"/>
    <col min="5" max="5" width="9.6640625" customWidth="1"/>
    <col min="6" max="6" width="9.5546875" bestFit="1" customWidth="1"/>
    <col min="7" max="7" width="12" customWidth="1"/>
  </cols>
  <sheetData>
    <row r="2" spans="2:7">
      <c r="B2" t="s">
        <v>0</v>
      </c>
      <c r="C2" s="2" t="s">
        <v>97</v>
      </c>
      <c r="D2" s="2" t="s">
        <v>96</v>
      </c>
      <c r="E2" s="2" t="s">
        <v>98</v>
      </c>
      <c r="F2" s="2" t="s">
        <v>92</v>
      </c>
      <c r="G2" s="2" t="s">
        <v>101</v>
      </c>
    </row>
    <row r="3" spans="2:7">
      <c r="B3" s="1" t="s">
        <v>1</v>
      </c>
      <c r="C3" s="3">
        <v>1571</v>
      </c>
      <c r="D3" s="3">
        <v>821</v>
      </c>
      <c r="E3" s="3">
        <v>10400</v>
      </c>
      <c r="F3" s="4">
        <v>0.46899999999999997</v>
      </c>
      <c r="G3" s="4">
        <v>0.215</v>
      </c>
    </row>
    <row r="4" spans="2:7">
      <c r="B4" s="1" t="s">
        <v>2</v>
      </c>
      <c r="C4" s="3">
        <v>9799</v>
      </c>
      <c r="D4" s="3">
        <v>2262</v>
      </c>
      <c r="E4" s="3">
        <v>21002</v>
      </c>
      <c r="F4" s="4">
        <v>1.587</v>
      </c>
      <c r="G4" s="4">
        <v>0.22600000000000001</v>
      </c>
    </row>
    <row r="5" spans="2:7">
      <c r="B5" s="1" t="s">
        <v>3</v>
      </c>
      <c r="C5" s="3">
        <v>97</v>
      </c>
      <c r="D5" s="3">
        <v>56</v>
      </c>
      <c r="E5" s="3">
        <v>383</v>
      </c>
      <c r="F5" s="4">
        <v>2E-3</v>
      </c>
      <c r="G5" s="4">
        <v>9.6000000000000002E-2</v>
      </c>
    </row>
    <row r="6" spans="2:7">
      <c r="B6" s="1" t="s">
        <v>4</v>
      </c>
      <c r="C6" s="3">
        <v>32</v>
      </c>
      <c r="D6" s="3">
        <v>27</v>
      </c>
      <c r="E6" s="3">
        <v>83</v>
      </c>
      <c r="F6" s="4">
        <v>1E-3</v>
      </c>
      <c r="G6" s="4">
        <v>9.4E-2</v>
      </c>
    </row>
    <row r="7" spans="2:7">
      <c r="B7" s="1" t="s">
        <v>5</v>
      </c>
      <c r="C7" s="3">
        <v>302</v>
      </c>
      <c r="D7" s="3">
        <v>516</v>
      </c>
      <c r="E7" s="3">
        <v>4284</v>
      </c>
      <c r="F7" s="4">
        <v>8.9999999999999993E-3</v>
      </c>
      <c r="G7" s="4">
        <v>0.1</v>
      </c>
    </row>
    <row r="8" spans="2:7">
      <c r="B8" s="1" t="s">
        <v>6</v>
      </c>
      <c r="C8" s="3">
        <v>302</v>
      </c>
      <c r="D8" s="3">
        <v>516</v>
      </c>
      <c r="E8" s="3">
        <v>4300</v>
      </c>
      <c r="F8" s="4">
        <v>8.9999999999999993E-3</v>
      </c>
      <c r="G8" s="4">
        <v>0.10199999999999999</v>
      </c>
    </row>
    <row r="9" spans="2:7">
      <c r="B9" s="1" t="s">
        <v>7</v>
      </c>
      <c r="C9" s="3">
        <v>472</v>
      </c>
      <c r="D9" s="3">
        <v>305</v>
      </c>
      <c r="E9" s="3">
        <v>2494</v>
      </c>
      <c r="F9" s="4">
        <v>2.5999999999999999E-2</v>
      </c>
      <c r="G9" s="4">
        <v>0.105</v>
      </c>
    </row>
    <row r="10" spans="2:7">
      <c r="B10" s="1" t="s">
        <v>8</v>
      </c>
      <c r="C10" s="3">
        <v>262</v>
      </c>
      <c r="D10" s="3">
        <v>173</v>
      </c>
      <c r="E10" s="3">
        <v>3375</v>
      </c>
      <c r="F10" s="4">
        <v>4.0000000000000001E-3</v>
      </c>
      <c r="G10" s="4">
        <v>9.7000000000000003E-2</v>
      </c>
    </row>
    <row r="11" spans="2:7">
      <c r="B11" s="1" t="s">
        <v>9</v>
      </c>
      <c r="C11" s="3">
        <v>1175</v>
      </c>
      <c r="D11" s="3">
        <v>643</v>
      </c>
      <c r="E11" s="3">
        <v>5121</v>
      </c>
      <c r="F11" s="4">
        <v>7.3999999999999996E-2</v>
      </c>
      <c r="G11" s="4">
        <v>0.111</v>
      </c>
    </row>
    <row r="12" spans="2:7">
      <c r="B12" s="1" t="s">
        <v>10</v>
      </c>
      <c r="C12" s="3">
        <v>3489</v>
      </c>
      <c r="D12" s="3">
        <v>2324</v>
      </c>
      <c r="E12" s="3">
        <v>13999</v>
      </c>
      <c r="F12" s="4">
        <v>0.47399999999999998</v>
      </c>
      <c r="G12" s="4">
        <v>0.157</v>
      </c>
    </row>
    <row r="13" spans="2:7">
      <c r="B13" s="1" t="s">
        <v>11</v>
      </c>
      <c r="C13" s="3">
        <v>384</v>
      </c>
      <c r="D13" s="3">
        <v>351</v>
      </c>
      <c r="E13" s="3">
        <v>3485</v>
      </c>
      <c r="F13" s="4">
        <v>2.1999999999999999E-2</v>
      </c>
      <c r="G13" s="4">
        <v>0.107</v>
      </c>
    </row>
    <row r="14" spans="2:7">
      <c r="B14" s="1" t="s">
        <v>12</v>
      </c>
      <c r="C14" s="3">
        <v>143</v>
      </c>
      <c r="D14" s="3">
        <v>166</v>
      </c>
      <c r="E14" s="3">
        <v>1196</v>
      </c>
      <c r="F14" s="4">
        <v>3.0000000000000001E-3</v>
      </c>
      <c r="G14" s="4">
        <v>9.6000000000000002E-2</v>
      </c>
    </row>
    <row r="15" spans="2:7">
      <c r="B15" s="1" t="s">
        <v>13</v>
      </c>
      <c r="C15" s="3">
        <v>315</v>
      </c>
      <c r="D15" s="3">
        <v>233</v>
      </c>
      <c r="E15" s="3">
        <v>1429</v>
      </c>
      <c r="F15" s="4">
        <v>5.0000000000000001E-3</v>
      </c>
      <c r="G15" s="4">
        <v>9.8000000000000004E-2</v>
      </c>
    </row>
    <row r="16" spans="2:7">
      <c r="B16" s="1" t="s">
        <v>14</v>
      </c>
      <c r="C16" s="3">
        <v>249</v>
      </c>
      <c r="D16" s="3">
        <v>220</v>
      </c>
      <c r="E16" s="3">
        <v>2148</v>
      </c>
      <c r="F16" s="4">
        <v>8.0000000000000002E-3</v>
      </c>
      <c r="G16" s="4">
        <v>0.1</v>
      </c>
    </row>
    <row r="17" spans="2:7">
      <c r="B17" s="1" t="s">
        <v>15</v>
      </c>
      <c r="C17" s="3">
        <v>353</v>
      </c>
      <c r="D17" s="3">
        <v>271</v>
      </c>
      <c r="E17" s="3">
        <v>1767</v>
      </c>
      <c r="F17" s="4">
        <v>7.0000000000000001E-3</v>
      </c>
      <c r="G17" s="4">
        <v>9.9000000000000005E-2</v>
      </c>
    </row>
    <row r="18" spans="2:7">
      <c r="B18" s="1" t="s">
        <v>16</v>
      </c>
      <c r="C18" s="3">
        <v>2857</v>
      </c>
      <c r="D18" s="3">
        <v>1903</v>
      </c>
      <c r="E18" s="3">
        <v>20720</v>
      </c>
      <c r="F18" s="4">
        <v>0.47399999999999998</v>
      </c>
      <c r="G18" s="4">
        <v>0.13600000000000001</v>
      </c>
    </row>
    <row r="19" spans="2:7">
      <c r="B19" s="1" t="s">
        <v>17</v>
      </c>
      <c r="C19" s="3">
        <v>3523</v>
      </c>
      <c r="D19" s="3">
        <v>929</v>
      </c>
      <c r="E19" s="3">
        <v>10669</v>
      </c>
      <c r="F19" s="4">
        <v>0.36199999999999999</v>
      </c>
      <c r="G19" s="4">
        <v>0.14199999999999999</v>
      </c>
    </row>
    <row r="20" spans="2:7">
      <c r="B20" s="1" t="s">
        <v>18</v>
      </c>
      <c r="C20" s="3">
        <v>5167</v>
      </c>
      <c r="D20" s="3">
        <v>2171</v>
      </c>
      <c r="E20" s="3">
        <v>32417</v>
      </c>
      <c r="F20" s="4">
        <v>3.798</v>
      </c>
      <c r="G20" s="4">
        <v>0.79200000000000004</v>
      </c>
    </row>
    <row r="21" spans="2:7">
      <c r="B21" s="1" t="s">
        <v>19</v>
      </c>
      <c r="C21" s="3">
        <v>6184</v>
      </c>
      <c r="D21" s="3">
        <v>415</v>
      </c>
      <c r="E21" s="3">
        <v>37704</v>
      </c>
      <c r="F21" s="4">
        <v>0.36299999999999999</v>
      </c>
      <c r="G21" s="4">
        <v>0.17699999999999999</v>
      </c>
    </row>
    <row r="22" spans="2:7">
      <c r="B22" s="1" t="s">
        <v>20</v>
      </c>
      <c r="C22" s="3">
        <v>534</v>
      </c>
      <c r="D22" s="3">
        <v>444</v>
      </c>
      <c r="E22" s="3">
        <v>3978</v>
      </c>
      <c r="F22" s="4">
        <v>0.08</v>
      </c>
      <c r="G22" s="4">
        <v>0.113</v>
      </c>
    </row>
    <row r="23" spans="2:7">
      <c r="B23" s="1" t="s">
        <v>21</v>
      </c>
      <c r="C23" s="3">
        <v>1818</v>
      </c>
      <c r="D23" s="3">
        <v>1503</v>
      </c>
      <c r="E23" s="3">
        <v>24646</v>
      </c>
      <c r="F23" s="4">
        <v>1.536</v>
      </c>
      <c r="G23" s="4">
        <v>0.23699999999999999</v>
      </c>
    </row>
    <row r="24" spans="2:7">
      <c r="B24" s="1" t="s">
        <v>22</v>
      </c>
      <c r="C24" s="3">
        <v>688</v>
      </c>
      <c r="D24" s="3">
        <v>400</v>
      </c>
      <c r="E24" s="3">
        <v>2409</v>
      </c>
      <c r="F24" s="4">
        <v>2.5000000000000001E-2</v>
      </c>
      <c r="G24" s="4">
        <v>0.10100000000000001</v>
      </c>
    </row>
    <row r="25" spans="2:7">
      <c r="B25" s="1" t="s">
        <v>23</v>
      </c>
      <c r="C25" s="3">
        <v>854</v>
      </c>
      <c r="D25" s="3">
        <v>524</v>
      </c>
      <c r="E25" s="3">
        <v>6227</v>
      </c>
      <c r="F25" s="4">
        <v>6.5000000000000002E-2</v>
      </c>
      <c r="G25" s="4">
        <v>0.105</v>
      </c>
    </row>
    <row r="26" spans="2:7">
      <c r="B26" s="1" t="s">
        <v>24</v>
      </c>
      <c r="C26" s="3">
        <v>614</v>
      </c>
      <c r="D26" s="3">
        <v>497</v>
      </c>
      <c r="E26" s="3">
        <v>2310</v>
      </c>
      <c r="F26" s="4">
        <v>2.8000000000000001E-2</v>
      </c>
      <c r="G26" s="4">
        <v>0.10199999999999999</v>
      </c>
    </row>
    <row r="27" spans="2:7">
      <c r="B27" s="1" t="s">
        <v>25</v>
      </c>
      <c r="C27" s="3">
        <v>1026</v>
      </c>
      <c r="D27" s="3">
        <v>24</v>
      </c>
      <c r="E27" s="3">
        <v>13404</v>
      </c>
      <c r="F27" s="4">
        <v>2.3E-2</v>
      </c>
      <c r="G27" s="4">
        <v>0.111</v>
      </c>
    </row>
    <row r="28" spans="2:7">
      <c r="B28" s="1" t="s">
        <v>26</v>
      </c>
      <c r="C28" s="3">
        <v>1677</v>
      </c>
      <c r="D28" s="3">
        <v>627</v>
      </c>
      <c r="E28" s="3">
        <v>9868</v>
      </c>
      <c r="F28" s="4">
        <v>0.11</v>
      </c>
      <c r="G28" s="4">
        <v>0.13700000000000001</v>
      </c>
    </row>
    <row r="29" spans="2:7">
      <c r="B29" s="1" t="s">
        <v>27</v>
      </c>
      <c r="C29" s="3">
        <v>10500</v>
      </c>
      <c r="D29" s="3">
        <v>25</v>
      </c>
      <c r="E29" s="3">
        <v>129018</v>
      </c>
      <c r="F29" s="4">
        <v>1.0149999999999999</v>
      </c>
      <c r="G29" s="4">
        <v>1.3440000000000001</v>
      </c>
    </row>
    <row r="30" spans="2:7">
      <c r="B30" s="1" t="s">
        <v>28</v>
      </c>
      <c r="C30" s="3">
        <v>13525</v>
      </c>
      <c r="D30" s="3">
        <v>3000</v>
      </c>
      <c r="E30" s="3">
        <v>50284</v>
      </c>
      <c r="F30" s="4">
        <v>5.4420000000000002</v>
      </c>
      <c r="G30" s="4">
        <v>1.2050000000000001</v>
      </c>
    </row>
    <row r="31" spans="2:7">
      <c r="B31" s="1" t="s">
        <v>29</v>
      </c>
      <c r="C31" s="3">
        <v>1681</v>
      </c>
      <c r="D31" s="3">
        <v>1309</v>
      </c>
      <c r="E31" s="3">
        <v>6912</v>
      </c>
      <c r="F31" s="4">
        <v>0.11799999999999999</v>
      </c>
      <c r="G31" s="4">
        <v>0.109</v>
      </c>
    </row>
    <row r="32" spans="2:7">
      <c r="B32" s="1" t="s">
        <v>30</v>
      </c>
      <c r="C32" s="3">
        <v>5405</v>
      </c>
      <c r="D32" s="3">
        <v>2392</v>
      </c>
      <c r="E32" s="3">
        <v>30877</v>
      </c>
      <c r="F32" s="4">
        <v>6.1139999999999999</v>
      </c>
      <c r="G32" s="4">
        <v>0.376</v>
      </c>
    </row>
    <row r="33" spans="2:7">
      <c r="B33" s="1" t="s">
        <v>31</v>
      </c>
      <c r="C33" s="3">
        <v>5405</v>
      </c>
      <c r="D33" s="3">
        <v>2392</v>
      </c>
      <c r="E33" s="3">
        <v>30877</v>
      </c>
      <c r="F33" s="4">
        <v>4.3559999999999999</v>
      </c>
      <c r="G33" s="4">
        <v>0.48</v>
      </c>
    </row>
    <row r="34" spans="2:7">
      <c r="B34" s="1" t="s">
        <v>32</v>
      </c>
      <c r="C34" s="3">
        <v>645</v>
      </c>
      <c r="D34" s="3">
        <v>300</v>
      </c>
      <c r="E34" s="3">
        <v>5620</v>
      </c>
      <c r="F34" s="4">
        <v>6.5000000000000002E-2</v>
      </c>
      <c r="G34" s="4">
        <v>0.124</v>
      </c>
    </row>
    <row r="35" spans="2:7">
      <c r="B35" s="1" t="s">
        <v>33</v>
      </c>
      <c r="C35" s="3">
        <v>946</v>
      </c>
      <c r="D35" s="3">
        <v>440</v>
      </c>
      <c r="E35" s="3">
        <v>8252</v>
      </c>
      <c r="F35" s="4">
        <v>0.183</v>
      </c>
      <c r="G35" s="4">
        <v>0.215</v>
      </c>
    </row>
    <row r="36" spans="2:7">
      <c r="B36" s="1" t="s">
        <v>34</v>
      </c>
      <c r="C36" s="3">
        <v>301</v>
      </c>
      <c r="D36" s="3">
        <v>140</v>
      </c>
      <c r="E36" s="3">
        <v>2612</v>
      </c>
      <c r="F36" s="4">
        <v>1.4E-2</v>
      </c>
      <c r="G36" s="4">
        <v>0.114</v>
      </c>
    </row>
    <row r="37" spans="2:7">
      <c r="B37" s="1" t="s">
        <v>35</v>
      </c>
      <c r="C37" s="3">
        <v>142</v>
      </c>
      <c r="D37" s="3">
        <v>174</v>
      </c>
      <c r="E37" s="3">
        <v>2269</v>
      </c>
      <c r="F37" s="4">
        <v>8.0000000000000002E-3</v>
      </c>
      <c r="G37" s="4">
        <v>8.6999999999999994E-2</v>
      </c>
    </row>
    <row r="38" spans="2:7">
      <c r="B38" s="1" t="s">
        <v>36</v>
      </c>
      <c r="C38" s="3">
        <v>41</v>
      </c>
      <c r="D38" s="3">
        <v>43</v>
      </c>
      <c r="E38" s="3">
        <v>286</v>
      </c>
      <c r="F38" s="4">
        <v>1E-3</v>
      </c>
      <c r="G38" s="4">
        <v>9.4E-2</v>
      </c>
    </row>
    <row r="39" spans="2:7">
      <c r="B39" s="1" t="s">
        <v>37</v>
      </c>
      <c r="C39" s="3">
        <v>308</v>
      </c>
      <c r="D39" s="3">
        <v>153</v>
      </c>
      <c r="E39" s="3">
        <v>1078</v>
      </c>
      <c r="F39" s="4">
        <v>6.0000000000000001E-3</v>
      </c>
      <c r="G39" s="4">
        <v>9.7000000000000003E-2</v>
      </c>
    </row>
    <row r="40" spans="2:7">
      <c r="B40" s="1" t="s">
        <v>38</v>
      </c>
      <c r="C40" s="3">
        <v>9408</v>
      </c>
      <c r="D40" s="3">
        <v>3136</v>
      </c>
      <c r="E40" s="3">
        <v>144848</v>
      </c>
      <c r="F40" s="4">
        <v>5.4080000000000004</v>
      </c>
      <c r="G40" s="4">
        <v>0.80900000000000005</v>
      </c>
    </row>
    <row r="41" spans="2:7">
      <c r="B41" s="1" t="s">
        <v>39</v>
      </c>
      <c r="C41" s="3">
        <v>1443</v>
      </c>
      <c r="D41" s="3">
        <v>846</v>
      </c>
      <c r="E41" s="3">
        <v>9614</v>
      </c>
      <c r="F41" s="4">
        <v>0.28599999999999998</v>
      </c>
      <c r="G41" s="4">
        <v>0.121</v>
      </c>
    </row>
    <row r="42" spans="2:7">
      <c r="B42" s="1" t="s">
        <v>40</v>
      </c>
      <c r="C42" s="3">
        <v>1620</v>
      </c>
      <c r="D42" s="3">
        <v>687</v>
      </c>
      <c r="E42" s="3">
        <v>3168</v>
      </c>
      <c r="F42" s="4">
        <v>4.5999999999999999E-2</v>
      </c>
      <c r="G42" s="4">
        <v>0.109</v>
      </c>
    </row>
    <row r="43" spans="2:7">
      <c r="B43" s="1" t="s">
        <v>41</v>
      </c>
      <c r="C43" s="3">
        <v>2923</v>
      </c>
      <c r="D43" s="3">
        <v>662</v>
      </c>
      <c r="E43" s="3">
        <v>13288</v>
      </c>
      <c r="F43" s="4">
        <v>0.35299999999999998</v>
      </c>
      <c r="G43" s="4">
        <v>0.21299999999999999</v>
      </c>
    </row>
    <row r="44" spans="2:7">
      <c r="B44" s="1" t="s">
        <v>42</v>
      </c>
      <c r="C44" s="3">
        <v>1376</v>
      </c>
      <c r="D44" s="3">
        <v>625</v>
      </c>
      <c r="E44" s="3">
        <v>6018</v>
      </c>
      <c r="F44" s="4">
        <v>0.20300000000000001</v>
      </c>
      <c r="G44" s="4">
        <v>0.161</v>
      </c>
    </row>
    <row r="45" spans="2:7">
      <c r="B45" s="1" t="s">
        <v>43</v>
      </c>
      <c r="C45" s="3">
        <v>1000</v>
      </c>
      <c r="D45" s="3">
        <v>410</v>
      </c>
      <c r="E45" s="3">
        <v>5141</v>
      </c>
      <c r="F45" s="4">
        <v>7.8E-2</v>
      </c>
      <c r="G45" s="4">
        <v>0.14399999999999999</v>
      </c>
    </row>
    <row r="46" spans="2:7">
      <c r="B46" s="1" t="s">
        <v>44</v>
      </c>
      <c r="C46" s="3">
        <v>4883</v>
      </c>
      <c r="D46" s="3">
        <v>2030</v>
      </c>
      <c r="E46" s="3">
        <v>73152</v>
      </c>
      <c r="F46" s="8">
        <v>2188.029</v>
      </c>
      <c r="G46" s="4">
        <v>5.7839999999999998</v>
      </c>
    </row>
    <row r="47" spans="2:7">
      <c r="B47" s="1" t="s">
        <v>45</v>
      </c>
      <c r="C47" s="3">
        <v>1988</v>
      </c>
      <c r="D47" s="3">
        <v>940</v>
      </c>
      <c r="E47" s="3">
        <v>14698</v>
      </c>
      <c r="F47" s="4">
        <v>0.46400000000000002</v>
      </c>
      <c r="G47" s="4">
        <v>0.249</v>
      </c>
    </row>
    <row r="48" spans="2:7">
      <c r="B48" s="1" t="s">
        <v>46</v>
      </c>
      <c r="C48" s="3">
        <v>2172</v>
      </c>
      <c r="D48" s="3">
        <v>975</v>
      </c>
      <c r="E48" s="3">
        <v>13057</v>
      </c>
      <c r="F48" s="4">
        <v>0.193</v>
      </c>
      <c r="G48" s="4">
        <v>0.16500000000000001</v>
      </c>
    </row>
    <row r="49" spans="2:7">
      <c r="B49" s="1" t="s">
        <v>47</v>
      </c>
      <c r="C49" s="3">
        <v>3652</v>
      </c>
      <c r="D49" s="3">
        <v>1441</v>
      </c>
      <c r="E49" s="3">
        <v>43167</v>
      </c>
      <c r="F49" s="8">
        <v>12712.605</v>
      </c>
      <c r="G49" s="4">
        <v>0.73099999999999998</v>
      </c>
    </row>
    <row r="50" spans="2:7">
      <c r="B50" s="1" t="s">
        <v>48</v>
      </c>
      <c r="C50" s="3">
        <v>2789</v>
      </c>
      <c r="D50" s="3">
        <v>722</v>
      </c>
      <c r="E50" s="3">
        <v>9126</v>
      </c>
      <c r="F50" s="4">
        <v>0.498</v>
      </c>
      <c r="G50" s="4">
        <v>0.36799999999999999</v>
      </c>
    </row>
    <row r="51" spans="2:7">
      <c r="B51" s="1" t="s">
        <v>49</v>
      </c>
      <c r="C51" s="3">
        <v>8856</v>
      </c>
      <c r="D51" s="3">
        <v>3192</v>
      </c>
      <c r="E51" s="3">
        <v>38304</v>
      </c>
      <c r="F51" s="4">
        <v>151.13999999999999</v>
      </c>
      <c r="G51" s="4">
        <v>1.226</v>
      </c>
    </row>
    <row r="52" spans="2:7">
      <c r="B52" s="1" t="s">
        <v>50</v>
      </c>
      <c r="C52" s="3">
        <v>22275</v>
      </c>
      <c r="D52" s="3">
        <v>6330</v>
      </c>
      <c r="E52" s="3">
        <v>94950</v>
      </c>
      <c r="F52" s="8">
        <v>2075.136</v>
      </c>
      <c r="G52" s="4">
        <v>17.212</v>
      </c>
    </row>
    <row r="53" spans="2:7">
      <c r="B53" s="1" t="s">
        <v>51</v>
      </c>
      <c r="C53" s="3">
        <v>1632</v>
      </c>
      <c r="D53" s="3">
        <v>912</v>
      </c>
      <c r="E53" s="3">
        <v>7296</v>
      </c>
      <c r="F53" s="4">
        <v>1.2490000000000001</v>
      </c>
      <c r="G53" s="4">
        <v>0.14699999999999999</v>
      </c>
    </row>
    <row r="54" spans="2:7">
      <c r="B54" s="1" t="s">
        <v>52</v>
      </c>
      <c r="C54" s="3">
        <v>180</v>
      </c>
      <c r="D54" s="3">
        <v>91</v>
      </c>
      <c r="E54" s="3">
        <v>663</v>
      </c>
      <c r="F54" s="4">
        <v>2E-3</v>
      </c>
      <c r="G54" s="4">
        <v>9.5000000000000001E-2</v>
      </c>
    </row>
    <row r="55" spans="2:7">
      <c r="B55" s="1" t="s">
        <v>53</v>
      </c>
      <c r="C55" s="3">
        <v>103</v>
      </c>
      <c r="D55" s="3">
        <v>105</v>
      </c>
      <c r="E55" s="3">
        <v>280</v>
      </c>
      <c r="F55" s="4">
        <v>2E-3</v>
      </c>
      <c r="G55" s="4">
        <v>9.5000000000000001E-2</v>
      </c>
    </row>
    <row r="56" spans="2:7">
      <c r="B56" s="1" t="s">
        <v>54</v>
      </c>
      <c r="C56" s="3">
        <v>203</v>
      </c>
      <c r="D56" s="3">
        <v>205</v>
      </c>
      <c r="E56" s="3">
        <v>551</v>
      </c>
      <c r="F56" s="4">
        <v>5.0000000000000001E-3</v>
      </c>
      <c r="G56" s="4">
        <v>9.6000000000000002E-2</v>
      </c>
    </row>
    <row r="57" spans="2:7">
      <c r="B57" s="1" t="s">
        <v>55</v>
      </c>
      <c r="C57" s="3">
        <v>48</v>
      </c>
      <c r="D57" s="3">
        <v>50</v>
      </c>
      <c r="E57" s="3">
        <v>130</v>
      </c>
      <c r="F57" s="4">
        <v>1E-3</v>
      </c>
      <c r="G57" s="4">
        <v>8.2000000000000003E-2</v>
      </c>
    </row>
    <row r="58" spans="2:7">
      <c r="B58" s="1" t="s">
        <v>56</v>
      </c>
      <c r="C58" s="3">
        <v>48</v>
      </c>
      <c r="D58" s="3">
        <v>50</v>
      </c>
      <c r="E58" s="3">
        <v>118</v>
      </c>
      <c r="F58" s="4">
        <v>1E-3</v>
      </c>
      <c r="G58" s="4">
        <v>9.4E-2</v>
      </c>
    </row>
    <row r="59" spans="2:7">
      <c r="B59" s="1" t="s">
        <v>57</v>
      </c>
      <c r="C59" s="3">
        <v>500</v>
      </c>
      <c r="D59" s="3">
        <v>471</v>
      </c>
      <c r="E59" s="3">
        <v>1554</v>
      </c>
      <c r="F59" s="4">
        <v>3.3000000000000002E-2</v>
      </c>
      <c r="G59" s="4">
        <v>0.106</v>
      </c>
    </row>
    <row r="60" spans="2:7">
      <c r="B60" s="1" t="s">
        <v>58</v>
      </c>
      <c r="C60" s="3">
        <v>140</v>
      </c>
      <c r="D60" s="3">
        <v>129</v>
      </c>
      <c r="E60" s="3">
        <v>420</v>
      </c>
      <c r="F60" s="4">
        <v>3.0000000000000001E-3</v>
      </c>
      <c r="G60" s="4">
        <v>9.7000000000000003E-2</v>
      </c>
    </row>
    <row r="61" spans="2:7">
      <c r="B61" s="1" t="s">
        <v>59</v>
      </c>
      <c r="C61" s="3">
        <v>457</v>
      </c>
      <c r="D61" s="3">
        <v>330</v>
      </c>
      <c r="E61" s="3">
        <v>2589</v>
      </c>
      <c r="F61" s="4">
        <v>2.5000000000000001E-2</v>
      </c>
      <c r="G61" s="4">
        <v>0.108</v>
      </c>
    </row>
    <row r="62" spans="2:7">
      <c r="B62" s="1" t="s">
        <v>60</v>
      </c>
      <c r="C62" s="3">
        <v>914</v>
      </c>
      <c r="D62" s="3">
        <v>660</v>
      </c>
      <c r="E62" s="3">
        <v>5183</v>
      </c>
      <c r="F62" s="4">
        <v>8.1000000000000003E-2</v>
      </c>
      <c r="G62" s="4">
        <v>0.11600000000000001</v>
      </c>
    </row>
    <row r="63" spans="2:7">
      <c r="B63" s="1" t="s">
        <v>61</v>
      </c>
      <c r="C63" s="3">
        <v>1371</v>
      </c>
      <c r="D63" s="3">
        <v>990</v>
      </c>
      <c r="E63" s="3">
        <v>7777</v>
      </c>
      <c r="F63" s="4">
        <v>0.187</v>
      </c>
      <c r="G63" s="4">
        <v>0.13200000000000001</v>
      </c>
    </row>
    <row r="64" spans="2:7">
      <c r="B64" s="1" t="s">
        <v>62</v>
      </c>
      <c r="C64" s="3">
        <v>358</v>
      </c>
      <c r="D64" s="3">
        <v>388</v>
      </c>
      <c r="E64" s="3">
        <v>1426</v>
      </c>
      <c r="F64" s="4">
        <v>1.0999999999999999E-2</v>
      </c>
      <c r="G64" s="4">
        <v>0.1</v>
      </c>
    </row>
    <row r="65" spans="2:7">
      <c r="B65" s="1" t="s">
        <v>63</v>
      </c>
      <c r="C65" s="3">
        <v>1169</v>
      </c>
      <c r="D65" s="3">
        <v>490</v>
      </c>
      <c r="E65" s="3">
        <v>3182</v>
      </c>
      <c r="F65" s="4">
        <v>3.4000000000000002E-2</v>
      </c>
      <c r="G65" s="4">
        <v>0.107</v>
      </c>
    </row>
    <row r="66" spans="2:7">
      <c r="B66" s="1" t="s">
        <v>64</v>
      </c>
      <c r="C66" s="3">
        <v>760</v>
      </c>
      <c r="D66" s="3">
        <v>77</v>
      </c>
      <c r="E66" s="3">
        <v>2388</v>
      </c>
      <c r="F66" s="4">
        <v>4.0000000000000001E-3</v>
      </c>
      <c r="G66" s="4">
        <v>9.9000000000000005E-2</v>
      </c>
    </row>
    <row r="67" spans="2:7">
      <c r="B67" s="1" t="s">
        <v>65</v>
      </c>
      <c r="C67" s="3">
        <v>1350</v>
      </c>
      <c r="D67" s="3">
        <v>147</v>
      </c>
      <c r="E67" s="3">
        <v>4316</v>
      </c>
      <c r="F67" s="4">
        <v>2.1999999999999999E-2</v>
      </c>
      <c r="G67" s="4">
        <v>0.107</v>
      </c>
    </row>
    <row r="68" spans="2:7">
      <c r="B68" s="1" t="s">
        <v>66</v>
      </c>
      <c r="C68" s="3">
        <v>2750</v>
      </c>
      <c r="D68" s="3">
        <v>397</v>
      </c>
      <c r="E68" s="3">
        <v>8584</v>
      </c>
      <c r="F68" s="4">
        <v>0.126</v>
      </c>
      <c r="G68" s="4">
        <v>0.14899999999999999</v>
      </c>
    </row>
    <row r="69" spans="2:7">
      <c r="B69" s="1" t="s">
        <v>67</v>
      </c>
      <c r="C69" s="3">
        <v>480</v>
      </c>
      <c r="D69" s="3">
        <v>300</v>
      </c>
      <c r="E69" s="3">
        <v>1692</v>
      </c>
      <c r="F69" s="4">
        <v>1.0999999999999999E-2</v>
      </c>
      <c r="G69" s="4">
        <v>0.1</v>
      </c>
    </row>
    <row r="70" spans="2:7">
      <c r="B70" s="1" t="s">
        <v>68</v>
      </c>
      <c r="C70" s="3">
        <v>1880</v>
      </c>
      <c r="D70" s="3">
        <v>1090</v>
      </c>
      <c r="E70" s="3">
        <v>6714</v>
      </c>
      <c r="F70" s="4">
        <v>7.0999999999999994E-2</v>
      </c>
      <c r="G70" s="4">
        <v>0.111</v>
      </c>
    </row>
    <row r="71" spans="2:7">
      <c r="B71" s="1" t="s">
        <v>69</v>
      </c>
      <c r="C71" s="3">
        <v>2480</v>
      </c>
      <c r="D71" s="3">
        <v>1480</v>
      </c>
      <c r="E71" s="3">
        <v>8874</v>
      </c>
      <c r="F71" s="4">
        <v>0.11</v>
      </c>
      <c r="G71" s="4">
        <v>0.107</v>
      </c>
    </row>
    <row r="72" spans="2:7">
      <c r="B72" s="1" t="s">
        <v>70</v>
      </c>
      <c r="C72" s="3">
        <v>1028</v>
      </c>
      <c r="D72" s="3">
        <v>515</v>
      </c>
      <c r="E72" s="3">
        <v>4352</v>
      </c>
      <c r="F72" s="4">
        <v>2.1000000000000001E-2</v>
      </c>
      <c r="G72" s="4">
        <v>0.10100000000000001</v>
      </c>
    </row>
    <row r="73" spans="2:7">
      <c r="B73" s="1" t="s">
        <v>71</v>
      </c>
      <c r="C73" s="3">
        <v>225</v>
      </c>
      <c r="D73" s="3">
        <v>117</v>
      </c>
      <c r="E73" s="3">
        <v>1151</v>
      </c>
      <c r="F73" s="4">
        <v>8.0000000000000002E-3</v>
      </c>
      <c r="G73" s="4">
        <v>9.7000000000000003E-2</v>
      </c>
    </row>
    <row r="74" spans="2:7">
      <c r="B74" s="1" t="s">
        <v>72</v>
      </c>
      <c r="C74" s="3">
        <v>79</v>
      </c>
      <c r="D74" s="3">
        <v>96</v>
      </c>
      <c r="E74" s="3">
        <v>694</v>
      </c>
      <c r="F74" s="4">
        <v>2E-3</v>
      </c>
      <c r="G74" s="4">
        <v>0.10199999999999999</v>
      </c>
    </row>
    <row r="75" spans="2:7">
      <c r="B75" s="1" t="s">
        <v>73</v>
      </c>
      <c r="C75" s="3">
        <v>1775</v>
      </c>
      <c r="D75" s="3">
        <v>536</v>
      </c>
      <c r="E75" s="3">
        <v>3556</v>
      </c>
      <c r="F75" s="4">
        <v>0.04</v>
      </c>
      <c r="G75" s="4">
        <v>9.9000000000000005E-2</v>
      </c>
    </row>
    <row r="76" spans="2:7">
      <c r="B76" s="1" t="s">
        <v>74</v>
      </c>
      <c r="C76" s="3">
        <v>2118</v>
      </c>
      <c r="D76" s="3">
        <v>402</v>
      </c>
      <c r="E76" s="3">
        <v>6332</v>
      </c>
      <c r="F76" s="4">
        <v>4.2999999999999997E-2</v>
      </c>
      <c r="G76" s="4">
        <v>0.107</v>
      </c>
    </row>
    <row r="77" spans="2:7">
      <c r="B77" s="1" t="s">
        <v>75</v>
      </c>
      <c r="C77" s="3">
        <v>1458</v>
      </c>
      <c r="D77" s="3">
        <v>402</v>
      </c>
      <c r="E77" s="3">
        <v>4352</v>
      </c>
      <c r="F77" s="4">
        <v>3.2000000000000001E-2</v>
      </c>
      <c r="G77" s="4">
        <v>0.10299999999999999</v>
      </c>
    </row>
    <row r="78" spans="2:7">
      <c r="B78" s="1" t="s">
        <v>76</v>
      </c>
      <c r="C78" s="3">
        <v>4283</v>
      </c>
      <c r="D78" s="3">
        <v>778</v>
      </c>
      <c r="E78" s="3">
        <v>12802</v>
      </c>
      <c r="F78" s="4">
        <v>0.13200000000000001</v>
      </c>
      <c r="G78" s="4">
        <v>0.122</v>
      </c>
    </row>
    <row r="79" spans="2:7">
      <c r="B79" s="1" t="s">
        <v>77</v>
      </c>
      <c r="C79" s="3">
        <v>2387</v>
      </c>
      <c r="D79" s="3">
        <v>778</v>
      </c>
      <c r="E79" s="3">
        <v>7114</v>
      </c>
      <c r="F79" s="4">
        <v>6.9000000000000006E-2</v>
      </c>
      <c r="G79" s="4">
        <v>0.11</v>
      </c>
    </row>
    <row r="80" spans="2:7">
      <c r="B80" s="1" t="s">
        <v>78</v>
      </c>
      <c r="C80" s="3">
        <v>5427</v>
      </c>
      <c r="D80" s="3">
        <v>1151</v>
      </c>
      <c r="E80" s="3">
        <v>16170</v>
      </c>
      <c r="F80" s="4">
        <v>0.28000000000000003</v>
      </c>
      <c r="G80" s="4">
        <v>0.13200000000000001</v>
      </c>
    </row>
    <row r="81" spans="2:7">
      <c r="B81" s="1" t="s">
        <v>79</v>
      </c>
      <c r="C81" s="3">
        <v>2763</v>
      </c>
      <c r="D81" s="3">
        <v>1151</v>
      </c>
      <c r="E81" s="3">
        <v>8178</v>
      </c>
      <c r="F81" s="4">
        <v>0.14000000000000001</v>
      </c>
      <c r="G81" s="4">
        <v>0.121</v>
      </c>
    </row>
    <row r="82" spans="2:7">
      <c r="B82" s="1" t="s">
        <v>80</v>
      </c>
      <c r="C82" s="3">
        <v>467</v>
      </c>
      <c r="D82" s="3">
        <v>356</v>
      </c>
      <c r="E82" s="3">
        <v>3856</v>
      </c>
      <c r="F82" s="4">
        <v>3.3000000000000002E-2</v>
      </c>
      <c r="G82" s="4">
        <v>0.114</v>
      </c>
    </row>
    <row r="83" spans="2:7">
      <c r="B83" s="1" t="s">
        <v>81</v>
      </c>
      <c r="C83" s="3">
        <v>1075</v>
      </c>
      <c r="D83" s="3">
        <v>359</v>
      </c>
      <c r="E83" s="3">
        <v>3031</v>
      </c>
      <c r="F83" s="4">
        <v>5.0000000000000001E-3</v>
      </c>
      <c r="G83" s="4">
        <v>0.10199999999999999</v>
      </c>
    </row>
    <row r="84" spans="2:7">
      <c r="B84" s="1" t="s">
        <v>82</v>
      </c>
      <c r="C84" s="3">
        <v>1184</v>
      </c>
      <c r="D84" s="3">
        <v>361</v>
      </c>
      <c r="E84" s="3">
        <v>3139</v>
      </c>
      <c r="F84" s="4">
        <v>6.0000000000000001E-3</v>
      </c>
      <c r="G84" s="4">
        <v>0.10100000000000001</v>
      </c>
    </row>
    <row r="85" spans="2:7">
      <c r="B85" s="1" t="s">
        <v>83</v>
      </c>
      <c r="C85" s="3">
        <v>1075</v>
      </c>
      <c r="D85" s="3">
        <v>467</v>
      </c>
      <c r="E85" s="3">
        <v>3679</v>
      </c>
      <c r="F85" s="4">
        <v>3.5999999999999997E-2</v>
      </c>
      <c r="G85" s="4">
        <v>0.104</v>
      </c>
    </row>
    <row r="86" spans="2:7">
      <c r="B86" s="1" t="s">
        <v>84</v>
      </c>
      <c r="C86" s="3">
        <v>111</v>
      </c>
      <c r="D86" s="3">
        <v>117</v>
      </c>
      <c r="E86" s="3">
        <v>447</v>
      </c>
      <c r="F86" s="4">
        <v>2E-3</v>
      </c>
      <c r="G86" s="4">
        <v>9.9000000000000005E-2</v>
      </c>
    </row>
    <row r="87" spans="2:7">
      <c r="B87" s="1" t="s">
        <v>85</v>
      </c>
      <c r="C87" s="3">
        <v>2031</v>
      </c>
      <c r="D87" s="3">
        <v>2157</v>
      </c>
      <c r="E87" s="3">
        <v>8343</v>
      </c>
      <c r="F87" s="4">
        <v>0.30499999999999999</v>
      </c>
      <c r="G87" s="4">
        <v>0.13700000000000001</v>
      </c>
    </row>
    <row r="88" spans="2:7">
      <c r="B88" s="1" t="s">
        <v>86</v>
      </c>
      <c r="C88" s="3">
        <v>15695</v>
      </c>
      <c r="D88" s="3">
        <v>16675</v>
      </c>
      <c r="E88" s="3">
        <v>64875</v>
      </c>
      <c r="F88" s="4">
        <v>21.466000000000001</v>
      </c>
      <c r="G88" s="4">
        <v>0.56699999999999995</v>
      </c>
    </row>
    <row r="89" spans="2:7">
      <c r="B89" s="1" t="s">
        <v>87</v>
      </c>
      <c r="C89" s="3">
        <v>8806</v>
      </c>
      <c r="D89" s="3">
        <v>1000</v>
      </c>
      <c r="E89" s="3">
        <v>27836</v>
      </c>
      <c r="F89" s="4">
        <v>1.9670000000000001</v>
      </c>
      <c r="G89" s="4">
        <v>2.4990000000000001</v>
      </c>
    </row>
    <row r="90" spans="2:7">
      <c r="B90" s="1" t="s">
        <v>88</v>
      </c>
      <c r="C90" s="3">
        <v>203</v>
      </c>
      <c r="D90" s="3">
        <v>198</v>
      </c>
      <c r="E90" s="3">
        <v>908</v>
      </c>
      <c r="F90" s="4">
        <v>3.0000000000000001E-3</v>
      </c>
      <c r="G90" s="4">
        <v>0.11899999999999999</v>
      </c>
    </row>
    <row r="91" spans="2:7">
      <c r="B91" s="1" t="s">
        <v>89</v>
      </c>
      <c r="C91" s="3">
        <v>2594</v>
      </c>
      <c r="D91" s="3">
        <v>244</v>
      </c>
      <c r="E91" s="3">
        <v>70215</v>
      </c>
      <c r="F91" s="4">
        <v>0.1</v>
      </c>
      <c r="G91" s="4">
        <v>0.13800000000000001</v>
      </c>
    </row>
    <row r="92" spans="2:7">
      <c r="B92" s="1" t="s">
        <v>90</v>
      </c>
      <c r="C92" s="3">
        <v>8405</v>
      </c>
      <c r="D92" s="3">
        <v>1098</v>
      </c>
      <c r="E92" s="3">
        <v>37474</v>
      </c>
      <c r="F92" s="4">
        <v>1.127</v>
      </c>
      <c r="G92" s="4">
        <v>0.158</v>
      </c>
    </row>
    <row r="93" spans="2:7">
      <c r="B93" s="1" t="s">
        <v>100</v>
      </c>
      <c r="C93" s="7">
        <f>AVERAGE(C3:C92)</f>
        <v>2524.2555555555555</v>
      </c>
      <c r="D93" s="7">
        <f t="shared" ref="D93:G93" si="0">AVERAGE(D3:D92)</f>
        <v>977.83333333333337</v>
      </c>
      <c r="E93" s="7">
        <f t="shared" si="0"/>
        <v>14763.055555555555</v>
      </c>
      <c r="F93" s="6">
        <f>(AVERAGE(F3:F45)+AVERAGE(F47:F48)+AVERAGE(F50:F51)+AVERAGE(F53:F92))/87</f>
        <v>0.89213636059877011</v>
      </c>
      <c r="G93" s="6">
        <f t="shared" si="0"/>
        <v>0.47525555555555521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FCE2-31BC-4187-A18A-83DB8CC62976}">
  <dimension ref="C4:J95"/>
  <sheetViews>
    <sheetView tabSelected="1" topLeftCell="A10" workbookViewId="0">
      <selection activeCell="C26" sqref="C26"/>
    </sheetView>
  </sheetViews>
  <sheetFormatPr defaultRowHeight="13.8"/>
  <cols>
    <col min="2" max="2" width="8.88671875" customWidth="1"/>
    <col min="3" max="3" width="29.77734375" customWidth="1"/>
    <col min="4" max="4" width="16.33203125" customWidth="1"/>
    <col min="10" max="10" width="22.6640625" customWidth="1"/>
  </cols>
  <sheetData>
    <row r="4" spans="3:10">
      <c r="C4" s="9" t="s">
        <v>101</v>
      </c>
      <c r="D4" s="9"/>
      <c r="E4" s="9"/>
      <c r="G4" s="9" t="s">
        <v>92</v>
      </c>
      <c r="H4" s="9"/>
    </row>
    <row r="5" spans="3:10">
      <c r="C5" s="1" t="s">
        <v>1</v>
      </c>
      <c r="D5" s="6">
        <v>5501.85</v>
      </c>
      <c r="E5" s="1">
        <v>0.215</v>
      </c>
      <c r="G5" s="1">
        <v>5501.85</v>
      </c>
      <c r="H5" s="1">
        <v>0.46899999999999997</v>
      </c>
      <c r="J5" s="6" t="b">
        <f>D5=G5</f>
        <v>1</v>
      </c>
    </row>
    <row r="6" spans="3:10">
      <c r="C6" s="1" t="s">
        <v>2</v>
      </c>
      <c r="D6" s="6">
        <v>987224.19</v>
      </c>
      <c r="E6" s="1">
        <v>0.22600000000000001</v>
      </c>
      <c r="G6" s="1">
        <v>987224.19</v>
      </c>
      <c r="H6" s="1">
        <v>1.587</v>
      </c>
      <c r="J6" s="6" t="b">
        <f t="shared" ref="J6:J69" si="0">D6=G6</f>
        <v>1</v>
      </c>
    </row>
    <row r="7" spans="3:10">
      <c r="C7" s="1" t="s">
        <v>3</v>
      </c>
      <c r="D7" s="6">
        <v>225494.96</v>
      </c>
      <c r="E7" s="1">
        <v>9.6000000000000002E-2</v>
      </c>
      <c r="G7" s="1">
        <v>225494.96</v>
      </c>
      <c r="H7" s="1">
        <v>2E-3</v>
      </c>
      <c r="J7" s="6" t="b">
        <f t="shared" si="0"/>
        <v>1</v>
      </c>
    </row>
    <row r="8" spans="3:10">
      <c r="C8" s="1" t="s">
        <v>4</v>
      </c>
      <c r="D8" s="6">
        <v>-464.75</v>
      </c>
      <c r="E8" s="1">
        <v>9.4E-2</v>
      </c>
      <c r="G8" s="1">
        <v>-464.75</v>
      </c>
      <c r="H8" s="1">
        <v>1E-3</v>
      </c>
      <c r="J8" s="6" t="b">
        <f t="shared" si="0"/>
        <v>1</v>
      </c>
    </row>
    <row r="9" spans="3:10">
      <c r="C9" s="1" t="s">
        <v>5</v>
      </c>
      <c r="D9" s="6">
        <v>-20239252.359999999</v>
      </c>
      <c r="E9" s="1">
        <v>0.1</v>
      </c>
      <c r="G9" s="1">
        <v>-20239252.359999999</v>
      </c>
      <c r="H9" s="1">
        <v>8.9999999999999993E-3</v>
      </c>
      <c r="J9" s="6" t="b">
        <f t="shared" si="0"/>
        <v>1</v>
      </c>
    </row>
    <row r="10" spans="3:10">
      <c r="C10" s="1" t="s">
        <v>6</v>
      </c>
      <c r="D10" s="6">
        <v>10312115.939999999</v>
      </c>
      <c r="E10" s="1">
        <v>0.10199999999999999</v>
      </c>
      <c r="G10" s="1">
        <v>10312115.939999999</v>
      </c>
      <c r="H10" s="1">
        <v>8.9999999999999993E-3</v>
      </c>
      <c r="J10" s="6" t="b">
        <f t="shared" si="0"/>
        <v>1</v>
      </c>
    </row>
    <row r="11" spans="3:10">
      <c r="C11" s="1" t="s">
        <v>7</v>
      </c>
      <c r="D11" s="6">
        <v>-158.63</v>
      </c>
      <c r="E11" s="1">
        <v>0.105</v>
      </c>
      <c r="G11" s="1">
        <v>-158.63</v>
      </c>
      <c r="H11" s="1">
        <v>2.5999999999999999E-2</v>
      </c>
      <c r="J11" s="6" t="b">
        <f t="shared" si="0"/>
        <v>1</v>
      </c>
    </row>
    <row r="12" spans="3:10">
      <c r="C12" s="1" t="s">
        <v>8</v>
      </c>
      <c r="D12" s="6">
        <v>33592.49</v>
      </c>
      <c r="E12" s="1">
        <v>9.7000000000000003E-2</v>
      </c>
      <c r="G12" s="1">
        <v>33592.49</v>
      </c>
      <c r="H12" s="1">
        <v>4.0000000000000001E-3</v>
      </c>
      <c r="J12" s="6" t="b">
        <f t="shared" si="0"/>
        <v>1</v>
      </c>
    </row>
    <row r="13" spans="3:10">
      <c r="C13" s="1" t="s">
        <v>9</v>
      </c>
      <c r="D13" s="6">
        <v>1977.63</v>
      </c>
      <c r="E13" s="1">
        <v>0.111</v>
      </c>
      <c r="G13" s="1">
        <v>1977.63</v>
      </c>
      <c r="H13" s="1">
        <v>7.3999999999999996E-2</v>
      </c>
      <c r="J13" s="6" t="b">
        <f t="shared" si="0"/>
        <v>1</v>
      </c>
    </row>
    <row r="14" spans="3:10">
      <c r="C14" s="1" t="s">
        <v>10</v>
      </c>
      <c r="D14" s="6">
        <v>1811.24</v>
      </c>
      <c r="E14" s="1">
        <v>0.157</v>
      </c>
      <c r="G14" s="1">
        <v>1811.24</v>
      </c>
      <c r="H14" s="1">
        <v>0.47399999999999998</v>
      </c>
      <c r="J14" s="6" t="b">
        <f t="shared" si="0"/>
        <v>1</v>
      </c>
    </row>
    <row r="15" spans="3:10">
      <c r="C15" s="1" t="s">
        <v>11</v>
      </c>
      <c r="D15" s="6">
        <v>-335.21</v>
      </c>
      <c r="E15" s="1">
        <v>0.107</v>
      </c>
      <c r="G15" s="1">
        <v>-335.21</v>
      </c>
      <c r="H15" s="1">
        <v>2.1999999999999999E-2</v>
      </c>
      <c r="J15" s="6" t="b">
        <f t="shared" si="0"/>
        <v>1</v>
      </c>
    </row>
    <row r="16" spans="3:10">
      <c r="C16" s="1" t="s">
        <v>12</v>
      </c>
      <c r="D16" s="6">
        <v>-315.02</v>
      </c>
      <c r="E16" s="1">
        <v>9.6000000000000002E-2</v>
      </c>
      <c r="G16" s="1">
        <v>-315.02</v>
      </c>
      <c r="H16" s="1">
        <v>3.0000000000000001E-3</v>
      </c>
      <c r="J16" s="6" t="b">
        <f t="shared" si="0"/>
        <v>1</v>
      </c>
    </row>
    <row r="17" spans="3:10">
      <c r="C17" s="1" t="s">
        <v>13</v>
      </c>
      <c r="D17" s="6">
        <v>1373.08</v>
      </c>
      <c r="E17" s="1">
        <v>9.8000000000000004E-2</v>
      </c>
      <c r="G17" s="1">
        <v>1373.08</v>
      </c>
      <c r="H17" s="1">
        <v>5.0000000000000001E-3</v>
      </c>
      <c r="J17" s="6" t="b">
        <f t="shared" si="0"/>
        <v>1</v>
      </c>
    </row>
    <row r="18" spans="3:10">
      <c r="C18" s="1" t="s">
        <v>14</v>
      </c>
      <c r="D18" s="6">
        <v>1518.51</v>
      </c>
      <c r="E18" s="1">
        <v>0.1</v>
      </c>
      <c r="G18" s="1">
        <v>1518.51</v>
      </c>
      <c r="H18" s="1">
        <v>8.0000000000000002E-3</v>
      </c>
      <c r="J18" s="6" t="b">
        <f t="shared" si="0"/>
        <v>1</v>
      </c>
    </row>
    <row r="19" spans="3:10">
      <c r="C19" s="1" t="s">
        <v>15</v>
      </c>
      <c r="D19" s="6">
        <v>2690.01</v>
      </c>
      <c r="E19" s="1">
        <v>9.9000000000000005E-2</v>
      </c>
      <c r="G19" s="1">
        <v>2690.01</v>
      </c>
      <c r="H19" s="1">
        <v>7.0000000000000001E-3</v>
      </c>
      <c r="J19" s="6" t="b">
        <f t="shared" si="0"/>
        <v>1</v>
      </c>
    </row>
    <row r="20" spans="3:10">
      <c r="C20" s="1" t="s">
        <v>16</v>
      </c>
      <c r="D20" s="6">
        <v>-5.23</v>
      </c>
      <c r="E20" s="1">
        <v>0.13600000000000001</v>
      </c>
      <c r="G20" s="1">
        <v>-5.23</v>
      </c>
      <c r="H20" s="1">
        <v>0.47399999999999998</v>
      </c>
      <c r="J20" s="6" t="b">
        <f t="shared" si="0"/>
        <v>1</v>
      </c>
    </row>
    <row r="21" spans="3:10">
      <c r="C21" s="1" t="s">
        <v>17</v>
      </c>
      <c r="D21" s="6">
        <v>2185196.7000000002</v>
      </c>
      <c r="E21" s="1">
        <v>0.14199999999999999</v>
      </c>
      <c r="G21" s="1">
        <v>2185196.7000000002</v>
      </c>
      <c r="H21" s="1">
        <v>0.36199999999999999</v>
      </c>
      <c r="J21" s="6" t="b">
        <f t="shared" si="0"/>
        <v>1</v>
      </c>
    </row>
    <row r="22" spans="3:10">
      <c r="C22" s="1" t="s">
        <v>18</v>
      </c>
      <c r="D22" s="6">
        <v>122784.21</v>
      </c>
      <c r="E22" s="1">
        <v>0.79200000000000004</v>
      </c>
      <c r="G22" s="1">
        <v>122784.21</v>
      </c>
      <c r="H22" s="1">
        <v>3.798</v>
      </c>
      <c r="J22" s="6" t="b">
        <f t="shared" si="0"/>
        <v>1</v>
      </c>
    </row>
    <row r="23" spans="3:10">
      <c r="C23" s="1" t="s">
        <v>19</v>
      </c>
      <c r="D23" s="6">
        <v>315.49</v>
      </c>
      <c r="E23" s="1">
        <v>0.17699999999999999</v>
      </c>
      <c r="G23" s="1">
        <v>315.49</v>
      </c>
      <c r="H23" s="1">
        <v>0.36299999999999999</v>
      </c>
      <c r="J23" s="6" t="b">
        <f t="shared" si="0"/>
        <v>1</v>
      </c>
    </row>
    <row r="24" spans="3:10">
      <c r="C24" s="1" t="s">
        <v>20</v>
      </c>
      <c r="D24" s="6">
        <v>-1435.18</v>
      </c>
      <c r="E24" s="1">
        <v>0.113</v>
      </c>
      <c r="G24" s="1">
        <v>-1435.18</v>
      </c>
      <c r="H24" s="1">
        <v>0.08</v>
      </c>
      <c r="J24" s="6" t="b">
        <f t="shared" si="0"/>
        <v>1</v>
      </c>
    </row>
    <row r="25" spans="3:10">
      <c r="C25" s="1" t="s">
        <v>21</v>
      </c>
      <c r="D25" s="6">
        <v>-987.29</v>
      </c>
      <c r="E25" s="1">
        <v>0.23699999999999999</v>
      </c>
      <c r="G25" s="1">
        <v>-987.29</v>
      </c>
      <c r="H25" s="1">
        <v>1.536</v>
      </c>
      <c r="J25" s="6" t="b">
        <f t="shared" si="0"/>
        <v>1</v>
      </c>
    </row>
    <row r="26" spans="3:10">
      <c r="C26" s="10" t="s">
        <v>102</v>
      </c>
      <c r="D26" s="11">
        <v>-11.64</v>
      </c>
      <c r="E26" s="10">
        <v>0.09</v>
      </c>
      <c r="F26" s="12"/>
      <c r="G26" s="10">
        <v>-25.86</v>
      </c>
      <c r="H26" s="10">
        <v>1.2999999999999999E-2</v>
      </c>
      <c r="I26" s="12"/>
      <c r="J26" s="11" t="b">
        <f t="shared" si="0"/>
        <v>0</v>
      </c>
    </row>
    <row r="27" spans="3:10">
      <c r="C27" s="1" t="s">
        <v>22</v>
      </c>
      <c r="D27" s="6">
        <v>-755.72</v>
      </c>
      <c r="E27" s="1">
        <v>0.10100000000000001</v>
      </c>
      <c r="G27" s="1">
        <v>-755.72</v>
      </c>
      <c r="H27" s="1">
        <v>2.5000000000000001E-2</v>
      </c>
      <c r="J27" s="6" t="b">
        <f t="shared" si="0"/>
        <v>1</v>
      </c>
    </row>
    <row r="28" spans="3:10">
      <c r="C28" s="1" t="s">
        <v>23</v>
      </c>
      <c r="D28" s="6">
        <v>555679.56000000006</v>
      </c>
      <c r="E28" s="1">
        <v>0.105</v>
      </c>
      <c r="G28" s="1">
        <v>555679.56000000006</v>
      </c>
      <c r="H28" s="1">
        <v>6.5000000000000002E-2</v>
      </c>
      <c r="J28" s="6" t="b">
        <f t="shared" si="0"/>
        <v>1</v>
      </c>
    </row>
    <row r="29" spans="3:10">
      <c r="C29" s="1" t="s">
        <v>24</v>
      </c>
      <c r="D29" s="6">
        <v>172791.07</v>
      </c>
      <c r="E29" s="1">
        <v>0.10199999999999999</v>
      </c>
      <c r="G29" s="1">
        <v>172791.07</v>
      </c>
      <c r="H29" s="1">
        <v>2.8000000000000001E-2</v>
      </c>
      <c r="J29" s="6" t="b">
        <f t="shared" si="0"/>
        <v>1</v>
      </c>
    </row>
    <row r="30" spans="3:10">
      <c r="C30" s="1" t="s">
        <v>25</v>
      </c>
      <c r="D30" s="6">
        <v>-9146.3799999999992</v>
      </c>
      <c r="E30" s="1">
        <v>0.111</v>
      </c>
      <c r="G30" s="1">
        <v>-9146.3799999999992</v>
      </c>
      <c r="H30" s="1">
        <v>2.3E-2</v>
      </c>
      <c r="J30" s="6" t="b">
        <f t="shared" si="0"/>
        <v>1</v>
      </c>
    </row>
    <row r="31" spans="3:10">
      <c r="C31" s="1" t="s">
        <v>26</v>
      </c>
      <c r="D31" s="6">
        <v>9146.3799999999992</v>
      </c>
      <c r="E31" s="1">
        <v>0.13700000000000001</v>
      </c>
      <c r="G31" s="1">
        <v>9146.3799999999992</v>
      </c>
      <c r="H31" s="1">
        <v>0.11</v>
      </c>
      <c r="J31" s="6" t="b">
        <f t="shared" si="0"/>
        <v>1</v>
      </c>
    </row>
    <row r="32" spans="3:10">
      <c r="C32" s="1" t="s">
        <v>27</v>
      </c>
      <c r="D32" s="6">
        <v>-68464.289999999994</v>
      </c>
      <c r="E32" s="1">
        <v>1.3440000000000001</v>
      </c>
      <c r="G32" s="1">
        <v>-68464.289999999994</v>
      </c>
      <c r="H32" s="1">
        <v>1.0149999999999999</v>
      </c>
      <c r="J32" s="6" t="b">
        <f t="shared" si="0"/>
        <v>1</v>
      </c>
    </row>
    <row r="33" spans="3:10">
      <c r="C33" s="1" t="s">
        <v>28</v>
      </c>
      <c r="D33" s="6">
        <v>68464.289999999994</v>
      </c>
      <c r="E33" s="1">
        <v>1.2050000000000001</v>
      </c>
      <c r="G33" s="1">
        <v>68464.289999999994</v>
      </c>
      <c r="H33" s="1">
        <v>5.4420000000000002</v>
      </c>
      <c r="J33" s="6" t="b">
        <f t="shared" si="0"/>
        <v>1</v>
      </c>
    </row>
    <row r="34" spans="3:10">
      <c r="C34" s="1" t="s">
        <v>29</v>
      </c>
      <c r="D34" s="6">
        <v>-109585.74</v>
      </c>
      <c r="E34" s="1">
        <v>0.109</v>
      </c>
      <c r="G34" s="1">
        <v>-109585.74</v>
      </c>
      <c r="H34" s="1">
        <v>0.11799999999999999</v>
      </c>
      <c r="J34" s="6" t="b">
        <f t="shared" si="0"/>
        <v>1</v>
      </c>
    </row>
    <row r="35" spans="3:10">
      <c r="C35" s="1" t="s">
        <v>30</v>
      </c>
      <c r="D35" s="6">
        <v>-72555248.129999995</v>
      </c>
      <c r="E35" s="1">
        <v>0.376</v>
      </c>
      <c r="G35" s="1">
        <v>-72555248.129999995</v>
      </c>
      <c r="H35" s="1">
        <v>6.1139999999999999</v>
      </c>
      <c r="J35" s="6" t="b">
        <f t="shared" si="0"/>
        <v>1</v>
      </c>
    </row>
    <row r="36" spans="3:10">
      <c r="C36" s="1" t="s">
        <v>31</v>
      </c>
      <c r="D36" s="6">
        <v>-4302260.26</v>
      </c>
      <c r="E36" s="1">
        <v>0.48</v>
      </c>
      <c r="G36" s="1">
        <v>-4302260.26</v>
      </c>
      <c r="H36" s="1">
        <v>4.3559999999999999</v>
      </c>
      <c r="J36" s="6" t="b">
        <f t="shared" si="0"/>
        <v>1</v>
      </c>
    </row>
    <row r="37" spans="3:10">
      <c r="C37" s="1" t="s">
        <v>32</v>
      </c>
      <c r="D37" s="6">
        <v>-106870941.29000001</v>
      </c>
      <c r="E37" s="1">
        <v>0.124</v>
      </c>
      <c r="G37" s="1">
        <v>-106870941.29000001</v>
      </c>
      <c r="H37" s="1">
        <v>6.5000000000000002E-2</v>
      </c>
      <c r="J37" s="6" t="b">
        <f t="shared" si="0"/>
        <v>1</v>
      </c>
    </row>
    <row r="38" spans="3:10">
      <c r="C38" s="1" t="s">
        <v>33</v>
      </c>
      <c r="D38" s="6">
        <v>-160834336.47999999</v>
      </c>
      <c r="E38" s="1">
        <v>0.215</v>
      </c>
      <c r="G38" s="1">
        <v>-160834336.47999999</v>
      </c>
      <c r="H38" s="1">
        <v>0.183</v>
      </c>
      <c r="J38" s="6" t="b">
        <f t="shared" si="0"/>
        <v>1</v>
      </c>
    </row>
    <row r="39" spans="3:10">
      <c r="C39" s="1" t="s">
        <v>34</v>
      </c>
      <c r="D39" s="6">
        <v>-47787811.810000002</v>
      </c>
      <c r="E39" s="1">
        <v>0.114</v>
      </c>
      <c r="G39" s="1">
        <v>-47787811.810000002</v>
      </c>
      <c r="H39" s="1">
        <v>1.4E-2</v>
      </c>
      <c r="J39" s="6" t="b">
        <f t="shared" si="0"/>
        <v>1</v>
      </c>
    </row>
    <row r="40" spans="3:10">
      <c r="C40" s="1" t="s">
        <v>35</v>
      </c>
      <c r="D40" s="6">
        <v>-896644.82</v>
      </c>
      <c r="E40" s="1">
        <v>8.6999999999999994E-2</v>
      </c>
      <c r="G40" s="1">
        <v>-896644.82</v>
      </c>
      <c r="H40" s="1">
        <v>8.0000000000000002E-3</v>
      </c>
      <c r="J40" s="6" t="b">
        <f t="shared" si="0"/>
        <v>1</v>
      </c>
    </row>
    <row r="41" spans="3:10">
      <c r="C41" s="1" t="s">
        <v>36</v>
      </c>
      <c r="D41" s="6">
        <v>-1749.9</v>
      </c>
      <c r="E41" s="1">
        <v>9.4E-2</v>
      </c>
      <c r="G41" s="1">
        <v>-1749.9</v>
      </c>
      <c r="H41" s="1">
        <v>1E-3</v>
      </c>
      <c r="J41" s="6" t="b">
        <f t="shared" si="0"/>
        <v>1</v>
      </c>
    </row>
    <row r="42" spans="3:10">
      <c r="C42" s="1" t="s">
        <v>37</v>
      </c>
      <c r="D42" s="6">
        <v>-25.26</v>
      </c>
      <c r="E42" s="1">
        <v>9.7000000000000003E-2</v>
      </c>
      <c r="G42" s="1">
        <v>-25.26</v>
      </c>
      <c r="H42" s="1">
        <v>6.0000000000000001E-3</v>
      </c>
      <c r="J42" s="6" t="b">
        <f t="shared" si="0"/>
        <v>1</v>
      </c>
    </row>
    <row r="43" spans="3:10">
      <c r="C43" s="1" t="s">
        <v>38</v>
      </c>
      <c r="D43" s="6">
        <v>1497185.17</v>
      </c>
      <c r="E43" s="1">
        <v>0.80900000000000005</v>
      </c>
      <c r="G43" s="1">
        <v>1497185.17</v>
      </c>
      <c r="H43" s="1">
        <v>5.4080000000000004</v>
      </c>
      <c r="J43" s="6" t="b">
        <f t="shared" si="0"/>
        <v>1</v>
      </c>
    </row>
    <row r="44" spans="3:10">
      <c r="C44" s="1" t="s">
        <v>39</v>
      </c>
      <c r="D44" s="6">
        <v>-58063.74</v>
      </c>
      <c r="E44" s="1">
        <v>0.121</v>
      </c>
      <c r="G44" s="1">
        <v>-58063.74</v>
      </c>
      <c r="H44" s="1">
        <v>0.28599999999999998</v>
      </c>
      <c r="J44" s="6" t="b">
        <f t="shared" si="0"/>
        <v>1</v>
      </c>
    </row>
    <row r="45" spans="3:10">
      <c r="C45" s="1" t="s">
        <v>40</v>
      </c>
      <c r="D45" s="6">
        <v>320.62</v>
      </c>
      <c r="E45" s="1">
        <v>0.109</v>
      </c>
      <c r="G45" s="1">
        <v>320.62</v>
      </c>
      <c r="H45" s="1">
        <v>4.5999999999999999E-2</v>
      </c>
      <c r="J45" s="6" t="b">
        <f t="shared" si="0"/>
        <v>1</v>
      </c>
    </row>
    <row r="46" spans="3:10">
      <c r="C46" s="1" t="s">
        <v>41</v>
      </c>
      <c r="D46" s="6">
        <v>14076036.49</v>
      </c>
      <c r="E46" s="1">
        <v>0.21299999999999999</v>
      </c>
      <c r="G46" s="1">
        <v>14076036.49</v>
      </c>
      <c r="H46" s="1">
        <v>0.35299999999999998</v>
      </c>
      <c r="J46" s="6" t="b">
        <f t="shared" si="0"/>
        <v>1</v>
      </c>
    </row>
    <row r="47" spans="3:10">
      <c r="C47" s="1" t="s">
        <v>42</v>
      </c>
      <c r="D47" s="6">
        <v>-9380.76</v>
      </c>
      <c r="E47" s="1">
        <v>0.161</v>
      </c>
      <c r="G47" s="1">
        <v>-9380.76</v>
      </c>
      <c r="H47" s="1">
        <v>0.20300000000000001</v>
      </c>
      <c r="J47" s="6" t="b">
        <f t="shared" si="0"/>
        <v>1</v>
      </c>
    </row>
    <row r="48" spans="3:10">
      <c r="C48" s="1" t="s">
        <v>43</v>
      </c>
      <c r="D48" s="6">
        <v>-2581.14</v>
      </c>
      <c r="E48" s="1">
        <v>0.14399999999999999</v>
      </c>
      <c r="G48" s="1">
        <v>-2581.14</v>
      </c>
      <c r="H48" s="1">
        <v>7.8E-2</v>
      </c>
      <c r="J48" s="6" t="b">
        <f t="shared" si="0"/>
        <v>1</v>
      </c>
    </row>
    <row r="49" spans="3:10">
      <c r="C49" s="10" t="s">
        <v>44</v>
      </c>
      <c r="D49" s="11">
        <v>301.70999999999998</v>
      </c>
      <c r="E49" s="10">
        <v>5.7839999999999998</v>
      </c>
      <c r="F49" s="12"/>
      <c r="G49" s="13">
        <v>1E+30</v>
      </c>
      <c r="H49" s="10">
        <v>2188.029</v>
      </c>
      <c r="I49" s="12"/>
      <c r="J49" s="11" t="b">
        <f t="shared" si="0"/>
        <v>0</v>
      </c>
    </row>
    <row r="50" spans="3:10">
      <c r="C50" s="1" t="s">
        <v>45</v>
      </c>
      <c r="D50" s="6">
        <v>-6113.14</v>
      </c>
      <c r="E50" s="1">
        <v>0.249</v>
      </c>
      <c r="G50" s="1">
        <v>-6113.14</v>
      </c>
      <c r="H50" s="1">
        <v>0.46400000000000002</v>
      </c>
      <c r="J50" s="6" t="b">
        <f t="shared" si="0"/>
        <v>1</v>
      </c>
    </row>
    <row r="51" spans="3:10">
      <c r="C51" s="1" t="s">
        <v>46</v>
      </c>
      <c r="D51" s="6">
        <v>-4497.28</v>
      </c>
      <c r="E51" s="1">
        <v>0.16500000000000001</v>
      </c>
      <c r="G51" s="1">
        <v>-4497.28</v>
      </c>
      <c r="H51" s="1">
        <v>0.193</v>
      </c>
      <c r="J51" s="6" t="b">
        <f t="shared" si="0"/>
        <v>1</v>
      </c>
    </row>
    <row r="52" spans="3:10">
      <c r="C52" s="10" t="s">
        <v>47</v>
      </c>
      <c r="D52" s="11">
        <v>-557.49</v>
      </c>
      <c r="E52" s="10">
        <v>0.73099999999999998</v>
      </c>
      <c r="F52" s="12"/>
      <c r="G52" s="13">
        <v>1E+30</v>
      </c>
      <c r="H52" s="10">
        <v>12712.605</v>
      </c>
      <c r="I52" s="12"/>
      <c r="J52" s="11" t="b">
        <f t="shared" si="0"/>
        <v>0</v>
      </c>
    </row>
    <row r="53" spans="3:10">
      <c r="C53" s="10" t="s">
        <v>48</v>
      </c>
      <c r="D53" s="11">
        <v>-2720107.54</v>
      </c>
      <c r="E53" s="10">
        <v>0.36799999999999999</v>
      </c>
      <c r="F53" s="12"/>
      <c r="G53" s="10">
        <v>-2720107.53</v>
      </c>
      <c r="H53" s="10">
        <v>0.498</v>
      </c>
      <c r="I53" s="12"/>
      <c r="J53" s="11" t="b">
        <f t="shared" si="0"/>
        <v>0</v>
      </c>
    </row>
    <row r="54" spans="3:10">
      <c r="C54" s="1" t="s">
        <v>49</v>
      </c>
      <c r="D54" s="6">
        <v>522.89</v>
      </c>
      <c r="E54" s="1">
        <v>1.226</v>
      </c>
      <c r="G54" s="1">
        <v>522.89</v>
      </c>
      <c r="H54" s="1">
        <v>151.13999999999999</v>
      </c>
      <c r="J54" s="6" t="b">
        <f t="shared" si="0"/>
        <v>1</v>
      </c>
    </row>
    <row r="55" spans="3:10">
      <c r="C55" s="10" t="s">
        <v>50</v>
      </c>
      <c r="D55" s="11">
        <v>1040.99</v>
      </c>
      <c r="E55" s="10">
        <v>17.212</v>
      </c>
      <c r="F55" s="12"/>
      <c r="G55" s="10">
        <v>803</v>
      </c>
      <c r="H55" s="10">
        <v>2075.136</v>
      </c>
      <c r="I55" s="12"/>
      <c r="J55" s="11" t="b">
        <f t="shared" si="0"/>
        <v>0</v>
      </c>
    </row>
    <row r="56" spans="3:10">
      <c r="C56" s="1" t="s">
        <v>51</v>
      </c>
      <c r="D56" s="6">
        <v>203.5</v>
      </c>
      <c r="E56" s="1">
        <v>0.14699999999999999</v>
      </c>
      <c r="G56" s="1">
        <v>203.5</v>
      </c>
      <c r="H56" s="1">
        <v>1.2490000000000001</v>
      </c>
      <c r="J56" s="6" t="b">
        <f t="shared" si="0"/>
        <v>1</v>
      </c>
    </row>
    <row r="57" spans="3:10">
      <c r="C57" s="1" t="s">
        <v>52</v>
      </c>
      <c r="D57" s="6">
        <v>-266.62</v>
      </c>
      <c r="E57" s="1">
        <v>9.5000000000000001E-2</v>
      </c>
      <c r="G57" s="1">
        <v>-266.62</v>
      </c>
      <c r="H57" s="1">
        <v>2E-3</v>
      </c>
      <c r="J57" s="6" t="b">
        <f t="shared" si="0"/>
        <v>1</v>
      </c>
    </row>
    <row r="58" spans="3:10">
      <c r="C58" s="1" t="s">
        <v>53</v>
      </c>
      <c r="D58" s="6">
        <v>-52.2</v>
      </c>
      <c r="E58" s="1">
        <v>9.5000000000000001E-2</v>
      </c>
      <c r="G58" s="1">
        <v>-52.2</v>
      </c>
      <c r="H58" s="1">
        <v>2E-3</v>
      </c>
      <c r="J58" s="6" t="b">
        <f t="shared" si="0"/>
        <v>1</v>
      </c>
    </row>
    <row r="59" spans="3:10">
      <c r="C59" s="1" t="s">
        <v>54</v>
      </c>
      <c r="D59" s="6">
        <v>-52.2</v>
      </c>
      <c r="E59" s="1">
        <v>9.6000000000000002E-2</v>
      </c>
      <c r="G59" s="1">
        <v>-52.2</v>
      </c>
      <c r="H59" s="1">
        <v>5.0000000000000001E-3</v>
      </c>
      <c r="J59" s="6" t="b">
        <f t="shared" si="0"/>
        <v>1</v>
      </c>
    </row>
    <row r="60" spans="3:10">
      <c r="C60" s="1" t="s">
        <v>55</v>
      </c>
      <c r="D60" s="6">
        <v>-64.58</v>
      </c>
      <c r="E60" s="1">
        <v>8.2000000000000003E-2</v>
      </c>
      <c r="G60" s="1">
        <v>-64.58</v>
      </c>
      <c r="H60" s="1">
        <v>1E-3</v>
      </c>
      <c r="J60" s="6" t="b">
        <f t="shared" si="0"/>
        <v>1</v>
      </c>
    </row>
    <row r="61" spans="3:10">
      <c r="C61" s="1" t="s">
        <v>56</v>
      </c>
      <c r="D61" s="6">
        <v>-70</v>
      </c>
      <c r="E61" s="1">
        <v>9.4E-2</v>
      </c>
      <c r="G61" s="1">
        <v>-70</v>
      </c>
      <c r="H61" s="1">
        <v>1E-3</v>
      </c>
      <c r="J61" s="6" t="b">
        <f t="shared" si="0"/>
        <v>1</v>
      </c>
    </row>
    <row r="62" spans="3:10">
      <c r="C62" s="1" t="s">
        <v>57</v>
      </c>
      <c r="D62" s="6">
        <v>-14753433.060000001</v>
      </c>
      <c r="E62" s="1">
        <v>0.106</v>
      </c>
      <c r="G62" s="1">
        <v>-14753433.060000001</v>
      </c>
      <c r="H62" s="1">
        <v>3.3000000000000002E-2</v>
      </c>
      <c r="J62" s="6" t="b">
        <f t="shared" si="0"/>
        <v>1</v>
      </c>
    </row>
    <row r="63" spans="3:10">
      <c r="C63" s="1" t="s">
        <v>58</v>
      </c>
      <c r="D63" s="6">
        <v>-2331389.8199999998</v>
      </c>
      <c r="E63" s="1">
        <v>9.7000000000000003E-2</v>
      </c>
      <c r="G63" s="1">
        <v>-2331389.8199999998</v>
      </c>
      <c r="H63" s="1">
        <v>3.0000000000000001E-3</v>
      </c>
      <c r="J63" s="6" t="b">
        <f t="shared" si="0"/>
        <v>1</v>
      </c>
    </row>
    <row r="64" spans="3:10">
      <c r="C64" s="1" t="s">
        <v>59</v>
      </c>
      <c r="D64" s="6">
        <v>18416.759999999998</v>
      </c>
      <c r="E64" s="1">
        <v>0.108</v>
      </c>
      <c r="G64" s="1">
        <v>18416.759999999998</v>
      </c>
      <c r="H64" s="1">
        <v>2.5000000000000001E-2</v>
      </c>
      <c r="J64" s="6" t="b">
        <f t="shared" si="0"/>
        <v>1</v>
      </c>
    </row>
    <row r="65" spans="3:10">
      <c r="C65" s="1" t="s">
        <v>60</v>
      </c>
      <c r="D65" s="6">
        <v>36660.26</v>
      </c>
      <c r="E65" s="1">
        <v>0.11600000000000001</v>
      </c>
      <c r="G65" s="1">
        <v>36660.26</v>
      </c>
      <c r="H65" s="1">
        <v>8.1000000000000003E-2</v>
      </c>
      <c r="J65" s="6" t="b">
        <f t="shared" si="0"/>
        <v>1</v>
      </c>
    </row>
    <row r="66" spans="3:10">
      <c r="C66" s="1" t="s">
        <v>61</v>
      </c>
      <c r="D66" s="6">
        <v>54901.25</v>
      </c>
      <c r="E66" s="1">
        <v>0.13200000000000001</v>
      </c>
      <c r="G66" s="1">
        <v>54901.25</v>
      </c>
      <c r="H66" s="1">
        <v>0.187</v>
      </c>
      <c r="J66" s="6" t="b">
        <f t="shared" si="0"/>
        <v>1</v>
      </c>
    </row>
    <row r="67" spans="3:10">
      <c r="C67" s="1" t="s">
        <v>62</v>
      </c>
      <c r="D67" s="6">
        <v>1878.12</v>
      </c>
      <c r="E67" s="1">
        <v>0.1</v>
      </c>
      <c r="G67" s="1">
        <v>1878.12</v>
      </c>
      <c r="H67" s="1">
        <v>1.0999999999999999E-2</v>
      </c>
      <c r="J67" s="6" t="b">
        <f t="shared" si="0"/>
        <v>1</v>
      </c>
    </row>
    <row r="68" spans="3:10">
      <c r="C68" s="1" t="s">
        <v>63</v>
      </c>
      <c r="D68" s="6">
        <v>904.3</v>
      </c>
      <c r="E68" s="1">
        <v>0.107</v>
      </c>
      <c r="G68" s="1">
        <v>904.3</v>
      </c>
      <c r="H68" s="1">
        <v>3.4000000000000002E-2</v>
      </c>
      <c r="J68" s="6" t="b">
        <f t="shared" si="0"/>
        <v>1</v>
      </c>
    </row>
    <row r="69" spans="3:10">
      <c r="C69" s="1" t="s">
        <v>64</v>
      </c>
      <c r="D69" s="6">
        <v>8.67</v>
      </c>
      <c r="E69" s="1">
        <v>9.9000000000000005E-2</v>
      </c>
      <c r="G69" s="1">
        <v>8.67</v>
      </c>
      <c r="H69" s="1">
        <v>4.0000000000000001E-3</v>
      </c>
      <c r="J69" s="6" t="b">
        <f t="shared" si="0"/>
        <v>1</v>
      </c>
    </row>
    <row r="70" spans="3:10">
      <c r="C70" s="1" t="s">
        <v>65</v>
      </c>
      <c r="D70" s="6">
        <v>50.5</v>
      </c>
      <c r="E70" s="1">
        <v>0.107</v>
      </c>
      <c r="G70" s="1">
        <v>50.5</v>
      </c>
      <c r="H70" s="1">
        <v>2.1999999999999999E-2</v>
      </c>
      <c r="J70" s="6" t="b">
        <f t="shared" ref="J70:J95" si="1">D70=G70</f>
        <v>1</v>
      </c>
    </row>
    <row r="71" spans="3:10">
      <c r="C71" s="1" t="s">
        <v>66</v>
      </c>
      <c r="D71" s="6">
        <v>905</v>
      </c>
      <c r="E71" s="1">
        <v>0.14899999999999999</v>
      </c>
      <c r="G71" s="1">
        <v>905</v>
      </c>
      <c r="H71" s="1">
        <v>0.126</v>
      </c>
      <c r="J71" s="6" t="b">
        <f t="shared" si="1"/>
        <v>1</v>
      </c>
    </row>
    <row r="72" spans="3:10">
      <c r="C72" s="1" t="s">
        <v>67</v>
      </c>
      <c r="D72" s="6">
        <v>1412.25</v>
      </c>
      <c r="E72" s="1">
        <v>0.1</v>
      </c>
      <c r="G72" s="1">
        <v>1412.25</v>
      </c>
      <c r="H72" s="1">
        <v>1.0999999999999999E-2</v>
      </c>
      <c r="J72" s="6" t="b">
        <f t="shared" si="1"/>
        <v>1</v>
      </c>
    </row>
    <row r="73" spans="3:10">
      <c r="C73" s="1" t="s">
        <v>68</v>
      </c>
      <c r="D73" s="6">
        <v>1724.81</v>
      </c>
      <c r="E73" s="1">
        <v>0.111</v>
      </c>
      <c r="G73" s="1">
        <v>1724.81</v>
      </c>
      <c r="H73" s="1">
        <v>7.0999999999999994E-2</v>
      </c>
      <c r="J73" s="6" t="b">
        <f t="shared" si="1"/>
        <v>1</v>
      </c>
    </row>
    <row r="74" spans="3:10">
      <c r="C74" s="1" t="s">
        <v>69</v>
      </c>
      <c r="D74" s="6">
        <v>1424</v>
      </c>
      <c r="E74" s="1">
        <v>0.107</v>
      </c>
      <c r="G74" s="1">
        <v>1424</v>
      </c>
      <c r="H74" s="1">
        <v>0.11</v>
      </c>
      <c r="J74" s="6" t="b">
        <f t="shared" si="1"/>
        <v>1</v>
      </c>
    </row>
    <row r="75" spans="3:10">
      <c r="C75" s="1" t="s">
        <v>70</v>
      </c>
      <c r="D75" s="6">
        <v>15711.6</v>
      </c>
      <c r="E75" s="1">
        <v>0.10100000000000001</v>
      </c>
      <c r="G75" s="1">
        <v>15711.6</v>
      </c>
      <c r="H75" s="1">
        <v>2.1000000000000001E-2</v>
      </c>
      <c r="J75" s="6" t="b">
        <f t="shared" si="1"/>
        <v>1</v>
      </c>
    </row>
    <row r="76" spans="3:10">
      <c r="C76" s="1" t="s">
        <v>71</v>
      </c>
      <c r="D76" s="6">
        <v>-76589.320000000007</v>
      </c>
      <c r="E76" s="1">
        <v>9.7000000000000003E-2</v>
      </c>
      <c r="G76" s="1">
        <v>-76589.320000000007</v>
      </c>
      <c r="H76" s="1">
        <v>8.0000000000000002E-3</v>
      </c>
      <c r="J76" s="6" t="b">
        <f t="shared" si="1"/>
        <v>1</v>
      </c>
    </row>
    <row r="77" spans="3:10">
      <c r="C77" s="1" t="s">
        <v>72</v>
      </c>
      <c r="D77" s="6">
        <v>-415.73</v>
      </c>
      <c r="E77" s="1">
        <v>0.10199999999999999</v>
      </c>
      <c r="G77" s="1">
        <v>-415.73</v>
      </c>
      <c r="H77" s="1">
        <v>2E-3</v>
      </c>
      <c r="J77" s="6" t="b">
        <f t="shared" si="1"/>
        <v>1</v>
      </c>
    </row>
    <row r="78" spans="3:10">
      <c r="C78" s="1" t="s">
        <v>73</v>
      </c>
      <c r="D78" s="6">
        <v>1208825346</v>
      </c>
      <c r="E78" s="1">
        <v>9.9000000000000005E-2</v>
      </c>
      <c r="G78" s="1">
        <v>1208825346</v>
      </c>
      <c r="H78" s="1">
        <v>0.04</v>
      </c>
      <c r="J78" s="6" t="b">
        <f t="shared" si="1"/>
        <v>1</v>
      </c>
    </row>
    <row r="79" spans="3:10">
      <c r="C79" s="1" t="s">
        <v>74</v>
      </c>
      <c r="D79" s="6">
        <v>1793324.54</v>
      </c>
      <c r="E79" s="1">
        <v>0.107</v>
      </c>
      <c r="G79" s="1">
        <v>1793324.54</v>
      </c>
      <c r="H79" s="1">
        <v>4.2999999999999997E-2</v>
      </c>
      <c r="J79" s="6" t="b">
        <f t="shared" si="1"/>
        <v>1</v>
      </c>
    </row>
    <row r="80" spans="3:10">
      <c r="C80" s="1" t="s">
        <v>75</v>
      </c>
      <c r="D80" s="6">
        <v>1798714.7</v>
      </c>
      <c r="E80" s="1">
        <v>0.10299999999999999</v>
      </c>
      <c r="G80" s="1">
        <v>1798714.7</v>
      </c>
      <c r="H80" s="1">
        <v>3.2000000000000001E-2</v>
      </c>
      <c r="J80" s="6" t="b">
        <f t="shared" si="1"/>
        <v>1</v>
      </c>
    </row>
    <row r="81" spans="3:10">
      <c r="C81" s="1" t="s">
        <v>76</v>
      </c>
      <c r="D81" s="6">
        <v>1909055.21</v>
      </c>
      <c r="E81" s="1">
        <v>0.122</v>
      </c>
      <c r="G81" s="1">
        <v>1909055.21</v>
      </c>
      <c r="H81" s="1">
        <v>0.13200000000000001</v>
      </c>
      <c r="J81" s="6" t="b">
        <f t="shared" si="1"/>
        <v>1</v>
      </c>
    </row>
    <row r="82" spans="3:10">
      <c r="C82" s="1" t="s">
        <v>77</v>
      </c>
      <c r="D82" s="6">
        <v>1920098.21</v>
      </c>
      <c r="E82" s="1">
        <v>0.11</v>
      </c>
      <c r="G82" s="1">
        <v>1920098.21</v>
      </c>
      <c r="H82" s="1">
        <v>6.9000000000000006E-2</v>
      </c>
      <c r="J82" s="6" t="b">
        <f t="shared" si="1"/>
        <v>1</v>
      </c>
    </row>
    <row r="83" spans="3:10">
      <c r="C83" s="1" t="s">
        <v>78</v>
      </c>
      <c r="D83" s="6">
        <v>1470187.92</v>
      </c>
      <c r="E83" s="1">
        <v>0.13200000000000001</v>
      </c>
      <c r="G83" s="1">
        <v>1470187.92</v>
      </c>
      <c r="H83" s="1">
        <v>0.28000000000000003</v>
      </c>
      <c r="J83" s="6" t="b">
        <f t="shared" si="1"/>
        <v>1</v>
      </c>
    </row>
    <row r="84" spans="3:10">
      <c r="C84" s="1" t="s">
        <v>79</v>
      </c>
      <c r="D84" s="6">
        <v>1489236.13</v>
      </c>
      <c r="E84" s="1">
        <v>0.121</v>
      </c>
      <c r="G84" s="1">
        <v>1489236.13</v>
      </c>
      <c r="H84" s="1">
        <v>0.14000000000000001</v>
      </c>
      <c r="J84" s="6" t="b">
        <f t="shared" si="1"/>
        <v>1</v>
      </c>
    </row>
    <row r="85" spans="3:10">
      <c r="C85" s="1" t="s">
        <v>80</v>
      </c>
      <c r="D85" s="6">
        <v>-251.27</v>
      </c>
      <c r="E85" s="1">
        <v>0.114</v>
      </c>
      <c r="G85" s="1">
        <v>-251.27</v>
      </c>
      <c r="H85" s="1">
        <v>3.3000000000000002E-2</v>
      </c>
      <c r="J85" s="6" t="b">
        <f t="shared" si="1"/>
        <v>1</v>
      </c>
    </row>
    <row r="86" spans="3:10">
      <c r="C86" s="1" t="s">
        <v>81</v>
      </c>
      <c r="D86" s="6">
        <v>1257.7</v>
      </c>
      <c r="E86" s="1">
        <v>0.10199999999999999</v>
      </c>
      <c r="G86" s="1">
        <v>1257.7</v>
      </c>
      <c r="H86" s="1">
        <v>5.0000000000000001E-3</v>
      </c>
      <c r="J86" s="6" t="b">
        <f t="shared" si="1"/>
        <v>1</v>
      </c>
    </row>
    <row r="87" spans="3:10">
      <c r="C87" s="1" t="s">
        <v>82</v>
      </c>
      <c r="D87" s="6">
        <v>1257.7</v>
      </c>
      <c r="E87" s="1">
        <v>0.10100000000000001</v>
      </c>
      <c r="G87" s="1">
        <v>1257.7</v>
      </c>
      <c r="H87" s="1">
        <v>6.0000000000000001E-3</v>
      </c>
      <c r="J87" s="6" t="b">
        <f t="shared" si="1"/>
        <v>1</v>
      </c>
    </row>
    <row r="88" spans="3:10">
      <c r="C88" s="1" t="s">
        <v>83</v>
      </c>
      <c r="D88" s="6">
        <v>1406.02</v>
      </c>
      <c r="E88" s="1">
        <v>0.104</v>
      </c>
      <c r="G88" s="1">
        <v>1406.02</v>
      </c>
      <c r="H88" s="1">
        <v>3.5999999999999997E-2</v>
      </c>
      <c r="J88" s="6" t="b">
        <f t="shared" si="1"/>
        <v>1</v>
      </c>
    </row>
    <row r="89" spans="3:10">
      <c r="C89" s="1" t="s">
        <v>84</v>
      </c>
      <c r="D89" s="6">
        <v>-41131.980000000003</v>
      </c>
      <c r="E89" s="1">
        <v>9.9000000000000005E-2</v>
      </c>
      <c r="G89" s="1">
        <v>-41131.980000000003</v>
      </c>
      <c r="H89" s="1">
        <v>2E-3</v>
      </c>
      <c r="J89" s="6" t="b">
        <f t="shared" si="1"/>
        <v>1</v>
      </c>
    </row>
    <row r="90" spans="3:10">
      <c r="C90" s="1" t="s">
        <v>85</v>
      </c>
      <c r="D90" s="6">
        <v>-39024.410000000003</v>
      </c>
      <c r="E90" s="1">
        <v>0.13700000000000001</v>
      </c>
      <c r="G90" s="1">
        <v>-39024.410000000003</v>
      </c>
      <c r="H90" s="1">
        <v>0.30499999999999999</v>
      </c>
      <c r="J90" s="6" t="b">
        <f t="shared" si="1"/>
        <v>1</v>
      </c>
    </row>
    <row r="91" spans="3:10">
      <c r="C91" s="1" t="s">
        <v>86</v>
      </c>
      <c r="D91" s="6">
        <v>-39976.78</v>
      </c>
      <c r="E91" s="1">
        <v>0.56699999999999995</v>
      </c>
      <c r="G91" s="1">
        <v>-39976.78</v>
      </c>
      <c r="H91" s="1">
        <v>21.466000000000001</v>
      </c>
      <c r="J91" s="6" t="b">
        <f t="shared" si="1"/>
        <v>1</v>
      </c>
    </row>
    <row r="92" spans="3:10">
      <c r="C92" s="1" t="s">
        <v>87</v>
      </c>
      <c r="D92" s="6">
        <v>458815.85</v>
      </c>
      <c r="E92" s="1">
        <v>2.4990000000000001</v>
      </c>
      <c r="G92" s="1">
        <v>458815.85</v>
      </c>
      <c r="H92" s="1">
        <v>1.9670000000000001</v>
      </c>
      <c r="J92" s="6" t="b">
        <f t="shared" si="1"/>
        <v>1</v>
      </c>
    </row>
    <row r="93" spans="3:10">
      <c r="C93" s="1" t="s">
        <v>88</v>
      </c>
      <c r="D93" s="6">
        <v>129831.46</v>
      </c>
      <c r="E93" s="1">
        <v>0.11899999999999999</v>
      </c>
      <c r="G93" s="1">
        <v>129831.46</v>
      </c>
      <c r="H93" s="1">
        <v>3.0000000000000001E-3</v>
      </c>
      <c r="J93" s="6" t="b">
        <f t="shared" si="1"/>
        <v>1</v>
      </c>
    </row>
    <row r="94" spans="3:10">
      <c r="C94" s="1" t="s">
        <v>89</v>
      </c>
      <c r="D94" s="6">
        <v>1.44</v>
      </c>
      <c r="E94" s="1">
        <v>0.13800000000000001</v>
      </c>
      <c r="G94" s="1">
        <v>1.44</v>
      </c>
      <c r="H94" s="1">
        <v>0.1</v>
      </c>
      <c r="J94" s="6" t="b">
        <f t="shared" si="1"/>
        <v>1</v>
      </c>
    </row>
    <row r="95" spans="3:10">
      <c r="C95" s="1" t="s">
        <v>90</v>
      </c>
      <c r="D95" s="6">
        <v>1.3</v>
      </c>
      <c r="E95" s="1">
        <v>0.158</v>
      </c>
      <c r="G95" s="1">
        <v>1.3</v>
      </c>
      <c r="H95" s="1">
        <v>1.127</v>
      </c>
      <c r="J95" s="6" t="b">
        <f t="shared" si="1"/>
        <v>1</v>
      </c>
    </row>
  </sheetData>
  <mergeCells count="2">
    <mergeCell ref="C4:E4"/>
    <mergeCell ref="G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94"/>
  <sheetViews>
    <sheetView workbookViewId="0">
      <selection activeCell="H11" sqref="H11"/>
    </sheetView>
  </sheetViews>
  <sheetFormatPr defaultRowHeight="13.8"/>
  <cols>
    <col min="2" max="2" width="22.88671875" customWidth="1"/>
    <col min="3" max="3" width="9.6640625" customWidth="1"/>
    <col min="4" max="4" width="10.21875" customWidth="1"/>
    <col min="5" max="5" width="9.6640625" customWidth="1"/>
    <col min="6" max="6" width="14.44140625" customWidth="1"/>
    <col min="7" max="7" width="9.5546875" bestFit="1" customWidth="1"/>
    <col min="8" max="8" width="5.109375" customWidth="1"/>
    <col min="9" max="9" width="14" customWidth="1"/>
    <col min="10" max="10" width="12" customWidth="1"/>
  </cols>
  <sheetData>
    <row r="2" spans="2:10">
      <c r="B2" s="9" t="s">
        <v>0</v>
      </c>
      <c r="C2" s="9"/>
      <c r="D2" s="9"/>
      <c r="E2" s="9"/>
      <c r="F2" s="9" t="s">
        <v>92</v>
      </c>
      <c r="G2" s="9"/>
      <c r="I2" s="9" t="s">
        <v>91</v>
      </c>
      <c r="J2" s="9"/>
    </row>
    <row r="3" spans="2:10">
      <c r="B3" t="s">
        <v>95</v>
      </c>
      <c r="C3" s="2" t="s">
        <v>97</v>
      </c>
      <c r="D3" s="2" t="s">
        <v>96</v>
      </c>
      <c r="E3" s="2" t="s">
        <v>98</v>
      </c>
      <c r="F3" s="2" t="s">
        <v>93</v>
      </c>
      <c r="G3" s="2" t="s">
        <v>94</v>
      </c>
      <c r="H3" s="2"/>
      <c r="I3" s="2" t="s">
        <v>93</v>
      </c>
      <c r="J3" s="2" t="s">
        <v>94</v>
      </c>
    </row>
    <row r="4" spans="2:10">
      <c r="B4" s="1" t="s">
        <v>1</v>
      </c>
      <c r="C4" s="3">
        <v>1571</v>
      </c>
      <c r="D4" s="3">
        <v>821</v>
      </c>
      <c r="E4" s="3">
        <v>10400</v>
      </c>
      <c r="F4" s="4">
        <v>5501.85</v>
      </c>
      <c r="G4" s="4">
        <v>0.46899999999999997</v>
      </c>
      <c r="H4" s="2"/>
      <c r="I4" s="4">
        <v>5501.8458882867299</v>
      </c>
      <c r="J4" s="4">
        <v>0.215</v>
      </c>
    </row>
    <row r="5" spans="2:10">
      <c r="B5" s="1" t="s">
        <v>2</v>
      </c>
      <c r="C5" s="3">
        <v>9799</v>
      </c>
      <c r="D5" s="3">
        <v>2262</v>
      </c>
      <c r="E5" s="3">
        <v>21002</v>
      </c>
      <c r="F5" s="4">
        <v>987224.19</v>
      </c>
      <c r="G5" s="4">
        <v>1.587</v>
      </c>
      <c r="H5" s="2"/>
      <c r="I5" s="4">
        <v>987224.19240909</v>
      </c>
      <c r="J5" s="4">
        <v>0.22600000000000001</v>
      </c>
    </row>
    <row r="6" spans="2:10">
      <c r="B6" s="1" t="s">
        <v>3</v>
      </c>
      <c r="C6" s="3">
        <v>97</v>
      </c>
      <c r="D6" s="3">
        <v>56</v>
      </c>
      <c r="E6" s="3">
        <v>383</v>
      </c>
      <c r="F6" s="4">
        <v>225494.96</v>
      </c>
      <c r="G6" s="4">
        <v>2E-3</v>
      </c>
      <c r="H6" s="2"/>
      <c r="I6" s="4">
        <v>225494.96316238001</v>
      </c>
      <c r="J6" s="4">
        <v>9.6000000000000002E-2</v>
      </c>
    </row>
    <row r="7" spans="2:10">
      <c r="B7" s="1" t="s">
        <v>4</v>
      </c>
      <c r="C7" s="3">
        <v>32</v>
      </c>
      <c r="D7" s="3">
        <v>27</v>
      </c>
      <c r="E7" s="3">
        <v>83</v>
      </c>
      <c r="F7" s="4">
        <v>-464.75</v>
      </c>
      <c r="G7" s="4">
        <v>1E-3</v>
      </c>
      <c r="H7" s="2"/>
      <c r="I7" s="4">
        <v>-464.753142857142</v>
      </c>
      <c r="J7" s="4">
        <v>9.4E-2</v>
      </c>
    </row>
    <row r="8" spans="2:10">
      <c r="B8" s="1" t="s">
        <v>5</v>
      </c>
      <c r="C8" s="3">
        <v>302</v>
      </c>
      <c r="D8" s="3">
        <v>516</v>
      </c>
      <c r="E8" s="3">
        <v>4284</v>
      </c>
      <c r="F8" s="4">
        <v>-20239252.359999999</v>
      </c>
      <c r="G8" s="4">
        <v>8.9999999999999993E-3</v>
      </c>
      <c r="H8" s="2"/>
      <c r="I8" s="4">
        <v>-20239252.355977099</v>
      </c>
      <c r="J8" s="4">
        <v>0.1</v>
      </c>
    </row>
    <row r="9" spans="2:10">
      <c r="B9" s="1" t="s">
        <v>6</v>
      </c>
      <c r="C9" s="3">
        <v>302</v>
      </c>
      <c r="D9" s="3">
        <v>516</v>
      </c>
      <c r="E9" s="3">
        <v>4300</v>
      </c>
      <c r="F9" s="4">
        <v>10312115.939999999</v>
      </c>
      <c r="G9" s="4">
        <v>8.9999999999999993E-3</v>
      </c>
      <c r="H9" s="2"/>
      <c r="I9" s="4">
        <v>10312115.935089201</v>
      </c>
      <c r="J9" s="4">
        <v>0.10199999999999999</v>
      </c>
    </row>
    <row r="10" spans="2:10">
      <c r="B10" s="1" t="s">
        <v>7</v>
      </c>
      <c r="C10" s="3">
        <v>472</v>
      </c>
      <c r="D10" s="3">
        <v>305</v>
      </c>
      <c r="E10" s="3">
        <v>2494</v>
      </c>
      <c r="F10" s="4">
        <v>-158.63</v>
      </c>
      <c r="G10" s="4">
        <v>2.5999999999999999E-2</v>
      </c>
      <c r="H10" s="2"/>
      <c r="I10" s="4">
        <v>-158.628018450121</v>
      </c>
      <c r="J10" s="4">
        <v>0.105</v>
      </c>
    </row>
    <row r="11" spans="2:10">
      <c r="B11" s="1" t="s">
        <v>8</v>
      </c>
      <c r="C11" s="3">
        <v>262</v>
      </c>
      <c r="D11" s="3">
        <v>173</v>
      </c>
      <c r="E11" s="3">
        <v>3375</v>
      </c>
      <c r="F11" s="4">
        <v>33592.49</v>
      </c>
      <c r="G11" s="4">
        <v>4.0000000000000001E-3</v>
      </c>
      <c r="H11" s="2"/>
      <c r="I11" s="4">
        <v>33592.485807199999</v>
      </c>
      <c r="J11" s="4">
        <v>9.7000000000000003E-2</v>
      </c>
    </row>
    <row r="12" spans="2:10">
      <c r="B12" s="1" t="s">
        <v>9</v>
      </c>
      <c r="C12" s="3">
        <v>1175</v>
      </c>
      <c r="D12" s="3">
        <v>643</v>
      </c>
      <c r="E12" s="3">
        <v>5121</v>
      </c>
      <c r="F12" s="4">
        <v>1977.63</v>
      </c>
      <c r="G12" s="4">
        <v>7.3999999999999996E-2</v>
      </c>
      <c r="H12" s="2"/>
      <c r="I12" s="4">
        <v>1977.6295615228801</v>
      </c>
      <c r="J12" s="4">
        <v>0.111</v>
      </c>
    </row>
    <row r="13" spans="2:10">
      <c r="B13" s="1" t="s">
        <v>10</v>
      </c>
      <c r="C13" s="3">
        <v>3489</v>
      </c>
      <c r="D13" s="3">
        <v>2324</v>
      </c>
      <c r="E13" s="3">
        <v>13999</v>
      </c>
      <c r="F13" s="4">
        <v>1811.24</v>
      </c>
      <c r="G13" s="4">
        <v>0.47399999999999998</v>
      </c>
      <c r="H13" s="2"/>
      <c r="I13" s="4">
        <v>1811.23654035854</v>
      </c>
      <c r="J13" s="4">
        <v>0.157</v>
      </c>
    </row>
    <row r="14" spans="2:10">
      <c r="B14" s="1" t="s">
        <v>11</v>
      </c>
      <c r="C14" s="3">
        <v>384</v>
      </c>
      <c r="D14" s="3">
        <v>351</v>
      </c>
      <c r="E14" s="3">
        <v>3485</v>
      </c>
      <c r="F14" s="4">
        <v>-335.21</v>
      </c>
      <c r="G14" s="4">
        <v>2.1999999999999999E-2</v>
      </c>
      <c r="H14" s="2"/>
      <c r="I14" s="4">
        <v>-335.21356750712602</v>
      </c>
      <c r="J14" s="4">
        <v>0.107</v>
      </c>
    </row>
    <row r="15" spans="2:10">
      <c r="B15" s="1" t="s">
        <v>12</v>
      </c>
      <c r="C15" s="3">
        <v>143</v>
      </c>
      <c r="D15" s="3">
        <v>166</v>
      </c>
      <c r="E15" s="3">
        <v>1196</v>
      </c>
      <c r="F15" s="4">
        <v>-315.02</v>
      </c>
      <c r="G15" s="4">
        <v>3.0000000000000001E-3</v>
      </c>
      <c r="H15" s="2"/>
      <c r="I15" s="4">
        <v>-315.01872801520199</v>
      </c>
      <c r="J15" s="4">
        <v>9.6000000000000002E-2</v>
      </c>
    </row>
    <row r="16" spans="2:10">
      <c r="B16" s="1" t="s">
        <v>13</v>
      </c>
      <c r="C16" s="3">
        <v>315</v>
      </c>
      <c r="D16" s="3">
        <v>233</v>
      </c>
      <c r="E16" s="3">
        <v>1429</v>
      </c>
      <c r="F16" s="4">
        <v>1373.08</v>
      </c>
      <c r="G16" s="4">
        <v>5.0000000000000001E-3</v>
      </c>
      <c r="H16" s="2"/>
      <c r="I16" s="4">
        <v>1373.0803942084899</v>
      </c>
      <c r="J16" s="4">
        <v>9.8000000000000004E-2</v>
      </c>
    </row>
    <row r="17" spans="2:10">
      <c r="B17" s="1" t="s">
        <v>14</v>
      </c>
      <c r="C17" s="3">
        <v>249</v>
      </c>
      <c r="D17" s="3">
        <v>220</v>
      </c>
      <c r="E17" s="3">
        <v>2148</v>
      </c>
      <c r="F17" s="4">
        <v>1518.51</v>
      </c>
      <c r="G17" s="4">
        <v>8.0000000000000002E-3</v>
      </c>
      <c r="H17" s="2"/>
      <c r="I17" s="4">
        <v>1518.5098964881199</v>
      </c>
      <c r="J17" s="4">
        <v>0.1</v>
      </c>
    </row>
    <row r="18" spans="2:10">
      <c r="B18" s="1" t="s">
        <v>15</v>
      </c>
      <c r="C18" s="3">
        <v>353</v>
      </c>
      <c r="D18" s="3">
        <v>271</v>
      </c>
      <c r="E18" s="3">
        <v>1767</v>
      </c>
      <c r="F18" s="4">
        <v>2690.01</v>
      </c>
      <c r="G18" s="4">
        <v>7.0000000000000001E-3</v>
      </c>
      <c r="H18" s="2"/>
      <c r="I18" s="4">
        <v>2690.0129137681502</v>
      </c>
      <c r="J18" s="4">
        <v>9.9000000000000005E-2</v>
      </c>
    </row>
    <row r="19" spans="2:10">
      <c r="B19" s="1" t="s">
        <v>16</v>
      </c>
      <c r="C19" s="3">
        <v>2857</v>
      </c>
      <c r="D19" s="3">
        <v>1903</v>
      </c>
      <c r="E19" s="3">
        <v>20720</v>
      </c>
      <c r="F19" s="4">
        <v>-5.23</v>
      </c>
      <c r="G19" s="4">
        <v>0.47399999999999998</v>
      </c>
      <c r="H19" s="2"/>
      <c r="I19" s="4">
        <v>-5.23</v>
      </c>
      <c r="J19" s="4">
        <v>0.13600000000000001</v>
      </c>
    </row>
    <row r="20" spans="2:10">
      <c r="B20" s="1" t="s">
        <v>17</v>
      </c>
      <c r="C20" s="3">
        <v>3523</v>
      </c>
      <c r="D20" s="3">
        <v>929</v>
      </c>
      <c r="E20" s="3">
        <v>10669</v>
      </c>
      <c r="F20" s="4">
        <v>2185196.7000000002</v>
      </c>
      <c r="G20" s="4">
        <v>0.36199999999999999</v>
      </c>
      <c r="H20" s="2"/>
      <c r="I20" s="4">
        <v>2185196.6988565698</v>
      </c>
      <c r="J20" s="4">
        <v>0.14199999999999999</v>
      </c>
    </row>
    <row r="21" spans="2:10">
      <c r="B21" s="1" t="s">
        <v>18</v>
      </c>
      <c r="C21" s="3">
        <v>5167</v>
      </c>
      <c r="D21" s="3">
        <v>2171</v>
      </c>
      <c r="E21" s="3">
        <v>32417</v>
      </c>
      <c r="F21" s="4">
        <v>122784.21</v>
      </c>
      <c r="G21" s="4">
        <v>3.798</v>
      </c>
      <c r="H21" s="2"/>
      <c r="I21" s="4">
        <v>122784.21081418901</v>
      </c>
      <c r="J21" s="4">
        <v>0.79200000000000004</v>
      </c>
    </row>
    <row r="22" spans="2:10">
      <c r="B22" s="1" t="s">
        <v>19</v>
      </c>
      <c r="C22" s="3">
        <v>6184</v>
      </c>
      <c r="D22" s="3">
        <v>415</v>
      </c>
      <c r="E22" s="3">
        <v>37704</v>
      </c>
      <c r="F22" s="4">
        <v>315.49</v>
      </c>
      <c r="G22" s="4">
        <v>0.36299999999999999</v>
      </c>
      <c r="H22" s="2"/>
      <c r="I22" s="4">
        <v>315.49166666666599</v>
      </c>
      <c r="J22" s="4">
        <v>0.17699999999999999</v>
      </c>
    </row>
    <row r="23" spans="2:10">
      <c r="B23" s="1" t="s">
        <v>20</v>
      </c>
      <c r="C23" s="3">
        <v>534</v>
      </c>
      <c r="D23" s="3">
        <v>444</v>
      </c>
      <c r="E23" s="3">
        <v>3978</v>
      </c>
      <c r="F23" s="4">
        <v>-1435.18</v>
      </c>
      <c r="G23" s="4">
        <v>0.08</v>
      </c>
      <c r="H23" s="2"/>
      <c r="I23" s="4">
        <v>-1435.1779999999901</v>
      </c>
      <c r="J23" s="4">
        <v>0.113</v>
      </c>
    </row>
    <row r="24" spans="2:10">
      <c r="B24" s="1" t="s">
        <v>21</v>
      </c>
      <c r="C24" s="3">
        <v>1818</v>
      </c>
      <c r="D24" s="3">
        <v>1503</v>
      </c>
      <c r="E24" s="3">
        <v>24646</v>
      </c>
      <c r="F24" s="4">
        <v>-987.29</v>
      </c>
      <c r="G24" s="4">
        <v>1.536</v>
      </c>
      <c r="H24" s="2"/>
      <c r="I24" s="4">
        <v>-987.29399999999896</v>
      </c>
      <c r="J24" s="4">
        <v>0.23699999999999999</v>
      </c>
    </row>
    <row r="25" spans="2:10">
      <c r="B25" s="1" t="s">
        <v>22</v>
      </c>
      <c r="C25" s="3">
        <v>688</v>
      </c>
      <c r="D25" s="3">
        <v>400</v>
      </c>
      <c r="E25" s="3">
        <v>2409</v>
      </c>
      <c r="F25" s="4">
        <v>-755.72</v>
      </c>
      <c r="G25" s="4">
        <v>2.5000000000000001E-2</v>
      </c>
      <c r="H25" s="2"/>
      <c r="I25" s="4">
        <v>-755.71522866977602</v>
      </c>
      <c r="J25" s="4">
        <v>0.10100000000000001</v>
      </c>
    </row>
    <row r="26" spans="2:10">
      <c r="B26" s="1" t="s">
        <v>23</v>
      </c>
      <c r="C26" s="3">
        <v>854</v>
      </c>
      <c r="D26" s="3">
        <v>524</v>
      </c>
      <c r="E26" s="3">
        <v>6227</v>
      </c>
      <c r="F26" s="4">
        <v>555679.56000000006</v>
      </c>
      <c r="G26" s="4">
        <v>6.5000000000000002E-2</v>
      </c>
      <c r="H26" s="2"/>
      <c r="I26" s="4">
        <v>555679.56481749599</v>
      </c>
      <c r="J26" s="4">
        <v>0.105</v>
      </c>
    </row>
    <row r="27" spans="2:10">
      <c r="B27" s="1" t="s">
        <v>24</v>
      </c>
      <c r="C27" s="3">
        <v>614</v>
      </c>
      <c r="D27" s="3">
        <v>497</v>
      </c>
      <c r="E27" s="3">
        <v>2310</v>
      </c>
      <c r="F27" s="4">
        <v>172791.07</v>
      </c>
      <c r="G27" s="4">
        <v>2.8000000000000001E-2</v>
      </c>
      <c r="H27" s="2"/>
      <c r="I27" s="4">
        <v>172791.065595611</v>
      </c>
      <c r="J27" s="4">
        <v>0.10199999999999999</v>
      </c>
    </row>
    <row r="28" spans="2:10">
      <c r="B28" s="1" t="s">
        <v>25</v>
      </c>
      <c r="C28" s="3">
        <v>1026</v>
      </c>
      <c r="D28" s="3">
        <v>24</v>
      </c>
      <c r="E28" s="3">
        <v>13404</v>
      </c>
      <c r="F28" s="4">
        <v>-9146.3799999999992</v>
      </c>
      <c r="G28" s="4">
        <v>2.3E-2</v>
      </c>
      <c r="H28" s="2"/>
      <c r="I28" s="4">
        <v>-9146.3780924209295</v>
      </c>
      <c r="J28" s="4">
        <v>0.111</v>
      </c>
    </row>
    <row r="29" spans="2:10">
      <c r="B29" s="1" t="s">
        <v>26</v>
      </c>
      <c r="C29" s="3">
        <v>1677</v>
      </c>
      <c r="D29" s="3">
        <v>627</v>
      </c>
      <c r="E29" s="3">
        <v>9868</v>
      </c>
      <c r="F29" s="4">
        <v>9146.3799999999992</v>
      </c>
      <c r="G29" s="4">
        <v>0.11</v>
      </c>
      <c r="H29" s="2"/>
      <c r="I29" s="4">
        <v>9146.3780924209204</v>
      </c>
      <c r="J29" s="4">
        <v>0.13700000000000001</v>
      </c>
    </row>
    <row r="30" spans="2:10">
      <c r="B30" s="1" t="s">
        <v>27</v>
      </c>
      <c r="C30" s="3">
        <v>10500</v>
      </c>
      <c r="D30" s="3">
        <v>25</v>
      </c>
      <c r="E30" s="3">
        <v>129018</v>
      </c>
      <c r="F30" s="4">
        <v>-68464.289999999994</v>
      </c>
      <c r="G30" s="4">
        <v>1.0149999999999999</v>
      </c>
      <c r="H30" s="2"/>
      <c r="I30" s="4">
        <v>-68464.293293832001</v>
      </c>
      <c r="J30" s="4">
        <v>1.3440000000000001</v>
      </c>
    </row>
    <row r="31" spans="2:10">
      <c r="B31" s="1" t="s">
        <v>28</v>
      </c>
      <c r="C31" s="3">
        <v>13525</v>
      </c>
      <c r="D31" s="3">
        <v>3000</v>
      </c>
      <c r="E31" s="3">
        <v>50284</v>
      </c>
      <c r="F31" s="4">
        <v>68464.289999999994</v>
      </c>
      <c r="G31" s="4">
        <v>5.4420000000000002</v>
      </c>
      <c r="H31" s="2"/>
      <c r="I31" s="4">
        <v>68464.293293832001</v>
      </c>
      <c r="J31" s="4">
        <v>1.2050000000000001</v>
      </c>
    </row>
    <row r="32" spans="2:10">
      <c r="B32" s="1" t="s">
        <v>29</v>
      </c>
      <c r="C32" s="3">
        <v>1681</v>
      </c>
      <c r="D32" s="3">
        <v>1309</v>
      </c>
      <c r="E32" s="3">
        <v>6912</v>
      </c>
      <c r="F32" s="4">
        <v>-109585.74</v>
      </c>
      <c r="G32" s="4">
        <v>0.11799999999999999</v>
      </c>
      <c r="H32" s="2"/>
      <c r="I32" s="4">
        <v>-109585.736129278</v>
      </c>
      <c r="J32" s="4">
        <v>0.109</v>
      </c>
    </row>
    <row r="33" spans="2:10">
      <c r="B33" s="1" t="s">
        <v>30</v>
      </c>
      <c r="C33" s="3">
        <v>5405</v>
      </c>
      <c r="D33" s="3">
        <v>2392</v>
      </c>
      <c r="E33" s="3">
        <v>30877</v>
      </c>
      <c r="F33" s="4">
        <v>-72555248.129999995</v>
      </c>
      <c r="G33" s="4">
        <v>6.1139999999999999</v>
      </c>
      <c r="H33" s="2"/>
      <c r="I33" s="4">
        <v>-72555248.129845902</v>
      </c>
      <c r="J33" s="4">
        <v>0.376</v>
      </c>
    </row>
    <row r="34" spans="2:10">
      <c r="B34" s="1" t="s">
        <v>31</v>
      </c>
      <c r="C34" s="3">
        <v>5405</v>
      </c>
      <c r="D34" s="3">
        <v>2392</v>
      </c>
      <c r="E34" s="3">
        <v>30877</v>
      </c>
      <c r="F34" s="4">
        <v>-4302260.26</v>
      </c>
      <c r="G34" s="4">
        <v>4.3559999999999999</v>
      </c>
      <c r="H34" s="2"/>
      <c r="I34" s="4">
        <v>-4302260.2612065803</v>
      </c>
      <c r="J34" s="4">
        <v>0.48</v>
      </c>
    </row>
    <row r="35" spans="2:10">
      <c r="B35" s="1" t="s">
        <v>32</v>
      </c>
      <c r="C35" s="3">
        <v>645</v>
      </c>
      <c r="D35" s="3">
        <v>300</v>
      </c>
      <c r="E35" s="3">
        <v>5620</v>
      </c>
      <c r="F35" s="4">
        <v>-106870941.29000001</v>
      </c>
      <c r="G35" s="4">
        <v>6.5000000000000002E-2</v>
      </c>
      <c r="H35" s="2"/>
      <c r="I35" s="4">
        <v>-106870941.293575</v>
      </c>
      <c r="J35" s="4">
        <v>0.124</v>
      </c>
    </row>
    <row r="36" spans="2:10">
      <c r="B36" s="1" t="s">
        <v>33</v>
      </c>
      <c r="C36" s="3">
        <v>946</v>
      </c>
      <c r="D36" s="3">
        <v>440</v>
      </c>
      <c r="E36" s="3">
        <v>8252</v>
      </c>
      <c r="F36" s="4">
        <v>-160834336.47999999</v>
      </c>
      <c r="G36" s="4">
        <v>0.183</v>
      </c>
      <c r="H36" s="2"/>
      <c r="I36" s="4">
        <v>-160834336.48256299</v>
      </c>
      <c r="J36" s="4">
        <v>0.215</v>
      </c>
    </row>
    <row r="37" spans="2:10">
      <c r="B37" s="1" t="s">
        <v>34</v>
      </c>
      <c r="C37" s="3">
        <v>301</v>
      </c>
      <c r="D37" s="3">
        <v>140</v>
      </c>
      <c r="E37" s="3">
        <v>2612</v>
      </c>
      <c r="F37" s="4">
        <v>-47787811.810000002</v>
      </c>
      <c r="G37" s="4">
        <v>1.4E-2</v>
      </c>
      <c r="H37" s="2"/>
      <c r="I37" s="4">
        <v>-47787811.814712197</v>
      </c>
      <c r="J37" s="4">
        <v>0.114</v>
      </c>
    </row>
    <row r="38" spans="2:10">
      <c r="B38" s="1" t="s">
        <v>35</v>
      </c>
      <c r="C38" s="3">
        <v>142</v>
      </c>
      <c r="D38" s="3">
        <v>174</v>
      </c>
      <c r="E38" s="3">
        <v>2269</v>
      </c>
      <c r="F38" s="4">
        <v>-896644.82</v>
      </c>
      <c r="G38" s="4">
        <v>8.0000000000000002E-3</v>
      </c>
      <c r="H38" s="2"/>
      <c r="I38" s="4">
        <v>-896644.82186304498</v>
      </c>
      <c r="J38" s="4">
        <v>8.6999999999999994E-2</v>
      </c>
    </row>
    <row r="39" spans="2:10">
      <c r="B39" s="1" t="s">
        <v>36</v>
      </c>
      <c r="C39" s="3">
        <v>41</v>
      </c>
      <c r="D39" s="3">
        <v>43</v>
      </c>
      <c r="E39" s="3">
        <v>286</v>
      </c>
      <c r="F39" s="4">
        <v>-1749.9</v>
      </c>
      <c r="G39" s="4">
        <v>1E-3</v>
      </c>
      <c r="H39" s="2"/>
      <c r="I39" s="4">
        <v>-1749.9001299061999</v>
      </c>
      <c r="J39" s="4">
        <v>9.4E-2</v>
      </c>
    </row>
    <row r="40" spans="2:10">
      <c r="B40" s="1" t="s">
        <v>37</v>
      </c>
      <c r="C40" s="3">
        <v>308</v>
      </c>
      <c r="D40" s="3">
        <v>153</v>
      </c>
      <c r="E40" s="3">
        <v>1078</v>
      </c>
      <c r="F40" s="4">
        <v>-25.26</v>
      </c>
      <c r="G40" s="4">
        <v>6.0000000000000001E-3</v>
      </c>
      <c r="H40" s="2"/>
      <c r="I40" s="4">
        <v>-25.26</v>
      </c>
      <c r="J40" s="4">
        <v>9.7000000000000003E-2</v>
      </c>
    </row>
    <row r="41" spans="2:10">
      <c r="B41" s="1" t="s">
        <v>38</v>
      </c>
      <c r="C41" s="3">
        <v>9408</v>
      </c>
      <c r="D41" s="3">
        <v>3136</v>
      </c>
      <c r="E41" s="3">
        <v>144848</v>
      </c>
      <c r="F41" s="4">
        <v>1497185.17</v>
      </c>
      <c r="G41" s="4">
        <v>5.4080000000000004</v>
      </c>
      <c r="H41" s="2"/>
      <c r="I41" s="4">
        <v>1497185.1664796399</v>
      </c>
      <c r="J41" s="4">
        <v>0.80900000000000005</v>
      </c>
    </row>
    <row r="42" spans="2:10">
      <c r="B42" s="1" t="s">
        <v>39</v>
      </c>
      <c r="C42" s="3">
        <v>1443</v>
      </c>
      <c r="D42" s="3">
        <v>846</v>
      </c>
      <c r="E42" s="3">
        <v>9614</v>
      </c>
      <c r="F42" s="4">
        <v>-58063.74</v>
      </c>
      <c r="G42" s="4">
        <v>0.28599999999999998</v>
      </c>
      <c r="H42" s="2"/>
      <c r="I42" s="4">
        <v>-58063.743701125801</v>
      </c>
      <c r="J42" s="4">
        <v>0.121</v>
      </c>
    </row>
    <row r="43" spans="2:10">
      <c r="B43" s="1" t="s">
        <v>40</v>
      </c>
      <c r="C43" s="3">
        <v>1620</v>
      </c>
      <c r="D43" s="3">
        <v>687</v>
      </c>
      <c r="E43" s="3">
        <v>3168</v>
      </c>
      <c r="F43" s="4">
        <v>320.62</v>
      </c>
      <c r="G43" s="4">
        <v>4.5999999999999999E-2</v>
      </c>
      <c r="H43" s="2"/>
      <c r="I43" s="4">
        <v>320.61972906313798</v>
      </c>
      <c r="J43" s="4">
        <v>0.109</v>
      </c>
    </row>
    <row r="44" spans="2:10">
      <c r="B44" s="1" t="s">
        <v>41</v>
      </c>
      <c r="C44" s="3">
        <v>2923</v>
      </c>
      <c r="D44" s="3">
        <v>662</v>
      </c>
      <c r="E44" s="3">
        <v>13288</v>
      </c>
      <c r="F44" s="4">
        <v>14076036.49</v>
      </c>
      <c r="G44" s="4">
        <v>0.35299999999999998</v>
      </c>
      <c r="H44" s="2"/>
      <c r="I44" s="4">
        <v>14076036.487562699</v>
      </c>
      <c r="J44" s="4">
        <v>0.21299999999999999</v>
      </c>
    </row>
    <row r="45" spans="2:10">
      <c r="B45" s="1" t="s">
        <v>42</v>
      </c>
      <c r="C45" s="3">
        <v>1376</v>
      </c>
      <c r="D45" s="3">
        <v>625</v>
      </c>
      <c r="E45" s="3">
        <v>6018</v>
      </c>
      <c r="F45" s="4">
        <v>-9380.76</v>
      </c>
      <c r="G45" s="4">
        <v>0.20300000000000001</v>
      </c>
      <c r="H45" s="2"/>
      <c r="I45" s="4">
        <v>-9380.7552782357507</v>
      </c>
      <c r="J45" s="4">
        <v>0.161</v>
      </c>
    </row>
    <row r="46" spans="2:10">
      <c r="B46" s="1" t="s">
        <v>43</v>
      </c>
      <c r="C46" s="3">
        <v>1000</v>
      </c>
      <c r="D46" s="3">
        <v>410</v>
      </c>
      <c r="E46" s="3">
        <v>5141</v>
      </c>
      <c r="F46" s="4">
        <v>-2581.14</v>
      </c>
      <c r="G46" s="4">
        <v>7.8E-2</v>
      </c>
      <c r="H46" s="2"/>
      <c r="I46" s="4">
        <v>-2581.1392588612298</v>
      </c>
      <c r="J46" s="4">
        <v>0.14399999999999999</v>
      </c>
    </row>
    <row r="47" spans="2:10">
      <c r="B47" s="1" t="s">
        <v>44</v>
      </c>
      <c r="C47" s="3">
        <v>4883</v>
      </c>
      <c r="D47" s="3">
        <v>2030</v>
      </c>
      <c r="E47" s="3">
        <v>73152</v>
      </c>
      <c r="F47" s="5" t="s">
        <v>99</v>
      </c>
      <c r="G47" s="4">
        <v>2188.029</v>
      </c>
      <c r="H47" s="2"/>
      <c r="I47" s="4">
        <v>301.710880537251</v>
      </c>
      <c r="J47" s="4">
        <v>5.7839999999999998</v>
      </c>
    </row>
    <row r="48" spans="2:10">
      <c r="B48" s="1" t="s">
        <v>45</v>
      </c>
      <c r="C48" s="3">
        <v>1988</v>
      </c>
      <c r="D48" s="3">
        <v>940</v>
      </c>
      <c r="E48" s="3">
        <v>14698</v>
      </c>
      <c r="F48" s="4">
        <v>-6113.14</v>
      </c>
      <c r="G48" s="4">
        <v>0.46400000000000002</v>
      </c>
      <c r="H48" s="2"/>
      <c r="I48" s="4">
        <v>-6113.1364655874804</v>
      </c>
      <c r="J48" s="4">
        <v>0.249</v>
      </c>
    </row>
    <row r="49" spans="2:10">
      <c r="B49" s="1" t="s">
        <v>46</v>
      </c>
      <c r="C49" s="3">
        <v>2172</v>
      </c>
      <c r="D49" s="3">
        <v>975</v>
      </c>
      <c r="E49" s="3">
        <v>13057</v>
      </c>
      <c r="F49" s="4">
        <v>-4497.28</v>
      </c>
      <c r="G49" s="4">
        <v>0.193</v>
      </c>
      <c r="H49" s="2"/>
      <c r="I49" s="4">
        <v>-4497.2761882188697</v>
      </c>
      <c r="J49" s="4">
        <v>0.16500000000000001</v>
      </c>
    </row>
    <row r="50" spans="2:10">
      <c r="B50" s="1" t="s">
        <v>47</v>
      </c>
      <c r="C50" s="3">
        <v>3652</v>
      </c>
      <c r="D50" s="3">
        <v>1441</v>
      </c>
      <c r="E50" s="3">
        <v>43167</v>
      </c>
      <c r="F50" s="5" t="s">
        <v>99</v>
      </c>
      <c r="G50" s="4">
        <v>12712.605</v>
      </c>
      <c r="H50" s="2"/>
      <c r="I50" s="4">
        <v>-557.48566460632298</v>
      </c>
      <c r="J50" s="4">
        <v>0.73099999999999998</v>
      </c>
    </row>
    <row r="51" spans="2:10">
      <c r="B51" s="1" t="s">
        <v>48</v>
      </c>
      <c r="C51" s="3">
        <v>2789</v>
      </c>
      <c r="D51" s="3">
        <v>722</v>
      </c>
      <c r="E51" s="3">
        <v>9126</v>
      </c>
      <c r="F51" s="4">
        <v>-2720107.53</v>
      </c>
      <c r="G51" s="4">
        <v>0.498</v>
      </c>
      <c r="H51" s="2"/>
      <c r="I51" s="4">
        <v>-2720107.5390070402</v>
      </c>
      <c r="J51" s="4">
        <v>0.36799999999999999</v>
      </c>
    </row>
    <row r="52" spans="2:10">
      <c r="B52" s="1" t="s">
        <v>49</v>
      </c>
      <c r="C52" s="3">
        <v>8856</v>
      </c>
      <c r="D52" s="3">
        <v>3192</v>
      </c>
      <c r="E52" s="3">
        <v>38304</v>
      </c>
      <c r="F52" s="4">
        <v>522.89</v>
      </c>
      <c r="G52" s="4">
        <v>151.13999999999999</v>
      </c>
      <c r="H52" s="2"/>
      <c r="I52" s="4">
        <v>522.89435055906597</v>
      </c>
      <c r="J52" s="4">
        <v>1.226</v>
      </c>
    </row>
    <row r="53" spans="2:10">
      <c r="B53" s="1" t="s">
        <v>50</v>
      </c>
      <c r="C53" s="3">
        <v>22275</v>
      </c>
      <c r="D53" s="3">
        <v>6330</v>
      </c>
      <c r="E53" s="3">
        <v>94950</v>
      </c>
      <c r="F53" s="5" t="s">
        <v>99</v>
      </c>
      <c r="G53" s="4">
        <v>2075.136</v>
      </c>
      <c r="H53" s="2"/>
      <c r="I53" s="4">
        <v>1040.9940409585199</v>
      </c>
      <c r="J53" s="4">
        <v>17.212</v>
      </c>
    </row>
    <row r="54" spans="2:10">
      <c r="B54" s="1" t="s">
        <v>51</v>
      </c>
      <c r="C54" s="3">
        <v>1632</v>
      </c>
      <c r="D54" s="3">
        <v>912</v>
      </c>
      <c r="E54" s="3">
        <v>7296</v>
      </c>
      <c r="F54" s="4">
        <v>203.5</v>
      </c>
      <c r="G54" s="4">
        <v>1.2490000000000001</v>
      </c>
      <c r="H54" s="2"/>
      <c r="I54" s="4">
        <v>203.5</v>
      </c>
      <c r="J54" s="4">
        <v>0.14699999999999999</v>
      </c>
    </row>
    <row r="55" spans="2:10">
      <c r="B55" s="1" t="s">
        <v>52</v>
      </c>
      <c r="C55" s="3">
        <v>180</v>
      </c>
      <c r="D55" s="3">
        <v>91</v>
      </c>
      <c r="E55" s="3">
        <v>663</v>
      </c>
      <c r="F55" s="4">
        <v>-266.62</v>
      </c>
      <c r="G55" s="4">
        <v>2E-3</v>
      </c>
      <c r="H55" s="2"/>
      <c r="I55" s="4">
        <v>-266.61599999999902</v>
      </c>
      <c r="J55" s="4">
        <v>9.5000000000000001E-2</v>
      </c>
    </row>
    <row r="56" spans="2:10">
      <c r="B56" s="1" t="s">
        <v>53</v>
      </c>
      <c r="C56" s="3">
        <v>103</v>
      </c>
      <c r="D56" s="3">
        <v>105</v>
      </c>
      <c r="E56" s="3">
        <v>280</v>
      </c>
      <c r="F56" s="4">
        <v>-52.2</v>
      </c>
      <c r="G56" s="4">
        <v>2E-3</v>
      </c>
      <c r="H56" s="2"/>
      <c r="I56" s="4">
        <v>-52.202061211707203</v>
      </c>
      <c r="J56" s="4">
        <v>9.5000000000000001E-2</v>
      </c>
    </row>
    <row r="57" spans="2:10">
      <c r="B57" s="1" t="s">
        <v>54</v>
      </c>
      <c r="C57" s="3">
        <v>203</v>
      </c>
      <c r="D57" s="3">
        <v>205</v>
      </c>
      <c r="E57" s="3">
        <v>551</v>
      </c>
      <c r="F57" s="4">
        <v>-52.2</v>
      </c>
      <c r="G57" s="4">
        <v>5.0000000000000001E-3</v>
      </c>
      <c r="H57" s="2"/>
      <c r="I57" s="4">
        <v>-52.202061211707203</v>
      </c>
      <c r="J57" s="4">
        <v>9.6000000000000002E-2</v>
      </c>
    </row>
    <row r="58" spans="2:10">
      <c r="B58" s="1" t="s">
        <v>55</v>
      </c>
      <c r="C58" s="3">
        <v>48</v>
      </c>
      <c r="D58" s="3">
        <v>50</v>
      </c>
      <c r="E58" s="3">
        <v>130</v>
      </c>
      <c r="F58" s="4">
        <v>-64.58</v>
      </c>
      <c r="G58" s="4">
        <v>1E-3</v>
      </c>
      <c r="H58" s="2"/>
      <c r="I58" s="4">
        <v>-64.575077058564403</v>
      </c>
      <c r="J58" s="4">
        <v>8.2000000000000003E-2</v>
      </c>
    </row>
    <row r="59" spans="2:10">
      <c r="B59" s="1" t="s">
        <v>56</v>
      </c>
      <c r="C59" s="3">
        <v>48</v>
      </c>
      <c r="D59" s="3">
        <v>50</v>
      </c>
      <c r="E59" s="3">
        <v>118</v>
      </c>
      <c r="F59" s="4">
        <v>-70</v>
      </c>
      <c r="G59" s="4">
        <v>1E-3</v>
      </c>
      <c r="H59" s="2"/>
      <c r="I59" s="4">
        <v>-70</v>
      </c>
      <c r="J59" s="4">
        <v>9.4E-2</v>
      </c>
    </row>
    <row r="60" spans="2:10">
      <c r="B60" s="1" t="s">
        <v>57</v>
      </c>
      <c r="C60" s="3">
        <v>500</v>
      </c>
      <c r="D60" s="3">
        <v>471</v>
      </c>
      <c r="E60" s="3">
        <v>1554</v>
      </c>
      <c r="F60" s="4">
        <v>-14753433.060000001</v>
      </c>
      <c r="G60" s="4">
        <v>3.3000000000000002E-2</v>
      </c>
      <c r="H60" s="2"/>
      <c r="I60" s="4">
        <v>-14753433.0607685</v>
      </c>
      <c r="J60" s="4">
        <v>0.106</v>
      </c>
    </row>
    <row r="61" spans="2:10">
      <c r="B61" s="1" t="s">
        <v>58</v>
      </c>
      <c r="C61" s="3">
        <v>140</v>
      </c>
      <c r="D61" s="3">
        <v>129</v>
      </c>
      <c r="E61" s="3">
        <v>420</v>
      </c>
      <c r="F61" s="4">
        <v>-2331389.8199999998</v>
      </c>
      <c r="G61" s="4">
        <v>3.0000000000000001E-3</v>
      </c>
      <c r="H61" s="2"/>
      <c r="I61" s="4">
        <v>-2331389.82433098</v>
      </c>
      <c r="J61" s="4">
        <v>9.7000000000000003E-2</v>
      </c>
    </row>
    <row r="62" spans="2:10">
      <c r="B62" s="1" t="s">
        <v>59</v>
      </c>
      <c r="C62" s="3">
        <v>457</v>
      </c>
      <c r="D62" s="3">
        <v>330</v>
      </c>
      <c r="E62" s="3">
        <v>2589</v>
      </c>
      <c r="F62" s="4">
        <v>18416.759999999998</v>
      </c>
      <c r="G62" s="4">
        <v>2.5000000000000001E-2</v>
      </c>
      <c r="H62" s="2"/>
      <c r="I62" s="4">
        <v>18416.759028348901</v>
      </c>
      <c r="J62" s="4">
        <v>0.108</v>
      </c>
    </row>
    <row r="63" spans="2:10">
      <c r="B63" s="1" t="s">
        <v>60</v>
      </c>
      <c r="C63" s="3">
        <v>914</v>
      </c>
      <c r="D63" s="3">
        <v>660</v>
      </c>
      <c r="E63" s="3">
        <v>5183</v>
      </c>
      <c r="F63" s="4">
        <v>36660.26</v>
      </c>
      <c r="G63" s="4">
        <v>8.1000000000000003E-2</v>
      </c>
      <c r="H63" s="2"/>
      <c r="I63" s="4">
        <v>36660.2615649988</v>
      </c>
      <c r="J63" s="4">
        <v>0.11600000000000001</v>
      </c>
    </row>
    <row r="64" spans="2:10">
      <c r="B64" s="1" t="s">
        <v>61</v>
      </c>
      <c r="C64" s="3">
        <v>1371</v>
      </c>
      <c r="D64" s="3">
        <v>990</v>
      </c>
      <c r="E64" s="3">
        <v>7777</v>
      </c>
      <c r="F64" s="4">
        <v>54901.25</v>
      </c>
      <c r="G64" s="4">
        <v>0.187</v>
      </c>
      <c r="H64" s="2"/>
      <c r="I64" s="4">
        <v>54901.2545497514</v>
      </c>
      <c r="J64" s="4">
        <v>0.13200000000000001</v>
      </c>
    </row>
    <row r="65" spans="2:10">
      <c r="B65" s="1" t="s">
        <v>62</v>
      </c>
      <c r="C65" s="3">
        <v>358</v>
      </c>
      <c r="D65" s="3">
        <v>388</v>
      </c>
      <c r="E65" s="3">
        <v>1426</v>
      </c>
      <c r="F65" s="4">
        <v>1878.12</v>
      </c>
      <c r="G65" s="4">
        <v>1.0999999999999999E-2</v>
      </c>
      <c r="H65" s="2"/>
      <c r="I65" s="4">
        <v>1878.1248227381</v>
      </c>
      <c r="J65" s="4">
        <v>0.1</v>
      </c>
    </row>
    <row r="66" spans="2:10">
      <c r="B66" s="1" t="s">
        <v>63</v>
      </c>
      <c r="C66" s="3">
        <v>1169</v>
      </c>
      <c r="D66" s="3">
        <v>490</v>
      </c>
      <c r="E66" s="3">
        <v>3182</v>
      </c>
      <c r="F66" s="4">
        <v>904.3</v>
      </c>
      <c r="G66" s="4">
        <v>3.4000000000000002E-2</v>
      </c>
      <c r="H66" s="2"/>
      <c r="I66" s="4">
        <v>904.29695380079102</v>
      </c>
      <c r="J66" s="4">
        <v>0.107</v>
      </c>
    </row>
    <row r="67" spans="2:10">
      <c r="B67" s="1" t="s">
        <v>64</v>
      </c>
      <c r="C67" s="3">
        <v>760</v>
      </c>
      <c r="D67" s="3">
        <v>77</v>
      </c>
      <c r="E67" s="3">
        <v>2388</v>
      </c>
      <c r="F67" s="4">
        <v>8.67</v>
      </c>
      <c r="G67" s="4">
        <v>4.0000000000000001E-3</v>
      </c>
      <c r="H67" s="2"/>
      <c r="I67" s="4">
        <v>8.67</v>
      </c>
      <c r="J67" s="4">
        <v>9.9000000000000005E-2</v>
      </c>
    </row>
    <row r="68" spans="2:10">
      <c r="B68" s="1" t="s">
        <v>65</v>
      </c>
      <c r="C68" s="3">
        <v>1350</v>
      </c>
      <c r="D68" s="3">
        <v>147</v>
      </c>
      <c r="E68" s="3">
        <v>4316</v>
      </c>
      <c r="F68" s="4">
        <v>50.5</v>
      </c>
      <c r="G68" s="4">
        <v>2.1999999999999999E-2</v>
      </c>
      <c r="H68" s="2"/>
      <c r="I68" s="4">
        <v>50.500000078262303</v>
      </c>
      <c r="J68" s="4">
        <v>0.107</v>
      </c>
    </row>
    <row r="69" spans="2:10">
      <c r="B69" s="1" t="s">
        <v>66</v>
      </c>
      <c r="C69" s="3">
        <v>2750</v>
      </c>
      <c r="D69" s="3">
        <v>397</v>
      </c>
      <c r="E69" s="3">
        <v>8584</v>
      </c>
      <c r="F69" s="4">
        <v>905</v>
      </c>
      <c r="G69" s="4">
        <v>0.126</v>
      </c>
      <c r="H69" s="2"/>
      <c r="I69" s="4">
        <v>904.99999992546395</v>
      </c>
      <c r="J69" s="4">
        <v>0.14899999999999999</v>
      </c>
    </row>
    <row r="70" spans="2:10">
      <c r="B70" s="1" t="s">
        <v>67</v>
      </c>
      <c r="C70" s="3">
        <v>480</v>
      </c>
      <c r="D70" s="3">
        <v>300</v>
      </c>
      <c r="E70" s="3">
        <v>1692</v>
      </c>
      <c r="F70" s="4">
        <v>1412.25</v>
      </c>
      <c r="G70" s="4">
        <v>1.0999999999999999E-2</v>
      </c>
      <c r="H70" s="2"/>
      <c r="I70" s="4">
        <v>1412.25</v>
      </c>
      <c r="J70" s="4">
        <v>0.1</v>
      </c>
    </row>
    <row r="71" spans="2:10">
      <c r="B71" s="1" t="s">
        <v>68</v>
      </c>
      <c r="C71" s="3">
        <v>1880</v>
      </c>
      <c r="D71" s="3">
        <v>1090</v>
      </c>
      <c r="E71" s="3">
        <v>6714</v>
      </c>
      <c r="F71" s="4">
        <v>1724.81</v>
      </c>
      <c r="G71" s="4">
        <v>7.0999999999999994E-2</v>
      </c>
      <c r="H71" s="2"/>
      <c r="I71" s="4">
        <v>1724.80714285714</v>
      </c>
      <c r="J71" s="4">
        <v>0.111</v>
      </c>
    </row>
    <row r="72" spans="2:10">
      <c r="B72" s="1" t="s">
        <v>69</v>
      </c>
      <c r="C72" s="3">
        <v>2480</v>
      </c>
      <c r="D72" s="3">
        <v>1480</v>
      </c>
      <c r="E72" s="3">
        <v>8874</v>
      </c>
      <c r="F72" s="4">
        <v>1424</v>
      </c>
      <c r="G72" s="4">
        <v>0.11</v>
      </c>
      <c r="H72" s="2"/>
      <c r="I72" s="4">
        <v>1424</v>
      </c>
      <c r="J72" s="4">
        <v>0.107</v>
      </c>
    </row>
    <row r="73" spans="2:10">
      <c r="B73" s="1" t="s">
        <v>70</v>
      </c>
      <c r="C73" s="3">
        <v>1028</v>
      </c>
      <c r="D73" s="3">
        <v>515</v>
      </c>
      <c r="E73" s="3">
        <v>4352</v>
      </c>
      <c r="F73" s="4">
        <v>15711.6</v>
      </c>
      <c r="G73" s="4">
        <v>2.1000000000000001E-2</v>
      </c>
      <c r="H73" s="2"/>
      <c r="I73" s="4">
        <v>15711.5999999999</v>
      </c>
      <c r="J73" s="4">
        <v>0.10100000000000001</v>
      </c>
    </row>
    <row r="74" spans="2:10">
      <c r="B74" s="1" t="s">
        <v>71</v>
      </c>
      <c r="C74" s="3">
        <v>225</v>
      </c>
      <c r="D74" s="3">
        <v>117</v>
      </c>
      <c r="E74" s="3">
        <v>1151</v>
      </c>
      <c r="F74" s="4">
        <v>-76589.320000000007</v>
      </c>
      <c r="G74" s="4">
        <v>8.0000000000000002E-3</v>
      </c>
      <c r="H74" s="2"/>
      <c r="I74" s="4">
        <v>-76589.318579185594</v>
      </c>
      <c r="J74" s="4">
        <v>9.7000000000000003E-2</v>
      </c>
    </row>
    <row r="75" spans="2:10">
      <c r="B75" s="1" t="s">
        <v>72</v>
      </c>
      <c r="C75" s="3">
        <v>79</v>
      </c>
      <c r="D75" s="3">
        <v>96</v>
      </c>
      <c r="E75" s="3">
        <v>694</v>
      </c>
      <c r="F75" s="4">
        <v>-415.73</v>
      </c>
      <c r="G75" s="4">
        <v>2E-3</v>
      </c>
      <c r="H75" s="2"/>
      <c r="I75" s="4">
        <v>-415.73224074141899</v>
      </c>
      <c r="J75" s="4">
        <v>0.10199999999999999</v>
      </c>
    </row>
    <row r="76" spans="2:10">
      <c r="B76" s="1" t="s">
        <v>73</v>
      </c>
      <c r="C76" s="3">
        <v>1775</v>
      </c>
      <c r="D76" s="3">
        <v>536</v>
      </c>
      <c r="E76" s="3">
        <v>3556</v>
      </c>
      <c r="F76" s="4">
        <v>1208825346</v>
      </c>
      <c r="G76" s="4">
        <v>0.04</v>
      </c>
      <c r="H76" s="2"/>
      <c r="I76" s="4">
        <v>1208825346</v>
      </c>
      <c r="J76" s="4">
        <v>9.9000000000000005E-2</v>
      </c>
    </row>
    <row r="77" spans="2:10">
      <c r="B77" s="1" t="s">
        <v>74</v>
      </c>
      <c r="C77" s="3">
        <v>2118</v>
      </c>
      <c r="D77" s="3">
        <v>402</v>
      </c>
      <c r="E77" s="3">
        <v>6332</v>
      </c>
      <c r="F77" s="4">
        <v>1793324.54</v>
      </c>
      <c r="G77" s="4">
        <v>4.2999999999999997E-2</v>
      </c>
      <c r="H77" s="2"/>
      <c r="I77" s="4">
        <v>1793324.5379703499</v>
      </c>
      <c r="J77" s="4">
        <v>0.107</v>
      </c>
    </row>
    <row r="78" spans="2:10">
      <c r="B78" s="1" t="s">
        <v>75</v>
      </c>
      <c r="C78" s="3">
        <v>1458</v>
      </c>
      <c r="D78" s="3">
        <v>402</v>
      </c>
      <c r="E78" s="3">
        <v>4352</v>
      </c>
      <c r="F78" s="4">
        <v>1798714.7</v>
      </c>
      <c r="G78" s="4">
        <v>3.2000000000000001E-2</v>
      </c>
      <c r="H78" s="2"/>
      <c r="I78" s="4">
        <v>1798714.7004453901</v>
      </c>
      <c r="J78" s="4">
        <v>0.10299999999999999</v>
      </c>
    </row>
    <row r="79" spans="2:10">
      <c r="B79" s="1" t="s">
        <v>76</v>
      </c>
      <c r="C79" s="3">
        <v>4283</v>
      </c>
      <c r="D79" s="3">
        <v>778</v>
      </c>
      <c r="E79" s="3">
        <v>12802</v>
      </c>
      <c r="F79" s="4">
        <v>1909055.21</v>
      </c>
      <c r="G79" s="4">
        <v>0.13200000000000001</v>
      </c>
      <c r="H79" s="2"/>
      <c r="I79" s="4">
        <v>1909055.21138913</v>
      </c>
      <c r="J79" s="4">
        <v>0.122</v>
      </c>
    </row>
    <row r="80" spans="2:10">
      <c r="B80" s="1" t="s">
        <v>77</v>
      </c>
      <c r="C80" s="3">
        <v>2387</v>
      </c>
      <c r="D80" s="3">
        <v>778</v>
      </c>
      <c r="E80" s="3">
        <v>7114</v>
      </c>
      <c r="F80" s="4">
        <v>1920098.21</v>
      </c>
      <c r="G80" s="4">
        <v>6.9000000000000006E-2</v>
      </c>
      <c r="H80" s="2"/>
      <c r="I80" s="4">
        <v>1920098.2105346101</v>
      </c>
      <c r="J80" s="4">
        <v>0.11</v>
      </c>
    </row>
    <row r="81" spans="2:10">
      <c r="B81" s="1" t="s">
        <v>78</v>
      </c>
      <c r="C81" s="3">
        <v>5427</v>
      </c>
      <c r="D81" s="3">
        <v>1151</v>
      </c>
      <c r="E81" s="3">
        <v>16170</v>
      </c>
      <c r="F81" s="4">
        <v>1470187.92</v>
      </c>
      <c r="G81" s="4">
        <v>0.28000000000000003</v>
      </c>
      <c r="H81" s="2"/>
      <c r="I81" s="4">
        <v>1470187.91932926</v>
      </c>
      <c r="J81" s="4">
        <v>0.13200000000000001</v>
      </c>
    </row>
    <row r="82" spans="2:10">
      <c r="B82" s="1" t="s">
        <v>79</v>
      </c>
      <c r="C82" s="3">
        <v>2763</v>
      </c>
      <c r="D82" s="3">
        <v>1151</v>
      </c>
      <c r="E82" s="3">
        <v>8178</v>
      </c>
      <c r="F82" s="4">
        <v>1489236.13</v>
      </c>
      <c r="G82" s="4">
        <v>0.14000000000000001</v>
      </c>
      <c r="H82" s="2"/>
      <c r="I82" s="4">
        <v>1489236.1344061201</v>
      </c>
      <c r="J82" s="4">
        <v>0.121</v>
      </c>
    </row>
    <row r="83" spans="2:10">
      <c r="B83" s="1" t="s">
        <v>80</v>
      </c>
      <c r="C83" s="3">
        <v>467</v>
      </c>
      <c r="D83" s="3">
        <v>356</v>
      </c>
      <c r="E83" s="3">
        <v>3856</v>
      </c>
      <c r="F83" s="4">
        <v>-251.27</v>
      </c>
      <c r="G83" s="4">
        <v>3.3000000000000002E-2</v>
      </c>
      <c r="H83" s="2"/>
      <c r="I83" s="4">
        <v>-251.26695119296201</v>
      </c>
      <c r="J83" s="4">
        <v>0.114</v>
      </c>
    </row>
    <row r="84" spans="2:10">
      <c r="B84" s="1" t="s">
        <v>81</v>
      </c>
      <c r="C84" s="3">
        <v>1075</v>
      </c>
      <c r="D84" s="3">
        <v>359</v>
      </c>
      <c r="E84" s="3">
        <v>3031</v>
      </c>
      <c r="F84" s="4">
        <v>1257.7</v>
      </c>
      <c r="G84" s="4">
        <v>5.0000000000000001E-3</v>
      </c>
      <c r="H84" s="2"/>
      <c r="I84" s="4">
        <v>1257.6994999999999</v>
      </c>
      <c r="J84" s="4">
        <v>0.10199999999999999</v>
      </c>
    </row>
    <row r="85" spans="2:10">
      <c r="B85" s="1" t="s">
        <v>82</v>
      </c>
      <c r="C85" s="3">
        <v>1184</v>
      </c>
      <c r="D85" s="3">
        <v>361</v>
      </c>
      <c r="E85" s="3">
        <v>3139</v>
      </c>
      <c r="F85" s="4">
        <v>1257.7</v>
      </c>
      <c r="G85" s="4">
        <v>6.0000000000000001E-3</v>
      </c>
      <c r="H85" s="2"/>
      <c r="I85" s="4">
        <v>1257.6994999999999</v>
      </c>
      <c r="J85" s="4">
        <v>0.10100000000000001</v>
      </c>
    </row>
    <row r="86" spans="2:10">
      <c r="B86" s="1" t="s">
        <v>83</v>
      </c>
      <c r="C86" s="3">
        <v>1075</v>
      </c>
      <c r="D86" s="3">
        <v>467</v>
      </c>
      <c r="E86" s="3">
        <v>3679</v>
      </c>
      <c r="F86" s="4">
        <v>1406.02</v>
      </c>
      <c r="G86" s="4">
        <v>3.5999999999999997E-2</v>
      </c>
      <c r="H86" s="2"/>
      <c r="I86" s="4">
        <v>1406.0174999999999</v>
      </c>
      <c r="J86" s="4">
        <v>0.104</v>
      </c>
    </row>
    <row r="87" spans="2:10">
      <c r="B87" s="1" t="s">
        <v>84</v>
      </c>
      <c r="C87" s="3">
        <v>111</v>
      </c>
      <c r="D87" s="3">
        <v>117</v>
      </c>
      <c r="E87" s="3">
        <v>447</v>
      </c>
      <c r="F87" s="4">
        <v>-41131.980000000003</v>
      </c>
      <c r="G87" s="4">
        <v>2E-3</v>
      </c>
      <c r="H87" s="2"/>
      <c r="I87" s="4">
        <v>-41131.976219436401</v>
      </c>
      <c r="J87" s="4">
        <v>9.9000000000000005E-2</v>
      </c>
    </row>
    <row r="88" spans="2:10">
      <c r="B88" s="1" t="s">
        <v>85</v>
      </c>
      <c r="C88" s="3">
        <v>2031</v>
      </c>
      <c r="D88" s="3">
        <v>2157</v>
      </c>
      <c r="E88" s="3">
        <v>8343</v>
      </c>
      <c r="F88" s="4">
        <v>-39024.410000000003</v>
      </c>
      <c r="G88" s="4">
        <v>0.30499999999999999</v>
      </c>
      <c r="H88" s="2"/>
      <c r="I88" s="4">
        <v>-39024.408537882002</v>
      </c>
      <c r="J88" s="4">
        <v>0.13700000000000001</v>
      </c>
    </row>
    <row r="89" spans="2:10">
      <c r="B89" s="1" t="s">
        <v>86</v>
      </c>
      <c r="C89" s="3">
        <v>15695</v>
      </c>
      <c r="D89" s="3">
        <v>16675</v>
      </c>
      <c r="E89" s="3">
        <v>64875</v>
      </c>
      <c r="F89" s="4">
        <v>-39976.78</v>
      </c>
      <c r="G89" s="4">
        <v>21.466000000000001</v>
      </c>
      <c r="H89" s="2"/>
      <c r="I89" s="4">
        <v>-39976.783943649498</v>
      </c>
      <c r="J89" s="4">
        <v>0.56699999999999995</v>
      </c>
    </row>
    <row r="90" spans="2:10">
      <c r="B90" s="1" t="s">
        <v>87</v>
      </c>
      <c r="C90" s="3">
        <v>8806</v>
      </c>
      <c r="D90" s="3">
        <v>1000</v>
      </c>
      <c r="E90" s="3">
        <v>27836</v>
      </c>
      <c r="F90" s="4">
        <v>458815.85</v>
      </c>
      <c r="G90" s="4">
        <v>1.9670000000000001</v>
      </c>
      <c r="H90" s="2"/>
      <c r="I90" s="4">
        <v>458815.84718561597</v>
      </c>
      <c r="J90" s="4">
        <v>2.4990000000000001</v>
      </c>
    </row>
    <row r="91" spans="2:10">
      <c r="B91" s="1" t="s">
        <v>88</v>
      </c>
      <c r="C91" s="3">
        <v>203</v>
      </c>
      <c r="D91" s="3">
        <v>198</v>
      </c>
      <c r="E91" s="3">
        <v>908</v>
      </c>
      <c r="F91" s="4">
        <v>129831.46</v>
      </c>
      <c r="G91" s="4">
        <v>3.0000000000000001E-3</v>
      </c>
      <c r="H91" s="2"/>
      <c r="I91" s="4">
        <v>129831.46246136101</v>
      </c>
      <c r="J91" s="4">
        <v>0.11899999999999999</v>
      </c>
    </row>
    <row r="92" spans="2:10">
      <c r="B92" s="1" t="s">
        <v>89</v>
      </c>
      <c r="C92" s="3">
        <v>2594</v>
      </c>
      <c r="D92" s="3">
        <v>244</v>
      </c>
      <c r="E92" s="3">
        <v>70215</v>
      </c>
      <c r="F92" s="4">
        <v>1.44</v>
      </c>
      <c r="G92" s="4">
        <v>0.1</v>
      </c>
      <c r="H92" s="2"/>
      <c r="I92" s="4">
        <v>1.44</v>
      </c>
      <c r="J92" s="4">
        <v>0.13800000000000001</v>
      </c>
    </row>
    <row r="93" spans="2:10">
      <c r="B93" s="1" t="s">
        <v>90</v>
      </c>
      <c r="C93" s="3">
        <v>8405</v>
      </c>
      <c r="D93" s="3">
        <v>1098</v>
      </c>
      <c r="E93" s="3">
        <v>37474</v>
      </c>
      <c r="F93" s="4">
        <v>1.3</v>
      </c>
      <c r="G93" s="4">
        <v>1.127</v>
      </c>
      <c r="H93" s="2"/>
      <c r="I93" s="4">
        <v>1.3</v>
      </c>
      <c r="J93" s="4">
        <v>0.158</v>
      </c>
    </row>
    <row r="94" spans="2:10">
      <c r="B94" s="1" t="s">
        <v>100</v>
      </c>
      <c r="C94" s="7">
        <f>AVERAGE(C4:C93)</f>
        <v>2524.2555555555555</v>
      </c>
      <c r="D94" s="7">
        <f t="shared" ref="D94:J94" si="0">AVERAGE(D4:D93)</f>
        <v>977.83333333333337</v>
      </c>
      <c r="E94" s="7">
        <f t="shared" si="0"/>
        <v>14763.055555555555</v>
      </c>
      <c r="G94" s="6">
        <f>(AVERAGE(G4:G46)+AVERAGE(G48:G49)+AVERAGE(G51:G52)+AVERAGE(G54:G93))/87</f>
        <v>0.89213636059877011</v>
      </c>
      <c r="J94" s="6">
        <f t="shared" si="0"/>
        <v>0.47525555555555521</v>
      </c>
    </row>
  </sheetData>
  <mergeCells count="3">
    <mergeCell ref="B2:E2"/>
    <mergeCell ref="I2:J2"/>
    <mergeCell ref="F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(2)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2021-11-30T11:58:22Z</dcterms:modified>
</cp:coreProperties>
</file>