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ian_000\Documents\2_Biologistudie\3_Speciale\Bioinformatics\TIS\BioTraDIS\"/>
    </mc:Choice>
  </mc:AlternateContent>
  <xr:revisionPtr revIDLastSave="0" documentId="13_ncr:1_{26B92AA1-8D2E-466F-8CEA-AAFE2FCC3E25}" xr6:coauthVersionLast="47" xr6:coauthVersionMax="47" xr10:uidLastSave="{00000000-0000-0000-0000-000000000000}"/>
  <bookViews>
    <workbookView xWindow="-96" yWindow="-96" windowWidth="19392" windowHeight="10668" xr2:uid="{244C3558-A066-46BE-9BE4-C7D1CEC53C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C3" i="2"/>
  <c r="B3" i="2"/>
  <c r="C10" i="1"/>
  <c r="C9" i="1"/>
  <c r="B10" i="1"/>
  <c r="B9" i="1"/>
  <c r="G5" i="1"/>
  <c r="F5" i="1"/>
  <c r="E5" i="1"/>
  <c r="C5" i="1"/>
  <c r="B5" i="1"/>
</calcChain>
</file>

<file path=xl/sharedStrings.xml><?xml version="1.0" encoding="utf-8"?>
<sst xmlns="http://schemas.openxmlformats.org/spreadsheetml/2006/main" count="37" uniqueCount="21">
  <si>
    <t>File</t>
  </si>
  <si>
    <t>Total Reads</t>
  </si>
  <si>
    <t>Reads Matched</t>
  </si>
  <si>
    <t>% Matched</t>
  </si>
  <si>
    <t>Reads Mapped</t>
  </si>
  <si>
    <t>% Mapped</t>
  </si>
  <si>
    <t>Unique Insertion Sites : NC_008463.1</t>
  </si>
  <si>
    <t>Seq Len/UIS : NC_008463.1</t>
  </si>
  <si>
    <t>Unique Insertion Sites : BN000925.1</t>
  </si>
  <si>
    <t>Seq Len/UIS : BN000925.1</t>
  </si>
  <si>
    <t>Total Unique Insertion Sites</t>
  </si>
  <si>
    <t>Total Seq Len/Total UIS</t>
  </si>
  <si>
    <t>Input</t>
  </si>
  <si>
    <t>Output1</t>
  </si>
  <si>
    <t>Output3</t>
  </si>
  <si>
    <t>Raw reads</t>
  </si>
  <si>
    <t>QC passed reads</t>
  </si>
  <si>
    <t>Unique Insertion Sites : PA14</t>
  </si>
  <si>
    <t>Seq Len/UIS : PA14</t>
  </si>
  <si>
    <t>Unique Insertion Sites : RP4</t>
  </si>
  <si>
    <t>Seq Len/UIS : RP4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</si>
</sst>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0" fontId="0" fillId="0" borderId="3" xfId="0" applyBorder="1"/>
    <xf numFmtId="3" fontId="0" fillId="0" borderId="0" xfId="0" applyNumberFormat="1" applyBorder="1"/>
    <xf numFmtId="0" fontId="0" fillId="0" borderId="4" xfId="0" applyBorder="1"/>
    <xf numFmtId="3" fontId="0" fillId="0" borderId="5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2" xfId="0" applyNumberFormat="1" applyBorder="1"/>
    <xf numFmtId="0" fontId="2" fillId="0" borderId="6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3" xfId="0" applyFont="1" applyBorder="1"/>
    <xf numFmtId="3" fontId="2" fillId="0" borderId="3" xfId="0" applyNumberFormat="1" applyFont="1" applyBorder="1"/>
    <xf numFmtId="3" fontId="2" fillId="0" borderId="8" xfId="0" applyNumberFormat="1" applyFont="1" applyBorder="1"/>
    <xf numFmtId="3" fontId="2" fillId="0" borderId="0" xfId="0" applyNumberFormat="1" applyFont="1" applyBorder="1"/>
    <xf numFmtId="9" fontId="2" fillId="0" borderId="8" xfId="1" applyFont="1" applyBorder="1"/>
    <xf numFmtId="3" fontId="2" fillId="0" borderId="2" xfId="0" applyNumberFormat="1" applyFont="1" applyBorder="1"/>
    <xf numFmtId="3" fontId="2" fillId="0" borderId="9" xfId="0" applyNumberFormat="1" applyFont="1" applyBorder="1"/>
    <xf numFmtId="9" fontId="2" fillId="0" borderId="9" xfId="1" applyFont="1" applyBorder="1"/>
    <xf numFmtId="0" fontId="2" fillId="0" borderId="4" xfId="0" applyFont="1" applyBorder="1"/>
    <xf numFmtId="3" fontId="2" fillId="0" borderId="4" xfId="0" applyNumberFormat="1" applyFont="1" applyBorder="1"/>
    <xf numFmtId="3" fontId="2" fillId="0" borderId="10" xfId="0" applyNumberFormat="1" applyFont="1" applyBorder="1"/>
    <xf numFmtId="3" fontId="2" fillId="0" borderId="5" xfId="0" applyNumberFormat="1" applyFont="1" applyBorder="1"/>
    <xf numFmtId="9" fontId="2" fillId="0" borderId="1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A95F3-513B-4CA1-A937-3B425ED64B37}">
  <dimension ref="A1:L11"/>
  <sheetViews>
    <sheetView tabSelected="1" workbookViewId="0">
      <selection activeCell="E13" sqref="E13"/>
    </sheetView>
  </sheetViews>
  <sheetFormatPr defaultRowHeight="14.4" x14ac:dyDescent="0.55000000000000004"/>
  <cols>
    <col min="1" max="1" width="7.26171875" bestFit="1" customWidth="1"/>
    <col min="2" max="2" width="9.7890625" bestFit="1" customWidth="1"/>
    <col min="3" max="3" width="13.62890625" bestFit="1" customWidth="1"/>
    <col min="4" max="4" width="9.5234375" bestFit="1" customWidth="1"/>
    <col min="5" max="5" width="12.3671875" bestFit="1" customWidth="1"/>
    <col min="6" max="6" width="11.68359375" bestFit="1" customWidth="1"/>
    <col min="7" max="7" width="30.1015625" bestFit="1" customWidth="1"/>
    <col min="8" max="8" width="22.3671875" bestFit="1" customWidth="1"/>
    <col min="9" max="9" width="29.15625" bestFit="1" customWidth="1"/>
    <col min="10" max="10" width="21.41796875" bestFit="1" customWidth="1"/>
    <col min="11" max="11" width="22.3125" bestFit="1" customWidth="1"/>
    <col min="12" max="12" width="19.050781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5000000000000004">
      <c r="A2" t="s">
        <v>12</v>
      </c>
      <c r="B2" s="1">
        <v>13573938</v>
      </c>
      <c r="C2" s="1">
        <v>13573938</v>
      </c>
      <c r="D2">
        <v>100</v>
      </c>
      <c r="E2" s="1">
        <v>12336117</v>
      </c>
      <c r="F2">
        <v>90.880899853822797</v>
      </c>
      <c r="G2" s="1">
        <v>28986</v>
      </c>
      <c r="H2" s="1">
        <v>225.54502173463101</v>
      </c>
      <c r="I2" s="1">
        <v>2</v>
      </c>
      <c r="J2" s="1">
        <v>30048</v>
      </c>
      <c r="K2" s="1">
        <v>28988</v>
      </c>
      <c r="L2" s="1">
        <v>227.60259417690099</v>
      </c>
    </row>
    <row r="3" spans="1:12" x14ac:dyDescent="0.55000000000000004">
      <c r="A3" t="s">
        <v>13</v>
      </c>
      <c r="B3" s="1">
        <v>4011081</v>
      </c>
      <c r="C3" s="1">
        <v>4011081</v>
      </c>
      <c r="D3">
        <v>100</v>
      </c>
      <c r="E3" s="1">
        <v>3595081</v>
      </c>
      <c r="F3">
        <v>89.628731007925296</v>
      </c>
      <c r="G3" s="1">
        <v>6412</v>
      </c>
      <c r="H3" s="1">
        <v>1019.59575795384</v>
      </c>
      <c r="I3" s="1">
        <v>134</v>
      </c>
      <c r="J3" s="1">
        <v>448.47761194029903</v>
      </c>
      <c r="K3" s="1">
        <v>6546</v>
      </c>
      <c r="L3" s="1">
        <v>1007.90467461045</v>
      </c>
    </row>
    <row r="4" spans="1:12" x14ac:dyDescent="0.55000000000000004">
      <c r="A4" t="s">
        <v>14</v>
      </c>
      <c r="B4" s="1">
        <v>6616190</v>
      </c>
      <c r="C4" s="1">
        <v>6616190</v>
      </c>
      <c r="D4">
        <v>100</v>
      </c>
      <c r="E4" s="1">
        <v>6009197</v>
      </c>
      <c r="F4">
        <v>90.825641343431798</v>
      </c>
      <c r="G4" s="1">
        <v>8984</v>
      </c>
      <c r="H4" s="1">
        <v>727.69902048085498</v>
      </c>
      <c r="I4" s="1">
        <v>1</v>
      </c>
      <c r="J4" s="1">
        <v>60096</v>
      </c>
      <c r="K4" s="1">
        <v>8985</v>
      </c>
      <c r="L4" s="1">
        <v>734.30651085141903</v>
      </c>
    </row>
    <row r="5" spans="1:12" x14ac:dyDescent="0.55000000000000004">
      <c r="B5" s="1">
        <f>SUM(B2:B4)</f>
        <v>24201209</v>
      </c>
      <c r="C5" s="1">
        <f>SUM(C2:C4)</f>
        <v>24201209</v>
      </c>
      <c r="D5" s="1"/>
      <c r="E5" s="1">
        <f>SUM(E2:E4)</f>
        <v>21940395</v>
      </c>
      <c r="F5">
        <f>AVERAGE(F2:F4)</f>
        <v>90.445090735059964</v>
      </c>
      <c r="G5">
        <f>E2/G2</f>
        <v>425.58880149037464</v>
      </c>
    </row>
    <row r="6" spans="1:12" ht="14.7" thickBot="1" x14ac:dyDescent="0.6"/>
    <row r="7" spans="1:12" ht="14.7" thickBot="1" x14ac:dyDescent="0.6">
      <c r="A7" s="8"/>
      <c r="B7" s="8" t="s">
        <v>15</v>
      </c>
      <c r="C7" s="10" t="s">
        <v>16</v>
      </c>
      <c r="D7" s="9" t="s">
        <v>4</v>
      </c>
      <c r="E7" s="10" t="s">
        <v>5</v>
      </c>
      <c r="F7" s="9" t="s">
        <v>17</v>
      </c>
      <c r="G7" s="10" t="s">
        <v>18</v>
      </c>
      <c r="H7" s="9" t="s">
        <v>19</v>
      </c>
      <c r="I7" s="10" t="s">
        <v>20</v>
      </c>
    </row>
    <row r="8" spans="1:12" x14ac:dyDescent="0.55000000000000004">
      <c r="A8" s="2" t="s">
        <v>12</v>
      </c>
      <c r="B8" s="6">
        <v>13573938</v>
      </c>
      <c r="C8" s="11">
        <v>13573938</v>
      </c>
      <c r="D8" s="3">
        <v>12336117</v>
      </c>
      <c r="E8" s="14">
        <v>90.880899853822797</v>
      </c>
      <c r="F8" s="3">
        <v>28986</v>
      </c>
      <c r="G8" s="11">
        <v>225.54502173463101</v>
      </c>
      <c r="H8" s="17">
        <v>2</v>
      </c>
      <c r="I8" s="11">
        <v>30048</v>
      </c>
    </row>
    <row r="9" spans="1:12" x14ac:dyDescent="0.55000000000000004">
      <c r="A9" s="2" t="s">
        <v>13</v>
      </c>
      <c r="B9" s="6">
        <f>16044324/4</f>
        <v>4011081</v>
      </c>
      <c r="C9" s="12">
        <f>16044324/4</f>
        <v>4011081</v>
      </c>
      <c r="D9" s="3">
        <v>3595081</v>
      </c>
      <c r="E9" s="15">
        <v>89.628731007925296</v>
      </c>
      <c r="F9" s="3">
        <v>6412</v>
      </c>
      <c r="G9" s="12">
        <v>1019.59575795384</v>
      </c>
      <c r="H9" s="3">
        <v>134</v>
      </c>
      <c r="I9" s="12">
        <v>448.47761194029903</v>
      </c>
    </row>
    <row r="10" spans="1:12" ht="14.7" thickBot="1" x14ac:dyDescent="0.6">
      <c r="A10" s="4" t="s">
        <v>14</v>
      </c>
      <c r="B10" s="7">
        <f>26464760/4</f>
        <v>6616190</v>
      </c>
      <c r="C10" s="13">
        <f>26464760/4</f>
        <v>6616190</v>
      </c>
      <c r="D10" s="5">
        <v>6009197</v>
      </c>
      <c r="E10" s="16">
        <v>90.825641343431798</v>
      </c>
      <c r="F10" s="5">
        <v>8984</v>
      </c>
      <c r="G10" s="13">
        <v>727.69902048085498</v>
      </c>
      <c r="H10" s="5">
        <v>1</v>
      </c>
      <c r="I10" s="13">
        <v>60096</v>
      </c>
    </row>
    <row r="11" spans="1:12" x14ac:dyDescent="0.55000000000000004">
      <c r="D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B7C2-BD0F-457F-8139-1FE0C16C4480}">
  <dimension ref="A1:I4"/>
  <sheetViews>
    <sheetView workbookViewId="0">
      <selection activeCell="I7" sqref="H7:I7"/>
    </sheetView>
  </sheetViews>
  <sheetFormatPr defaultRowHeight="14.4" x14ac:dyDescent="0.55000000000000004"/>
  <cols>
    <col min="1" max="1" width="6.47265625" customWidth="1"/>
    <col min="2" max="4" width="8.68359375" bestFit="1" customWidth="1"/>
    <col min="5" max="5" width="7" customWidth="1"/>
    <col min="6" max="6" width="12.3671875" bestFit="1" customWidth="1"/>
    <col min="7" max="7" width="10.3125" customWidth="1"/>
    <col min="8" max="8" width="12.3671875" bestFit="1" customWidth="1"/>
    <col min="9" max="9" width="7.20703125" customWidth="1"/>
  </cols>
  <sheetData>
    <row r="1" spans="1:9" ht="28.2" customHeight="1" thickBot="1" x14ac:dyDescent="0.6">
      <c r="A1" s="18"/>
      <c r="B1" s="18" t="s">
        <v>15</v>
      </c>
      <c r="C1" s="19" t="s">
        <v>16</v>
      </c>
      <c r="D1" s="20" t="s">
        <v>4</v>
      </c>
      <c r="E1" s="19" t="s">
        <v>5</v>
      </c>
      <c r="F1" s="20" t="s">
        <v>17</v>
      </c>
      <c r="G1" s="19" t="s">
        <v>18</v>
      </c>
      <c r="H1" s="20" t="s">
        <v>19</v>
      </c>
      <c r="I1" s="19" t="s">
        <v>20</v>
      </c>
    </row>
    <row r="2" spans="1:9" x14ac:dyDescent="0.55000000000000004">
      <c r="A2" s="21" t="s">
        <v>12</v>
      </c>
      <c r="B2" s="22">
        <v>13573938</v>
      </c>
      <c r="C2" s="23">
        <v>13573938</v>
      </c>
      <c r="D2" s="24">
        <v>12336117</v>
      </c>
      <c r="E2" s="25">
        <v>0.90880899853822794</v>
      </c>
      <c r="F2" s="24">
        <v>28986</v>
      </c>
      <c r="G2" s="23">
        <v>225.54502173463101</v>
      </c>
      <c r="H2" s="26">
        <v>2</v>
      </c>
      <c r="I2" s="23">
        <v>30048</v>
      </c>
    </row>
    <row r="3" spans="1:9" x14ac:dyDescent="0.55000000000000004">
      <c r="A3" s="21" t="s">
        <v>13</v>
      </c>
      <c r="B3" s="22">
        <f>16044324/4</f>
        <v>4011081</v>
      </c>
      <c r="C3" s="27">
        <f>16044324/4</f>
        <v>4011081</v>
      </c>
      <c r="D3" s="24">
        <v>3595081</v>
      </c>
      <c r="E3" s="28">
        <v>0.896287310079253</v>
      </c>
      <c r="F3" s="24">
        <v>6412</v>
      </c>
      <c r="G3" s="27">
        <v>1019.59575795384</v>
      </c>
      <c r="H3" s="24">
        <v>134</v>
      </c>
      <c r="I3" s="27">
        <v>448.47761194029903</v>
      </c>
    </row>
    <row r="4" spans="1:9" ht="14.7" thickBot="1" x14ac:dyDescent="0.6">
      <c r="A4" s="29" t="s">
        <v>14</v>
      </c>
      <c r="B4" s="30">
        <f>26464760/4</f>
        <v>6616190</v>
      </c>
      <c r="C4" s="31">
        <f>26464760/4</f>
        <v>6616190</v>
      </c>
      <c r="D4" s="32">
        <v>6009197</v>
      </c>
      <c r="E4" s="33">
        <v>0.90825641343431796</v>
      </c>
      <c r="F4" s="32">
        <v>8984</v>
      </c>
      <c r="G4" s="31">
        <v>727.69902048085498</v>
      </c>
      <c r="H4" s="32">
        <v>1</v>
      </c>
      <c r="I4" s="31">
        <v>60096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Kvist</dc:creator>
  <cp:lastModifiedBy>Andreas Kvist</cp:lastModifiedBy>
  <dcterms:created xsi:type="dcterms:W3CDTF">2021-11-22T12:12:59Z</dcterms:created>
  <dcterms:modified xsi:type="dcterms:W3CDTF">2021-11-22T15:34:35Z</dcterms:modified>
</cp:coreProperties>
</file>