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dengshanglv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S54" i="1"/>
  <c r="T55" i="1"/>
  <c r="T56" i="1"/>
  <c r="T57" i="1"/>
  <c r="T58" i="1"/>
  <c r="T59" i="1"/>
  <c r="T60" i="1"/>
  <c r="T61" i="1"/>
  <c r="T62" i="1"/>
  <c r="T63" i="1"/>
  <c r="T64" i="1"/>
  <c r="T65" i="1"/>
  <c r="T54" i="1"/>
  <c r="T40" i="1"/>
  <c r="T41" i="1"/>
  <c r="T42" i="1"/>
  <c r="T43" i="1"/>
  <c r="T44" i="1"/>
  <c r="T45" i="1"/>
  <c r="T46" i="1"/>
  <c r="T47" i="1"/>
  <c r="T48" i="1"/>
  <c r="T49" i="1"/>
  <c r="T50" i="1"/>
  <c r="T39" i="1"/>
  <c r="S40" i="1"/>
  <c r="S41" i="1"/>
  <c r="S42" i="1"/>
  <c r="S43" i="1"/>
  <c r="S44" i="1"/>
  <c r="S45" i="1"/>
  <c r="S46" i="1"/>
  <c r="S47" i="1"/>
  <c r="S48" i="1"/>
  <c r="S49" i="1"/>
  <c r="S50" i="1"/>
  <c r="S39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</calcChain>
</file>

<file path=xl/sharedStrings.xml><?xml version="1.0" encoding="utf-8"?>
<sst xmlns="http://schemas.openxmlformats.org/spreadsheetml/2006/main" count="90" uniqueCount="41">
  <si>
    <t>Theta 1</t>
  </si>
  <si>
    <t>Theta 2</t>
  </si>
  <si>
    <t>fval</t>
  </si>
  <si>
    <t>q1</t>
  </si>
  <si>
    <t>q2</t>
  </si>
  <si>
    <t>yc1</t>
  </si>
  <si>
    <t>yc2</t>
  </si>
  <si>
    <t>yd1</t>
  </si>
  <si>
    <t>yd2</t>
  </si>
  <si>
    <t>mc1</t>
  </si>
  <si>
    <t>mc2</t>
  </si>
  <si>
    <t>md1</t>
  </si>
  <si>
    <t>md2</t>
  </si>
  <si>
    <t>consumption c1</t>
  </si>
  <si>
    <t>consumption c2</t>
  </si>
  <si>
    <t>consumption d1</t>
  </si>
  <si>
    <t>consumption d2</t>
  </si>
  <si>
    <t>pi</t>
  </si>
  <si>
    <t>beta</t>
  </si>
  <si>
    <t>omega</t>
  </si>
  <si>
    <t>gamma</t>
  </si>
  <si>
    <t>pi*mc1/q1 - 1</t>
  </si>
  <si>
    <t>pi*mc2/q2 - 1</t>
  </si>
  <si>
    <t>(1-pi)*md1/q1 - 1</t>
  </si>
  <si>
    <t>(1-pi)*md2/q2 - 1</t>
  </si>
  <si>
    <t>interest rate 1</t>
  </si>
  <si>
    <t>interest rate 2</t>
  </si>
  <si>
    <t>zlc1</t>
  </si>
  <si>
    <t>zlc2</t>
  </si>
  <si>
    <t>zld1</t>
  </si>
  <si>
    <t>zld2</t>
  </si>
  <si>
    <t>zmc1</t>
  </si>
  <si>
    <t>zmc2</t>
  </si>
  <si>
    <t>zmd1</t>
  </si>
  <si>
    <t>zmd2</t>
  </si>
  <si>
    <t>1. Assume i1&gt;0 and i2&gt;0, mostly no solution exists.</t>
  </si>
  <si>
    <t>2. Assume i1=0 and i2=0, solutions exist.</t>
  </si>
  <si>
    <t>3. Assume i1=0 and i2&gt;0, solutions exist.</t>
  </si>
  <si>
    <t>4. Assume i1&gt;0 and i2=0, solutions exist.</t>
  </si>
  <si>
    <t>delta</t>
  </si>
  <si>
    <t>0.2,0.2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</si>
</sst>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9" zoomScale="97" zoomScaleNormal="107" zoomScalePageLayoutView="107" workbookViewId="0">
      <selection activeCell="I24" sqref="I24"/>
    </sheetView>
  </sheetViews>
  <sheetFormatPr baseColWidth="10" defaultRowHeight="16" x14ac:dyDescent="0.2"/>
  <cols>
    <col min="1" max="1" width="8.5" customWidth="1"/>
    <col min="2" max="2" width="9" customWidth="1"/>
    <col min="3" max="3" width="10.83203125" style="2" customWidth="1"/>
    <col min="4" max="5" width="13.33203125" customWidth="1"/>
    <col min="6" max="6" width="13" customWidth="1"/>
    <col min="7" max="7" width="13.33203125" customWidth="1"/>
    <col min="8" max="8" width="9.33203125" customWidth="1"/>
    <col min="9" max="11" width="10.83203125" customWidth="1"/>
    <col min="12" max="13" width="11.33203125" style="2" bestFit="1" customWidth="1"/>
    <col min="18" max="19" width="14.5" style="1" customWidth="1"/>
    <col min="20" max="20" width="15" style="1" customWidth="1"/>
    <col min="21" max="21" width="15.1640625" style="1" customWidth="1"/>
  </cols>
  <sheetData>
    <row r="1" spans="1:21" ht="18" x14ac:dyDescent="0.2">
      <c r="A1" s="5" t="s">
        <v>17</v>
      </c>
      <c r="B1" s="3">
        <v>0.4</v>
      </c>
    </row>
    <row r="2" spans="1:21" ht="18" x14ac:dyDescent="0.2">
      <c r="A2" s="5" t="s">
        <v>18</v>
      </c>
      <c r="B2" s="9">
        <v>1</v>
      </c>
    </row>
    <row r="3" spans="1:21" ht="18" x14ac:dyDescent="0.2">
      <c r="A3" s="5" t="s">
        <v>19</v>
      </c>
      <c r="B3" s="10">
        <v>1000</v>
      </c>
    </row>
    <row r="4" spans="1:21" ht="18" x14ac:dyDescent="0.2">
      <c r="A4" s="5" t="s">
        <v>20</v>
      </c>
      <c r="B4" s="10">
        <v>0</v>
      </c>
    </row>
    <row r="5" spans="1:21" ht="18" x14ac:dyDescent="0.2">
      <c r="A5" s="5" t="s">
        <v>39</v>
      </c>
      <c r="B5" s="10" t="s">
        <v>40</v>
      </c>
    </row>
    <row r="6" spans="1:21" ht="18" x14ac:dyDescent="0.2">
      <c r="A6" s="5"/>
      <c r="B6" s="10"/>
    </row>
    <row r="7" spans="1:21" ht="18" x14ac:dyDescent="0.2">
      <c r="A7" s="11" t="s">
        <v>35</v>
      </c>
      <c r="B7" s="11"/>
      <c r="C7" s="4"/>
      <c r="D7" s="11"/>
      <c r="E7" s="11"/>
      <c r="F7" s="11"/>
    </row>
    <row r="8" spans="1:21" ht="36" x14ac:dyDescent="0.2">
      <c r="A8" s="5" t="s">
        <v>0</v>
      </c>
      <c r="B8" s="5" t="s">
        <v>1</v>
      </c>
      <c r="C8" s="6" t="s">
        <v>2</v>
      </c>
      <c r="D8" s="5" t="s">
        <v>25</v>
      </c>
      <c r="E8" s="5" t="s">
        <v>26</v>
      </c>
      <c r="F8" s="5" t="s">
        <v>3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8</v>
      </c>
      <c r="L8" s="6" t="s">
        <v>27</v>
      </c>
      <c r="M8" s="6" t="s">
        <v>28</v>
      </c>
      <c r="N8" s="5" t="s">
        <v>29</v>
      </c>
      <c r="O8" s="5" t="s">
        <v>30</v>
      </c>
      <c r="P8" s="5" t="s">
        <v>31</v>
      </c>
      <c r="Q8" s="5" t="s">
        <v>32</v>
      </c>
      <c r="R8" s="7" t="s">
        <v>33</v>
      </c>
      <c r="S8" s="7" t="s">
        <v>34</v>
      </c>
      <c r="T8" s="7"/>
      <c r="U8" s="7"/>
    </row>
    <row r="9" spans="1:21" ht="18" x14ac:dyDescent="0.2">
      <c r="A9" s="9">
        <v>0.8</v>
      </c>
      <c r="B9" s="9">
        <v>0.9</v>
      </c>
      <c r="C9" s="4">
        <v>4.60681737974168E-3</v>
      </c>
      <c r="D9" s="8">
        <v>395.92534458745303</v>
      </c>
      <c r="E9" s="8">
        <v>367.29279942788702</v>
      </c>
      <c r="F9" s="8">
        <v>234.76125396509499</v>
      </c>
      <c r="G9" s="8">
        <v>200.68817356102701</v>
      </c>
      <c r="H9" s="8">
        <v>5.2345904075888202E-3</v>
      </c>
      <c r="I9" s="8">
        <v>9.4561016513283699E-9</v>
      </c>
      <c r="J9" s="8">
        <v>2.7735159000254902E-3</v>
      </c>
      <c r="K9" s="8">
        <v>9.2820310435655199E-4</v>
      </c>
      <c r="L9" s="8">
        <v>537.30616324932305</v>
      </c>
      <c r="M9" s="8">
        <v>578.33761784951105</v>
      </c>
      <c r="N9" s="8">
        <v>-436.45862900245601</v>
      </c>
      <c r="O9" s="8">
        <v>-452.45441863901902</v>
      </c>
      <c r="P9" s="8">
        <v>237.09449380365299</v>
      </c>
      <c r="Q9" s="8">
        <v>322.17734666230598</v>
      </c>
      <c r="R9" s="8">
        <v>311.45846844889297</v>
      </c>
      <c r="S9" s="8">
        <v>186.591795874116</v>
      </c>
      <c r="T9" s="8"/>
      <c r="U9" s="8"/>
    </row>
    <row r="10" spans="1:21" ht="18" x14ac:dyDescent="0.2">
      <c r="A10" s="9">
        <v>0.8</v>
      </c>
      <c r="B10" s="9">
        <v>1</v>
      </c>
      <c r="C10" s="4">
        <v>1.08666482146017</v>
      </c>
      <c r="D10" s="8">
        <v>0.81131927523985403</v>
      </c>
      <c r="E10" s="8">
        <v>0.78478244062406299</v>
      </c>
      <c r="F10" s="8">
        <v>1.1257857046036099</v>
      </c>
      <c r="G10" s="8">
        <v>1.0816926673871701</v>
      </c>
      <c r="H10" s="8">
        <v>0.26874307346892401</v>
      </c>
      <c r="I10" s="8">
        <v>0.25616666834970903</v>
      </c>
      <c r="J10" s="8">
        <v>1.47532653113567E-6</v>
      </c>
      <c r="K10" s="8">
        <v>1.4762034194387701E-2</v>
      </c>
      <c r="L10" s="8">
        <v>6.5740813971238703</v>
      </c>
      <c r="M10" s="8">
        <v>6.1229634976511402</v>
      </c>
      <c r="N10" s="8">
        <v>-4.4775682608249197</v>
      </c>
      <c r="O10" s="8">
        <v>-4.2908039108540397</v>
      </c>
      <c r="P10" s="8">
        <v>2.38497197956301</v>
      </c>
      <c r="Q10" s="8">
        <v>2.3773960767778499</v>
      </c>
      <c r="R10" s="8">
        <v>0.14462048644096601</v>
      </c>
      <c r="S10" s="8">
        <v>0.15423123725729901</v>
      </c>
      <c r="T10" s="8"/>
      <c r="U10" s="8"/>
    </row>
    <row r="11" spans="1:21" ht="18" x14ac:dyDescent="0.2">
      <c r="A11" s="9">
        <v>0.8</v>
      </c>
      <c r="B11" s="9">
        <v>1.1000000000000001</v>
      </c>
      <c r="C11" s="4">
        <v>0.76098293958693597</v>
      </c>
      <c r="D11" s="8">
        <v>0.82072879225526596</v>
      </c>
      <c r="E11" s="8">
        <v>0.83189643397629398</v>
      </c>
      <c r="F11" s="8">
        <v>1.0769674342062301</v>
      </c>
      <c r="G11" s="8">
        <v>1.1011761633967401</v>
      </c>
      <c r="H11" s="8">
        <v>0.26138823222153101</v>
      </c>
      <c r="I11" s="8">
        <v>0.263743089744649</v>
      </c>
      <c r="J11" s="8">
        <v>1.51630804210077E-6</v>
      </c>
      <c r="K11" s="8">
        <v>8.3618596539116696E-7</v>
      </c>
      <c r="L11" s="8">
        <v>6.2177594167928403</v>
      </c>
      <c r="M11" s="8">
        <v>6.60970245245597</v>
      </c>
      <c r="N11" s="8">
        <v>-4.3967912309501802</v>
      </c>
      <c r="O11" s="8">
        <v>-4.57900789254525</v>
      </c>
      <c r="P11" s="8">
        <v>2.4200465631447701</v>
      </c>
      <c r="Q11" s="8">
        <v>2.42755313563584</v>
      </c>
      <c r="R11" s="8">
        <v>0.18993011376594801</v>
      </c>
      <c r="S11" s="8">
        <v>0.18417817232428699</v>
      </c>
      <c r="T11" s="8"/>
      <c r="U11" s="8"/>
    </row>
    <row r="12" spans="1:21" ht="18" x14ac:dyDescent="0.2">
      <c r="A12" s="9">
        <v>0.8</v>
      </c>
      <c r="B12" s="9">
        <v>1.2</v>
      </c>
      <c r="C12" s="4">
        <v>0.65580537253522297</v>
      </c>
      <c r="D12" s="8">
        <v>0.92570645766169302</v>
      </c>
      <c r="E12" s="8">
        <v>6.85956442545519</v>
      </c>
      <c r="F12" s="8">
        <v>1.09689157968895</v>
      </c>
      <c r="G12" s="8">
        <v>1.86505737128061</v>
      </c>
      <c r="H12" s="8">
        <v>0.21245471365833701</v>
      </c>
      <c r="I12" s="8">
        <v>9.4163297548774699E-2</v>
      </c>
      <c r="J12" s="8">
        <v>1.2173379385249501E-6</v>
      </c>
      <c r="K12" s="8">
        <v>4.8621359874045098E-3</v>
      </c>
      <c r="L12" s="8">
        <v>5.3470061864504297</v>
      </c>
      <c r="M12" s="8">
        <v>8.9516687781420892</v>
      </c>
      <c r="N12" s="8">
        <v>-4.0821203844260303</v>
      </c>
      <c r="O12" s="8">
        <v>-6.5291458221152396</v>
      </c>
      <c r="P12" s="8">
        <v>2.9765341746024201</v>
      </c>
      <c r="Q12" s="8">
        <v>5.2290143601407202</v>
      </c>
      <c r="R12" s="8">
        <v>0.245950007852138</v>
      </c>
      <c r="S12" s="8">
        <v>0.31846703425144401</v>
      </c>
      <c r="T12" s="8"/>
      <c r="U12" s="8"/>
    </row>
    <row r="13" spans="1:21" ht="18" x14ac:dyDescent="0.2">
      <c r="A13" s="9">
        <v>0.9</v>
      </c>
      <c r="B13" s="9">
        <v>0.9</v>
      </c>
      <c r="C13" s="4">
        <v>0.39583109788593901</v>
      </c>
      <c r="D13" s="8">
        <v>6.7873960895562497</v>
      </c>
      <c r="E13" s="8">
        <v>9.0669205101051205</v>
      </c>
      <c r="F13" s="8">
        <v>4.30847743289997</v>
      </c>
      <c r="G13" s="8">
        <v>7.4841623262477999</v>
      </c>
      <c r="H13" s="8">
        <v>1.42450353915858E-2</v>
      </c>
      <c r="I13" s="8">
        <v>3.4564364502421001E-2</v>
      </c>
      <c r="J13" s="8">
        <v>1.16635153727644E-6</v>
      </c>
      <c r="K13" s="8">
        <v>1.5365792074205598E-8</v>
      </c>
      <c r="L13" s="8">
        <v>18.779691866809799</v>
      </c>
      <c r="M13" s="8">
        <v>18.498448596100499</v>
      </c>
      <c r="N13" s="8">
        <v>-14.048128287168099</v>
      </c>
      <c r="O13" s="8">
        <v>-14.771042099854499</v>
      </c>
      <c r="P13" s="8">
        <v>4.8791465146499302</v>
      </c>
      <c r="Q13" s="8">
        <v>5.8231701562964302</v>
      </c>
      <c r="R13" s="8">
        <v>5.4753940475115499</v>
      </c>
      <c r="S13" s="8">
        <v>11.1098138417687</v>
      </c>
      <c r="T13" s="8"/>
      <c r="U13" s="8"/>
    </row>
    <row r="14" spans="1:21" ht="18" x14ac:dyDescent="0.2">
      <c r="A14" s="9">
        <v>0.9</v>
      </c>
      <c r="B14" s="9">
        <v>1</v>
      </c>
      <c r="C14" s="4">
        <v>1.0725028291515199E-3</v>
      </c>
      <c r="D14" s="8">
        <v>162.667682299196</v>
      </c>
      <c r="E14" s="8">
        <v>660.89839171466303</v>
      </c>
      <c r="F14" s="8">
        <v>116.697855706276</v>
      </c>
      <c r="G14" s="8">
        <v>232.08381783496301</v>
      </c>
      <c r="H14" s="8">
        <v>2.40987349730894E-8</v>
      </c>
      <c r="I14" s="8">
        <v>5.7583729448840002E-5</v>
      </c>
      <c r="J14" s="8">
        <v>7.0072497644093597E-3</v>
      </c>
      <c r="K14" s="8">
        <v>1.7149417379005098E-2</v>
      </c>
      <c r="L14" s="8">
        <v>728.56306310703906</v>
      </c>
      <c r="M14" s="8">
        <v>5177.5691268214096</v>
      </c>
      <c r="N14" s="8">
        <v>-524.60804667824596</v>
      </c>
      <c r="O14" s="8">
        <v>-3529.07378127022</v>
      </c>
      <c r="P14" s="8">
        <v>197.83856097593301</v>
      </c>
      <c r="Q14" s="8">
        <v>559.95116621232899</v>
      </c>
      <c r="R14" s="8">
        <v>101.504005185615</v>
      </c>
      <c r="S14" s="8">
        <v>90.868324073927397</v>
      </c>
      <c r="T14" s="8"/>
      <c r="U14" s="8"/>
    </row>
    <row r="15" spans="1:21" ht="18" x14ac:dyDescent="0.2">
      <c r="A15" s="9">
        <v>0.9</v>
      </c>
      <c r="B15" s="9">
        <v>1.1000000000000001</v>
      </c>
      <c r="C15" s="4">
        <v>84.209567399157095</v>
      </c>
      <c r="D15" s="8">
        <v>0.90059368920537997</v>
      </c>
      <c r="E15" s="8">
        <v>0.89893344512465001</v>
      </c>
      <c r="F15" s="8">
        <v>0.69224781076078701</v>
      </c>
      <c r="G15" s="8">
        <v>0.69908579258271197</v>
      </c>
      <c r="H15" s="8">
        <v>0.33747242532253202</v>
      </c>
      <c r="I15" s="8">
        <v>0.337483204329938</v>
      </c>
      <c r="J15" s="8">
        <v>2.23320278521575E-8</v>
      </c>
      <c r="K15" s="8">
        <v>1.6101679602037702E-2</v>
      </c>
      <c r="L15" s="8">
        <v>3.3449513389808199</v>
      </c>
      <c r="M15" s="8">
        <v>3.3449902712820099</v>
      </c>
      <c r="N15" s="8">
        <v>-1.25862291923586</v>
      </c>
      <c r="O15" s="8">
        <v>-1.2607439697645699</v>
      </c>
      <c r="P15" s="8">
        <v>1.63025158125448</v>
      </c>
      <c r="Q15" s="8">
        <v>1.6304070594225499</v>
      </c>
      <c r="R15" s="8">
        <v>0.87775544358540902</v>
      </c>
      <c r="S15" s="8">
        <v>0.87871804074703996</v>
      </c>
      <c r="T15" s="8"/>
      <c r="U15" s="8"/>
    </row>
    <row r="16" spans="1:21" ht="18" x14ac:dyDescent="0.2">
      <c r="A16" s="9">
        <v>0.9</v>
      </c>
      <c r="B16" s="9">
        <v>1.2</v>
      </c>
      <c r="C16" s="4">
        <v>0.277566880354159</v>
      </c>
      <c r="D16" s="8">
        <v>0.88877954783745705</v>
      </c>
      <c r="E16" s="8">
        <v>1.4657016354646499</v>
      </c>
      <c r="F16" s="8">
        <v>1.1273019492985099</v>
      </c>
      <c r="G16" s="8">
        <v>3.1711431214700601</v>
      </c>
      <c r="H16" s="8">
        <v>0.131969833698376</v>
      </c>
      <c r="I16" s="8">
        <v>0.29770495740779901</v>
      </c>
      <c r="J16" s="8">
        <v>3.9492711369546899E-6</v>
      </c>
      <c r="K16" s="8">
        <v>1.4127083382195799E-7</v>
      </c>
      <c r="L16" s="8">
        <v>11.629954449822399</v>
      </c>
      <c r="M16" s="8">
        <v>7.2014374484651</v>
      </c>
      <c r="N16" s="8">
        <v>-8.15426963433233</v>
      </c>
      <c r="O16" s="8">
        <v>-5.9655623944847704</v>
      </c>
      <c r="P16" s="8">
        <v>3.0227811020781301</v>
      </c>
      <c r="Q16" s="8">
        <v>9.1038275080063098</v>
      </c>
      <c r="R16" s="8">
        <v>0.24143266161097199</v>
      </c>
      <c r="S16" s="8">
        <v>0.254026744668507</v>
      </c>
      <c r="T16" s="8"/>
      <c r="U16" s="8"/>
    </row>
    <row r="17" spans="1:21" ht="18" x14ac:dyDescent="0.2">
      <c r="A17" s="9">
        <v>1</v>
      </c>
      <c r="B17" s="9">
        <v>1</v>
      </c>
      <c r="C17" s="4">
        <v>5.16346135724563E-2</v>
      </c>
      <c r="D17" s="8">
        <v>68.756390910622798</v>
      </c>
      <c r="E17" s="8">
        <v>65.078496682433098</v>
      </c>
      <c r="F17" s="8">
        <v>36.650300515913699</v>
      </c>
      <c r="G17" s="8">
        <v>30.797007699035401</v>
      </c>
      <c r="H17" s="8">
        <v>8.2497354055227803E-2</v>
      </c>
      <c r="I17" s="8">
        <v>1.4797672011281301E-3</v>
      </c>
      <c r="J17" s="8">
        <v>9.5597708058404897E-9</v>
      </c>
      <c r="K17" s="8">
        <v>2.4267578288885901E-8</v>
      </c>
      <c r="L17" s="8">
        <v>82.945025243013603</v>
      </c>
      <c r="M17" s="8">
        <v>77.788093125439204</v>
      </c>
      <c r="N17" s="8">
        <v>-67.574443331214297</v>
      </c>
      <c r="O17" s="8">
        <v>-62.269245253845298</v>
      </c>
      <c r="P17" s="8">
        <v>31.803678500992</v>
      </c>
      <c r="Q17" s="8">
        <v>26.519699264922199</v>
      </c>
      <c r="R17" s="8">
        <v>52.237415236696499</v>
      </c>
      <c r="S17" s="8">
        <v>43.967969873637401</v>
      </c>
      <c r="T17" s="8"/>
      <c r="U17" s="8"/>
    </row>
    <row r="18" spans="1:21" ht="18" x14ac:dyDescent="0.2">
      <c r="A18" s="9">
        <v>1</v>
      </c>
      <c r="B18" s="9">
        <v>1.1000000000000001</v>
      </c>
      <c r="C18" s="4">
        <v>0.86370088964948699</v>
      </c>
      <c r="D18" s="8">
        <v>0.90770384595959397</v>
      </c>
      <c r="E18" s="8">
        <v>0.75708378511610896</v>
      </c>
      <c r="F18" s="8">
        <v>1.02773370130593</v>
      </c>
      <c r="G18" s="8">
        <v>0.67504686979668005</v>
      </c>
      <c r="H18" s="8">
        <v>0.24283825093595601</v>
      </c>
      <c r="I18" s="8">
        <v>0.241921722430123</v>
      </c>
      <c r="J18" s="8">
        <v>7.0954183824054398E-3</v>
      </c>
      <c r="K18" s="8">
        <v>1.7292209505957899E-6</v>
      </c>
      <c r="L18" s="8">
        <v>8.2985734273297709</v>
      </c>
      <c r="M18" s="8">
        <v>4.8702290237646002</v>
      </c>
      <c r="N18" s="8">
        <v>-6.0183705894982502</v>
      </c>
      <c r="O18" s="8">
        <v>-3.9553818894312802</v>
      </c>
      <c r="P18" s="8">
        <v>2.48014366414291</v>
      </c>
      <c r="Q18" s="8">
        <v>2.2587049866481199</v>
      </c>
      <c r="R18" s="8">
        <v>0.15098040948358599</v>
      </c>
      <c r="S18" s="8">
        <v>9.4891563275341206E-2</v>
      </c>
      <c r="T18" s="8"/>
      <c r="U18" s="8"/>
    </row>
    <row r="19" spans="1:21" ht="18" x14ac:dyDescent="0.2">
      <c r="A19" s="9">
        <v>1</v>
      </c>
      <c r="B19" s="9">
        <v>1.2</v>
      </c>
      <c r="C19" s="4">
        <v>84.027318993902995</v>
      </c>
      <c r="D19" s="8">
        <v>0.89869025905198496</v>
      </c>
      <c r="E19" s="8">
        <v>0.89734572569626503</v>
      </c>
      <c r="F19" s="8">
        <v>0.69220374041466004</v>
      </c>
      <c r="G19" s="8">
        <v>0.69775894766360802</v>
      </c>
      <c r="H19" s="8">
        <v>0.33536069720700101</v>
      </c>
      <c r="I19" s="8">
        <v>0.33536845889139899</v>
      </c>
      <c r="J19" s="8">
        <v>1.8797299320739702E-8</v>
      </c>
      <c r="K19" s="8">
        <v>1.4124543549271401E-2</v>
      </c>
      <c r="L19" s="8">
        <v>3.3592877429995398</v>
      </c>
      <c r="M19" s="8">
        <v>3.3593067765756999</v>
      </c>
      <c r="N19" s="8">
        <v>-1.2584936780239599</v>
      </c>
      <c r="O19" s="8">
        <v>-1.2621071806163799</v>
      </c>
      <c r="P19" s="8">
        <v>1.63412226570617</v>
      </c>
      <c r="Q19" s="8">
        <v>1.63423516780801</v>
      </c>
      <c r="R19" s="8">
        <v>0.87875180563935795</v>
      </c>
      <c r="S19" s="8">
        <v>0.87883572221463502</v>
      </c>
      <c r="T19" s="8"/>
      <c r="U19" s="8"/>
    </row>
    <row r="20" spans="1:21" ht="18" x14ac:dyDescent="0.2">
      <c r="A20" s="9">
        <v>1.1000000000000001</v>
      </c>
      <c r="B20" s="9">
        <v>1.1000000000000001</v>
      </c>
      <c r="C20" s="4">
        <v>1.51909986519628E-2</v>
      </c>
      <c r="D20" s="8">
        <v>41.844709409474099</v>
      </c>
      <c r="E20" s="8">
        <v>48.303362911281702</v>
      </c>
      <c r="F20" s="8">
        <v>14.290382233667099</v>
      </c>
      <c r="G20" s="8">
        <v>17.676492401804701</v>
      </c>
      <c r="H20" s="8">
        <v>5.4018493768091796E-3</v>
      </c>
      <c r="I20" s="8">
        <v>1.41383779786341E-2</v>
      </c>
      <c r="J20" s="8">
        <v>1.71529998468845E-6</v>
      </c>
      <c r="K20" s="8">
        <v>8.8255689902811301E-8</v>
      </c>
      <c r="L20" s="8">
        <v>66.301684929189904</v>
      </c>
      <c r="M20" s="8">
        <v>43.315528446813403</v>
      </c>
      <c r="N20" s="8">
        <v>-48.952251906034803</v>
      </c>
      <c r="O20" s="8">
        <v>-34.796242901813898</v>
      </c>
      <c r="P20" s="8">
        <v>29.7395243067518</v>
      </c>
      <c r="Q20" s="8">
        <v>32.554827406495598</v>
      </c>
      <c r="R20" s="8">
        <v>8.8242626220021396</v>
      </c>
      <c r="S20" s="8">
        <v>13.666642807599899</v>
      </c>
      <c r="T20" s="8"/>
      <c r="U20" s="8"/>
    </row>
    <row r="22" spans="1:21" ht="18" x14ac:dyDescent="0.2">
      <c r="A22" s="11" t="s">
        <v>36</v>
      </c>
    </row>
    <row r="23" spans="1:21" ht="36" x14ac:dyDescent="0.2">
      <c r="A23" s="5" t="s">
        <v>0</v>
      </c>
      <c r="B23" s="5" t="s">
        <v>1</v>
      </c>
      <c r="C23" s="6" t="s">
        <v>2</v>
      </c>
      <c r="D23" s="5" t="s">
        <v>13</v>
      </c>
      <c r="E23" s="5" t="s">
        <v>14</v>
      </c>
      <c r="F23" s="5" t="s">
        <v>15</v>
      </c>
      <c r="G23" s="5" t="s">
        <v>16</v>
      </c>
      <c r="H23" s="5" t="s">
        <v>3</v>
      </c>
      <c r="I23" s="5" t="s">
        <v>4</v>
      </c>
      <c r="J23" s="5" t="s">
        <v>5</v>
      </c>
      <c r="K23" s="5" t="s">
        <v>6</v>
      </c>
      <c r="L23" s="6" t="s">
        <v>7</v>
      </c>
      <c r="M23" s="6" t="s">
        <v>8</v>
      </c>
      <c r="N23" s="5" t="s">
        <v>9</v>
      </c>
      <c r="O23" s="5" t="s">
        <v>10</v>
      </c>
      <c r="P23" s="5" t="s">
        <v>11</v>
      </c>
      <c r="Q23" s="5" t="s">
        <v>12</v>
      </c>
      <c r="R23" s="7" t="s">
        <v>21</v>
      </c>
      <c r="S23" s="7" t="s">
        <v>22</v>
      </c>
      <c r="T23" s="7" t="s">
        <v>23</v>
      </c>
      <c r="U23" s="7" t="s">
        <v>24</v>
      </c>
    </row>
    <row r="24" spans="1:21" ht="18" x14ac:dyDescent="0.2">
      <c r="A24" s="9">
        <v>0.8</v>
      </c>
      <c r="B24" s="9">
        <v>0.9</v>
      </c>
      <c r="C24" s="4">
        <v>1.2232345352231999E-4</v>
      </c>
      <c r="D24" s="8">
        <v>380.52168502042298</v>
      </c>
      <c r="E24" s="8">
        <v>380.587673781305</v>
      </c>
      <c r="F24" s="8">
        <v>383.76512107943103</v>
      </c>
      <c r="G24" s="8">
        <v>383.91573909579398</v>
      </c>
      <c r="H24" s="8">
        <v>17.5322523419307</v>
      </c>
      <c r="I24" s="8">
        <v>17.415486086767601</v>
      </c>
      <c r="J24" s="8">
        <v>0.14073863547113999</v>
      </c>
      <c r="K24" s="8">
        <v>0.140753397170022</v>
      </c>
      <c r="L24" s="4">
        <v>9.0215912648426693E-3</v>
      </c>
      <c r="M24" s="4">
        <v>8.0891148264206399E-3</v>
      </c>
      <c r="N24" s="8">
        <v>93.665104103034807</v>
      </c>
      <c r="O24" s="8">
        <v>93.665180227207998</v>
      </c>
      <c r="P24" s="8">
        <v>95.603612467856706</v>
      </c>
      <c r="Q24" s="8">
        <v>93.041585712586993</v>
      </c>
      <c r="R24" s="8">
        <f>$B$1*N24/H24-1</f>
        <v>1.1369782336299674</v>
      </c>
      <c r="S24" s="8">
        <f>$B$1*O24/I24-1</f>
        <v>1.1513078592362787</v>
      </c>
      <c r="T24" s="8">
        <f>(1-$B$1)*P24/H24-1</f>
        <v>2.2718082287422257</v>
      </c>
      <c r="U24" s="8">
        <f>(1-$B$1)*Q24/I24-1</f>
        <v>2.205477650719629</v>
      </c>
    </row>
    <row r="25" spans="1:21" ht="18" x14ac:dyDescent="0.2">
      <c r="A25" s="9">
        <v>0.8</v>
      </c>
      <c r="B25" s="9">
        <v>1</v>
      </c>
      <c r="C25" s="4">
        <v>1.19547803182569E-4</v>
      </c>
      <c r="D25" s="8">
        <v>380.51448136808898</v>
      </c>
      <c r="E25" s="8">
        <v>380.640887301936</v>
      </c>
      <c r="F25" s="8">
        <v>383.68887555666998</v>
      </c>
      <c r="G25" s="8">
        <v>383.97170742059501</v>
      </c>
      <c r="H25" s="8">
        <v>17.580881085110999</v>
      </c>
      <c r="I25" s="8">
        <v>17.360619783905001</v>
      </c>
      <c r="J25" s="8">
        <v>0.140496205179964</v>
      </c>
      <c r="K25" s="8">
        <v>0.140524213869199</v>
      </c>
      <c r="L25" s="4">
        <v>8.9849434263128795E-3</v>
      </c>
      <c r="M25" s="4">
        <v>7.4038562476789896E-3</v>
      </c>
      <c r="N25" s="8">
        <v>93.490403631152503</v>
      </c>
      <c r="O25" s="8">
        <v>93.490635346148693</v>
      </c>
      <c r="P25" s="8">
        <v>95.377580611281999</v>
      </c>
      <c r="Q25" s="8">
        <v>92.851770468663503</v>
      </c>
      <c r="R25" s="8">
        <f t="shared" ref="R25:R35" si="0">$B$1*N25/H25-1</f>
        <v>1.1270925655785979</v>
      </c>
      <c r="S25" s="8">
        <f t="shared" ref="S25:S35" si="1">$B$1*O25/I25-1</f>
        <v>1.1540851999494555</v>
      </c>
      <c r="T25" s="8">
        <f t="shared" ref="T25:T35" si="2">(1-$B$1)*P25/H25-1</f>
        <v>2.255044391104696</v>
      </c>
      <c r="U25" s="8">
        <f t="shared" ref="U25:U35" si="3">(1-$B$1)*Q25/I25-1</f>
        <v>2.2090480048902243</v>
      </c>
    </row>
    <row r="26" spans="1:21" ht="18" x14ac:dyDescent="0.2">
      <c r="A26" s="9">
        <v>0.8</v>
      </c>
      <c r="B26" s="9">
        <v>1.1000000000000001</v>
      </c>
      <c r="C26" s="4">
        <v>1.17149135740655E-4</v>
      </c>
      <c r="D26" s="8">
        <v>380.48288851968903</v>
      </c>
      <c r="E26" s="8">
        <v>380.65920632967698</v>
      </c>
      <c r="F26" s="8">
        <v>383.66701528032701</v>
      </c>
      <c r="G26" s="8">
        <v>384.05852359727101</v>
      </c>
      <c r="H26" s="8">
        <v>17.606634579617399</v>
      </c>
      <c r="I26" s="8">
        <v>17.3012024567103</v>
      </c>
      <c r="J26" s="8">
        <v>0.14044567508640901</v>
      </c>
      <c r="K26" s="8">
        <v>0.14048449339747299</v>
      </c>
      <c r="L26" s="4">
        <v>8.9902785569635196E-3</v>
      </c>
      <c r="M26" s="4">
        <v>6.8654625329602204E-3</v>
      </c>
      <c r="N26" s="8">
        <v>93.457847454782396</v>
      </c>
      <c r="O26" s="8">
        <v>93.458023010180995</v>
      </c>
      <c r="P26" s="8">
        <v>95.439216362640494</v>
      </c>
      <c r="Q26" s="8">
        <v>92.819629677530898</v>
      </c>
      <c r="R26" s="8">
        <f t="shared" si="0"/>
        <v>1.1232416003675194</v>
      </c>
      <c r="S26" s="8">
        <f t="shared" si="1"/>
        <v>1.1607289607534339</v>
      </c>
      <c r="T26" s="8">
        <f t="shared" si="2"/>
        <v>2.2523836147469276</v>
      </c>
      <c r="U26" s="8">
        <f t="shared" si="3"/>
        <v>2.2189541707211449</v>
      </c>
    </row>
    <row r="27" spans="1:21" ht="18" x14ac:dyDescent="0.2">
      <c r="A27" s="9">
        <v>0.8</v>
      </c>
      <c r="B27" s="9">
        <v>1.2</v>
      </c>
      <c r="C27" s="4">
        <v>1.14827763751712E-4</v>
      </c>
      <c r="D27" s="8">
        <v>380.36339583056298</v>
      </c>
      <c r="E27" s="8">
        <v>380.586361901418</v>
      </c>
      <c r="F27" s="8">
        <v>383.78923337216401</v>
      </c>
      <c r="G27" s="8">
        <v>384.27874199424701</v>
      </c>
      <c r="H27" s="8">
        <v>17.581100718005199</v>
      </c>
      <c r="I27" s="8">
        <v>17.198209278201499</v>
      </c>
      <c r="J27" s="8">
        <v>0.14033484892274001</v>
      </c>
      <c r="K27" s="8">
        <v>0.140382973168866</v>
      </c>
      <c r="L27" s="4">
        <v>9.02051980310049E-3</v>
      </c>
      <c r="M27" s="4">
        <v>6.4095644391633701E-3</v>
      </c>
      <c r="N27" s="8">
        <v>93.394909357894505</v>
      </c>
      <c r="O27" s="8">
        <v>93.394554259842593</v>
      </c>
      <c r="P27" s="8">
        <v>95.920631181047796</v>
      </c>
      <c r="Q27" s="8">
        <v>92.702185931555206</v>
      </c>
      <c r="R27" s="8">
        <f t="shared" si="0"/>
        <v>1.1248933353131112</v>
      </c>
      <c r="S27" s="8">
        <f t="shared" si="1"/>
        <v>1.1721925288633148</v>
      </c>
      <c r="T27" s="8">
        <f t="shared" si="2"/>
        <v>2.2735367160309816</v>
      </c>
      <c r="U27" s="8">
        <f t="shared" si="3"/>
        <v>2.2341338949417477</v>
      </c>
    </row>
    <row r="28" spans="1:21" ht="18" x14ac:dyDescent="0.2">
      <c r="A28" s="9">
        <v>0.9</v>
      </c>
      <c r="B28" s="9">
        <v>0.9</v>
      </c>
      <c r="C28" s="4">
        <v>1.19530022503442E-4</v>
      </c>
      <c r="D28" s="8">
        <v>380.4056311608</v>
      </c>
      <c r="E28" s="8">
        <v>380.40562862655503</v>
      </c>
      <c r="F28" s="8">
        <v>384.10860885491701</v>
      </c>
      <c r="G28" s="8">
        <v>384.10860594654503</v>
      </c>
      <c r="H28" s="8">
        <v>17.372581421855699</v>
      </c>
      <c r="I28" s="8">
        <v>17.3725839457544</v>
      </c>
      <c r="J28" s="8">
        <v>0.14055247023810599</v>
      </c>
      <c r="K28" s="8">
        <v>0.14055236551446801</v>
      </c>
      <c r="L28" s="4">
        <v>8.0751577358964301E-3</v>
      </c>
      <c r="M28" s="4">
        <v>8.0762814113233793E-3</v>
      </c>
      <c r="N28" s="8">
        <v>93.545898716808907</v>
      </c>
      <c r="O28" s="8">
        <v>93.545894754456</v>
      </c>
      <c r="P28" s="8">
        <v>92.487897992438903</v>
      </c>
      <c r="Q28" s="8">
        <v>92.487898036304102</v>
      </c>
      <c r="R28" s="8">
        <f t="shared" si="0"/>
        <v>1.1538744633338793</v>
      </c>
      <c r="S28" s="8">
        <f t="shared" si="1"/>
        <v>1.1538740591854726</v>
      </c>
      <c r="T28" s="8">
        <f t="shared" si="2"/>
        <v>2.1942713318154494</v>
      </c>
      <c r="U28" s="8">
        <f t="shared" si="3"/>
        <v>2.1942708692649062</v>
      </c>
    </row>
    <row r="29" spans="1:21" ht="18" x14ac:dyDescent="0.2">
      <c r="A29" s="9">
        <v>0.9</v>
      </c>
      <c r="B29" s="9">
        <v>1</v>
      </c>
      <c r="C29" s="4">
        <v>1.1669311581451199E-4</v>
      </c>
      <c r="D29" s="8">
        <v>380.50716709494202</v>
      </c>
      <c r="E29" s="8">
        <v>380.56331979088202</v>
      </c>
      <c r="F29" s="8">
        <v>383.86900724241099</v>
      </c>
      <c r="G29" s="8">
        <v>383.99486018187298</v>
      </c>
      <c r="H29" s="8">
        <v>17.475727928366101</v>
      </c>
      <c r="I29" s="8">
        <v>17.3777551270631</v>
      </c>
      <c r="J29" s="8">
        <v>0.14037691167413399</v>
      </c>
      <c r="K29" s="8">
        <v>0.140389136473757</v>
      </c>
      <c r="L29" s="4">
        <v>8.0614207526025199E-3</v>
      </c>
      <c r="M29" s="4">
        <v>7.4085176885883303E-3</v>
      </c>
      <c r="N29" s="8">
        <v>93.403459621720003</v>
      </c>
      <c r="O29" s="8">
        <v>93.403438564546207</v>
      </c>
      <c r="P29" s="8">
        <v>92.790348474117195</v>
      </c>
      <c r="Q29" s="8">
        <v>92.788345837536198</v>
      </c>
      <c r="R29" s="8">
        <f t="shared" si="0"/>
        <v>1.1379014368863039</v>
      </c>
      <c r="S29" s="8">
        <f t="shared" si="1"/>
        <v>1.1499540736210552</v>
      </c>
      <c r="T29" s="8">
        <f t="shared" si="2"/>
        <v>2.1858020056550278</v>
      </c>
      <c r="U29" s="8">
        <f t="shared" si="3"/>
        <v>2.203693865833098</v>
      </c>
    </row>
    <row r="30" spans="1:21" ht="18" x14ac:dyDescent="0.2">
      <c r="A30" s="9">
        <v>0.9</v>
      </c>
      <c r="B30" s="9">
        <v>1.1000000000000001</v>
      </c>
      <c r="C30" s="4">
        <v>1.14398791682429E-4</v>
      </c>
      <c r="D30" s="8">
        <v>380.51478335239199</v>
      </c>
      <c r="E30" s="8">
        <v>380.62441650701197</v>
      </c>
      <c r="F30" s="8">
        <v>383.77842549914499</v>
      </c>
      <c r="G30" s="8">
        <v>384.018255777283</v>
      </c>
      <c r="H30" s="8">
        <v>17.527030618601302</v>
      </c>
      <c r="I30" s="8">
        <v>17.339279067486</v>
      </c>
      <c r="J30" s="8">
        <v>0.14025638243449201</v>
      </c>
      <c r="K30" s="8">
        <v>0.14028048201408599</v>
      </c>
      <c r="L30" s="4">
        <v>8.0447168128402208E-3</v>
      </c>
      <c r="M30" s="4">
        <v>6.8540721520629396E-3</v>
      </c>
      <c r="N30" s="8">
        <v>93.3147089431544</v>
      </c>
      <c r="O30" s="8">
        <v>93.314889121049603</v>
      </c>
      <c r="P30" s="8">
        <v>92.680809121168807</v>
      </c>
      <c r="Q30" s="8">
        <v>92.677101875909798</v>
      </c>
      <c r="R30" s="8">
        <f t="shared" si="0"/>
        <v>1.1296182102659245</v>
      </c>
      <c r="S30" s="8">
        <f t="shared" si="1"/>
        <v>1.1526820984392683</v>
      </c>
      <c r="T30" s="8">
        <f t="shared" si="2"/>
        <v>2.1727271254769436</v>
      </c>
      <c r="U30" s="8">
        <f t="shared" si="3"/>
        <v>2.2069534672763162</v>
      </c>
    </row>
    <row r="31" spans="1:21" ht="18" x14ac:dyDescent="0.2">
      <c r="A31" s="9">
        <v>0.9</v>
      </c>
      <c r="B31" s="9">
        <v>1.2</v>
      </c>
      <c r="C31" s="4">
        <v>1.12385657101995E-4</v>
      </c>
      <c r="D31" s="8">
        <v>380.48764130866903</v>
      </c>
      <c r="E31" s="8">
        <v>380.640765743614</v>
      </c>
      <c r="F31" s="8">
        <v>383.75863228408201</v>
      </c>
      <c r="G31" s="8">
        <v>384.09185182729698</v>
      </c>
      <c r="H31" s="8">
        <v>17.549763357049599</v>
      </c>
      <c r="I31" s="8">
        <v>17.288581818255</v>
      </c>
      <c r="J31" s="8">
        <v>0.14015763052423499</v>
      </c>
      <c r="K31" s="8">
        <v>0.140190912847445</v>
      </c>
      <c r="L31" s="4">
        <v>8.0372344092142292E-3</v>
      </c>
      <c r="M31" s="4">
        <v>6.39212854736693E-3</v>
      </c>
      <c r="N31" s="8">
        <v>93.246931809620506</v>
      </c>
      <c r="O31" s="8">
        <v>93.2469382108292</v>
      </c>
      <c r="P31" s="8">
        <v>92.613096181348993</v>
      </c>
      <c r="Q31" s="8">
        <v>92.636054166428394</v>
      </c>
      <c r="R31" s="8">
        <f t="shared" si="0"/>
        <v>1.1253148526852121</v>
      </c>
      <c r="S31" s="8">
        <f t="shared" si="1"/>
        <v>1.1574224928587222</v>
      </c>
      <c r="T31" s="8">
        <f t="shared" si="2"/>
        <v>2.1663023927036731</v>
      </c>
      <c r="U31" s="8">
        <f t="shared" si="3"/>
        <v>2.2149330167248555</v>
      </c>
    </row>
    <row r="32" spans="1:21" ht="18" x14ac:dyDescent="0.2">
      <c r="A32" s="9">
        <v>1</v>
      </c>
      <c r="B32" s="9">
        <v>1</v>
      </c>
      <c r="C32" s="4">
        <v>1.13765379665281E-4</v>
      </c>
      <c r="D32" s="8">
        <v>380.38792239468199</v>
      </c>
      <c r="E32" s="8">
        <v>380.38792291014698</v>
      </c>
      <c r="F32" s="8">
        <v>384.19017164916301</v>
      </c>
      <c r="G32" s="8">
        <v>384.19016900141401</v>
      </c>
      <c r="H32" s="8">
        <v>17.3307272664346</v>
      </c>
      <c r="I32" s="8">
        <v>17.330728567664199</v>
      </c>
      <c r="J32" s="8">
        <v>0.14024332756052099</v>
      </c>
      <c r="K32" s="8">
        <v>0.14024325478293101</v>
      </c>
      <c r="L32" s="4">
        <v>7.4012248514635096E-3</v>
      </c>
      <c r="M32" s="4">
        <v>7.40147293389911E-3</v>
      </c>
      <c r="N32" s="8">
        <v>93.323242111957398</v>
      </c>
      <c r="O32" s="8">
        <v>93.323238563954604</v>
      </c>
      <c r="P32" s="8">
        <v>92.265211921809197</v>
      </c>
      <c r="Q32" s="8">
        <v>92.265211794766302</v>
      </c>
      <c r="R32" s="8">
        <f t="shared" si="0"/>
        <v>1.1539371239821379</v>
      </c>
      <c r="S32" s="8">
        <f t="shared" si="1"/>
        <v>1.1539368803704604</v>
      </c>
      <c r="T32" s="8">
        <f t="shared" si="2"/>
        <v>2.1942760567412924</v>
      </c>
      <c r="U32" s="8">
        <f t="shared" si="3"/>
        <v>2.1942758125096509</v>
      </c>
    </row>
    <row r="33" spans="1:21" ht="18" x14ac:dyDescent="0.2">
      <c r="A33" s="9">
        <v>1</v>
      </c>
      <c r="B33" s="9">
        <v>1.1000000000000001</v>
      </c>
      <c r="C33" s="4">
        <v>1.11315566807563E-4</v>
      </c>
      <c r="D33" s="8">
        <v>380.44463611963999</v>
      </c>
      <c r="E33" s="8">
        <v>380.49054570703299</v>
      </c>
      <c r="F33" s="8">
        <v>384.03614052400599</v>
      </c>
      <c r="G33" s="8">
        <v>384.138770880886</v>
      </c>
      <c r="H33" s="8">
        <v>17.4004603953986</v>
      </c>
      <c r="I33" s="8">
        <v>17.320518445911102</v>
      </c>
      <c r="J33" s="8">
        <v>0.14009828244779199</v>
      </c>
      <c r="K33" s="8">
        <v>0.140108168771724</v>
      </c>
      <c r="L33" s="4">
        <v>7.3969221919467703E-3</v>
      </c>
      <c r="M33" s="4">
        <v>6.8548409929118301E-3</v>
      </c>
      <c r="N33" s="8">
        <v>93.209444778950996</v>
      </c>
      <c r="O33" s="8">
        <v>93.209416213011096</v>
      </c>
      <c r="P33" s="8">
        <v>92.608537522336704</v>
      </c>
      <c r="Q33" s="8">
        <v>92.607513748723406</v>
      </c>
      <c r="R33" s="8">
        <f t="shared" si="0"/>
        <v>1.1426891624913424</v>
      </c>
      <c r="S33" s="8">
        <f t="shared" si="1"/>
        <v>1.1525779728612058</v>
      </c>
      <c r="T33" s="8">
        <f t="shared" si="2"/>
        <v>2.1933133521050818</v>
      </c>
      <c r="U33" s="8">
        <f t="shared" si="3"/>
        <v>2.208016458788582</v>
      </c>
    </row>
    <row r="34" spans="1:21" ht="18" x14ac:dyDescent="0.2">
      <c r="A34" s="9">
        <v>1</v>
      </c>
      <c r="B34" s="9">
        <v>1.2</v>
      </c>
      <c r="C34" s="4">
        <v>1.09464558548798E-4</v>
      </c>
      <c r="D34" s="8">
        <v>380.50333815725497</v>
      </c>
      <c r="E34" s="8">
        <v>380.601194950158</v>
      </c>
      <c r="F34" s="8">
        <v>383.86667550067898</v>
      </c>
      <c r="G34" s="8">
        <v>384.07541041358598</v>
      </c>
      <c r="H34" s="8">
        <v>17.4786585939137</v>
      </c>
      <c r="I34" s="8">
        <v>17.314275083894099</v>
      </c>
      <c r="J34" s="8">
        <v>0.139995272590625</v>
      </c>
      <c r="K34" s="8">
        <v>0.14001630131034001</v>
      </c>
      <c r="L34" s="4">
        <v>7.3767943680148199E-3</v>
      </c>
      <c r="M34" s="4">
        <v>6.3839231976634998E-3</v>
      </c>
      <c r="N34" s="8">
        <v>93.125952768907098</v>
      </c>
      <c r="O34" s="8">
        <v>93.125885759063294</v>
      </c>
      <c r="P34" s="8">
        <v>92.489870172605507</v>
      </c>
      <c r="Q34" s="8">
        <v>92.516141531049101</v>
      </c>
      <c r="R34" s="8">
        <f t="shared" si="0"/>
        <v>1.1311922140600603</v>
      </c>
      <c r="S34" s="8">
        <f t="shared" si="1"/>
        <v>1.1514244242472471</v>
      </c>
      <c r="T34" s="8">
        <f t="shared" si="2"/>
        <v>2.1749531467413075</v>
      </c>
      <c r="U34" s="8">
        <f t="shared" si="3"/>
        <v>2.2060068729221642</v>
      </c>
    </row>
    <row r="35" spans="1:21" ht="18" x14ac:dyDescent="0.2">
      <c r="A35" s="9">
        <v>1.1000000000000001</v>
      </c>
      <c r="B35" s="9">
        <v>1.1000000000000001</v>
      </c>
      <c r="C35" s="4">
        <v>1.08963200826348E-4</v>
      </c>
      <c r="D35" s="8">
        <v>380.37219699918199</v>
      </c>
      <c r="E35" s="8">
        <v>380.37216529312599</v>
      </c>
      <c r="F35" s="8">
        <v>384.25880757857902</v>
      </c>
      <c r="G35" s="8">
        <v>384.25876363543102</v>
      </c>
      <c r="H35" s="8">
        <v>17.295835810082199</v>
      </c>
      <c r="I35" s="8">
        <v>17.295875037779599</v>
      </c>
      <c r="J35" s="8">
        <v>0.140008533725201</v>
      </c>
      <c r="K35" s="8">
        <v>0.14000841253999999</v>
      </c>
      <c r="L35" s="4">
        <v>6.84569487136635E-3</v>
      </c>
      <c r="M35" s="4">
        <v>6.84558949040176E-3</v>
      </c>
      <c r="N35" s="8">
        <v>93.154344870333304</v>
      </c>
      <c r="O35" s="8">
        <v>93.154268212786803</v>
      </c>
      <c r="P35" s="8">
        <v>92.098428910642596</v>
      </c>
      <c r="Q35" s="8">
        <v>92.098428534942201</v>
      </c>
      <c r="R35" s="8">
        <f t="shared" si="0"/>
        <v>1.1543762531795356</v>
      </c>
      <c r="S35" s="8">
        <f t="shared" si="1"/>
        <v>1.1543695941213441</v>
      </c>
      <c r="T35" s="8">
        <f t="shared" si="2"/>
        <v>2.1949341999519669</v>
      </c>
      <c r="U35" s="8">
        <f t="shared" si="3"/>
        <v>2.194926940687433</v>
      </c>
    </row>
    <row r="37" spans="1:21" ht="18" x14ac:dyDescent="0.2">
      <c r="A37" s="11" t="s">
        <v>37</v>
      </c>
    </row>
    <row r="38" spans="1:21" ht="36" x14ac:dyDescent="0.2">
      <c r="A38" s="5" t="s">
        <v>0</v>
      </c>
      <c r="B38" s="5" t="s">
        <v>1</v>
      </c>
      <c r="C38" s="6" t="s">
        <v>2</v>
      </c>
      <c r="D38" s="5" t="s">
        <v>26</v>
      </c>
      <c r="E38" s="5" t="s">
        <v>13</v>
      </c>
      <c r="F38" s="5" t="s">
        <v>15</v>
      </c>
      <c r="G38" s="5" t="s">
        <v>32</v>
      </c>
      <c r="H38" s="5" t="s">
        <v>28</v>
      </c>
      <c r="I38" s="5" t="s">
        <v>34</v>
      </c>
      <c r="J38" s="5" t="s">
        <v>30</v>
      </c>
      <c r="K38" s="6" t="s">
        <v>3</v>
      </c>
      <c r="L38" s="6" t="s">
        <v>4</v>
      </c>
      <c r="M38" s="5" t="s">
        <v>5</v>
      </c>
      <c r="N38" s="5" t="s">
        <v>6</v>
      </c>
      <c r="O38" s="5" t="s">
        <v>7</v>
      </c>
      <c r="P38" s="5" t="s">
        <v>8</v>
      </c>
      <c r="Q38" s="7" t="s">
        <v>9</v>
      </c>
      <c r="R38" s="7" t="s">
        <v>11</v>
      </c>
      <c r="S38" s="7" t="s">
        <v>21</v>
      </c>
      <c r="T38" s="7" t="s">
        <v>23</v>
      </c>
      <c r="U38" s="7"/>
    </row>
    <row r="39" spans="1:21" ht="18" x14ac:dyDescent="0.2">
      <c r="A39" s="9">
        <v>0.8</v>
      </c>
      <c r="B39" s="9">
        <v>0.9</v>
      </c>
      <c r="C39" s="4">
        <v>2.4692135684688298E-4</v>
      </c>
      <c r="D39" s="8">
        <v>341.48698731070198</v>
      </c>
      <c r="E39" s="8">
        <v>254.64895815013699</v>
      </c>
      <c r="F39" s="8">
        <v>221.59113631855499</v>
      </c>
      <c r="G39" s="8">
        <v>107.412102205503</v>
      </c>
      <c r="H39" s="8">
        <v>213.15584068061301</v>
      </c>
      <c r="I39" s="8">
        <v>107.94500064484799</v>
      </c>
      <c r="J39" s="8">
        <v>-172.029404770105</v>
      </c>
      <c r="K39" s="8">
        <v>165.18573399557499</v>
      </c>
      <c r="L39" s="4">
        <v>89.7765346079577</v>
      </c>
      <c r="M39" s="4">
        <v>0.13781515456452201</v>
      </c>
      <c r="N39" s="8">
        <v>1.7089535520903301E-3</v>
      </c>
      <c r="O39" s="8">
        <v>5.9295031450411796E-3</v>
      </c>
      <c r="P39" s="8">
        <v>5.2321789979903005E-7</v>
      </c>
      <c r="Q39" s="8">
        <v>110.100667780427</v>
      </c>
      <c r="R39" s="8">
        <v>175.77591854795</v>
      </c>
      <c r="S39" s="8">
        <f>$B$1*Q39/K39-1</f>
        <v>-0.73338940326801727</v>
      </c>
      <c r="T39" s="8">
        <f>(1-$B$1)*R39/K39-1</f>
        <v>-0.36153353817106737</v>
      </c>
      <c r="U39" s="8"/>
    </row>
    <row r="40" spans="1:21" ht="18" x14ac:dyDescent="0.2">
      <c r="A40" s="9">
        <v>0.8</v>
      </c>
      <c r="B40" s="9">
        <v>1</v>
      </c>
      <c r="C40" s="4">
        <v>2.00265022438627E-4</v>
      </c>
      <c r="D40" s="8">
        <v>79.950825651615602</v>
      </c>
      <c r="E40" s="8">
        <v>290.837745459811</v>
      </c>
      <c r="F40" s="8">
        <v>250.62916709567301</v>
      </c>
      <c r="G40" s="8">
        <v>23.127919562404902</v>
      </c>
      <c r="H40" s="8">
        <v>223.72944784316499</v>
      </c>
      <c r="I40" s="8">
        <v>30.2440278285959</v>
      </c>
      <c r="J40" s="8">
        <v>-156.76338334604799</v>
      </c>
      <c r="K40" s="8">
        <v>133.28738890048601</v>
      </c>
      <c r="L40" s="4">
        <v>22.831305444110701</v>
      </c>
      <c r="M40" s="4">
        <v>0.13788262981901001</v>
      </c>
      <c r="N40" s="8">
        <v>1.4317386066014999E-4</v>
      </c>
      <c r="O40" s="8">
        <v>5.8008470527786101E-3</v>
      </c>
      <c r="P40" s="8">
        <v>9.7327788498717198E-6</v>
      </c>
      <c r="Q40" s="8">
        <v>104.93772612532899</v>
      </c>
      <c r="R40" s="8">
        <v>93.0916698074263</v>
      </c>
      <c r="S40" s="8">
        <f t="shared" ref="S40:S50" si="4">$B$1*Q40/K40-1</f>
        <v>-0.68507830488396237</v>
      </c>
      <c r="T40" s="8">
        <f t="shared" ref="T40:T50" si="5">(1-$B$1)*R40/K40-1</f>
        <v>-0.58094308587470489</v>
      </c>
      <c r="U40" s="8"/>
    </row>
    <row r="41" spans="1:21" ht="18" x14ac:dyDescent="0.2">
      <c r="A41" s="9">
        <v>0.8</v>
      </c>
      <c r="B41" s="9">
        <v>1.1000000000000001</v>
      </c>
      <c r="C41" s="4">
        <v>5.3806255130510905E-4</v>
      </c>
      <c r="D41" s="8">
        <v>185.05745189192999</v>
      </c>
      <c r="E41" s="8">
        <v>110.833797887712</v>
      </c>
      <c r="F41" s="8">
        <v>162.690491332314</v>
      </c>
      <c r="G41" s="8">
        <v>187.00225840568001</v>
      </c>
      <c r="H41" s="8">
        <v>199.33177005533</v>
      </c>
      <c r="I41" s="8">
        <v>0.55799890638213001</v>
      </c>
      <c r="J41" s="8">
        <v>-153.758873708983</v>
      </c>
      <c r="K41" s="8">
        <v>258.05218772476098</v>
      </c>
      <c r="L41" s="4">
        <v>62.613084330535798</v>
      </c>
      <c r="M41" s="4">
        <v>0.13782859641071199</v>
      </c>
      <c r="N41" s="8">
        <v>5.0797720995891501E-3</v>
      </c>
      <c r="O41" s="8">
        <v>5.7826114035656601E-3</v>
      </c>
      <c r="P41" s="8">
        <v>9.1485502172903799E-7</v>
      </c>
      <c r="Q41" s="8">
        <v>131.79519279804401</v>
      </c>
      <c r="R41" s="8">
        <v>148.311884962081</v>
      </c>
      <c r="S41" s="8">
        <f t="shared" si="4"/>
        <v>-0.79570769159513255</v>
      </c>
      <c r="T41" s="8">
        <f t="shared" si="5"/>
        <v>-0.65515839349456528</v>
      </c>
      <c r="U41" s="8"/>
    </row>
    <row r="42" spans="1:21" ht="18" x14ac:dyDescent="0.2">
      <c r="A42" s="9">
        <v>0.8</v>
      </c>
      <c r="B42" s="9">
        <v>1.2</v>
      </c>
      <c r="C42" s="4">
        <v>4.0313694339281402E-4</v>
      </c>
      <c r="D42" s="8">
        <v>314.65389897286099</v>
      </c>
      <c r="E42" s="8">
        <v>173.15287772126501</v>
      </c>
      <c r="F42" s="8">
        <v>175.73620704007001</v>
      </c>
      <c r="G42" s="8">
        <v>287.54167043587398</v>
      </c>
      <c r="H42" s="8">
        <v>156.13059241195899</v>
      </c>
      <c r="I42" s="8">
        <v>0.34753369425919201</v>
      </c>
      <c r="J42" s="8">
        <v>-136.094058210208</v>
      </c>
      <c r="K42" s="8">
        <v>225.29712404141901</v>
      </c>
      <c r="L42" s="4">
        <v>96.020990766680796</v>
      </c>
      <c r="M42" s="4">
        <v>0.137849260638053</v>
      </c>
      <c r="N42" s="8">
        <v>5.8533070601825398E-3</v>
      </c>
      <c r="O42" s="8">
        <v>6.2818880493699597E-3</v>
      </c>
      <c r="P42" s="8">
        <v>2.1636995264707399E-7</v>
      </c>
      <c r="Q42" s="8">
        <v>122.5423749266</v>
      </c>
      <c r="R42" s="8">
        <v>365.318237720463</v>
      </c>
      <c r="S42" s="8">
        <f t="shared" si="4"/>
        <v>-0.78243419582387275</v>
      </c>
      <c r="T42" s="8">
        <f t="shared" si="5"/>
        <v>-2.7102793411684423E-2</v>
      </c>
      <c r="U42" s="8"/>
    </row>
    <row r="43" spans="1:21" ht="18" x14ac:dyDescent="0.2">
      <c r="A43" s="9">
        <v>0.9</v>
      </c>
      <c r="B43" s="9">
        <v>0.9</v>
      </c>
      <c r="C43" s="4">
        <v>2.07541648772334E-4</v>
      </c>
      <c r="D43" s="8">
        <v>180.136575654843</v>
      </c>
      <c r="E43" s="8">
        <v>339.382924879006</v>
      </c>
      <c r="F43" s="8">
        <v>267.99699596168199</v>
      </c>
      <c r="G43" s="8">
        <v>137.12780310490001</v>
      </c>
      <c r="H43" s="8">
        <v>168.56512900401</v>
      </c>
      <c r="I43" s="8">
        <v>7.5723261021410604</v>
      </c>
      <c r="J43" s="8">
        <v>-128.87522783005599</v>
      </c>
      <c r="K43" s="8">
        <v>103.4486316955</v>
      </c>
      <c r="L43" s="4">
        <v>49.495430435833903</v>
      </c>
      <c r="M43" s="4">
        <v>0.13773230143114501</v>
      </c>
      <c r="N43" s="8">
        <v>4.4182719006484999E-3</v>
      </c>
      <c r="O43" s="8">
        <v>5.5932028205906799E-3</v>
      </c>
      <c r="P43" s="8">
        <v>2.05111616821151E-6</v>
      </c>
      <c r="Q43" s="8">
        <v>97.477685742142498</v>
      </c>
      <c r="R43" s="8">
        <v>126.948465525277</v>
      </c>
      <c r="S43" s="8">
        <f t="shared" si="4"/>
        <v>-0.62308757827143779</v>
      </c>
      <c r="T43" s="8">
        <f t="shared" si="5"/>
        <v>-0.26370143261663315</v>
      </c>
      <c r="U43" s="8"/>
    </row>
    <row r="44" spans="1:21" ht="18" x14ac:dyDescent="0.2">
      <c r="A44" s="9">
        <v>0.9</v>
      </c>
      <c r="B44" s="9">
        <v>1</v>
      </c>
      <c r="C44" s="4">
        <v>4.1488958123815E-4</v>
      </c>
      <c r="D44" s="8">
        <v>354.01561959427198</v>
      </c>
      <c r="E44" s="8">
        <v>173.57622946918801</v>
      </c>
      <c r="F44" s="8">
        <v>196.376759498035</v>
      </c>
      <c r="G44" s="8">
        <v>66.262219394486706</v>
      </c>
      <c r="H44" s="8">
        <v>135.79939036951899</v>
      </c>
      <c r="I44" s="8">
        <v>64.292930239077904</v>
      </c>
      <c r="J44" s="8">
        <v>-108.61087999902701</v>
      </c>
      <c r="K44" s="8">
        <v>212.74345175046599</v>
      </c>
      <c r="L44" s="4">
        <v>54.233872502314398</v>
      </c>
      <c r="M44" s="4">
        <v>0.13786150971253899</v>
      </c>
      <c r="N44" s="8">
        <v>1.0378128462149899E-3</v>
      </c>
      <c r="O44" s="8">
        <v>5.41833231532404E-3</v>
      </c>
      <c r="P44" s="8">
        <v>4.8581619513515602E-7</v>
      </c>
      <c r="Q44" s="8">
        <v>122.46428895020701</v>
      </c>
      <c r="R44" s="8">
        <v>179.17091906949699</v>
      </c>
      <c r="S44" s="8">
        <f t="shared" si="4"/>
        <v>-0.76974278090805914</v>
      </c>
      <c r="T44" s="8">
        <f t="shared" si="5"/>
        <v>-0.49468455758726915</v>
      </c>
      <c r="U44" s="8"/>
    </row>
    <row r="45" spans="1:21" ht="18" x14ac:dyDescent="0.2">
      <c r="A45" s="9">
        <v>0.9</v>
      </c>
      <c r="B45" s="9">
        <v>1.1000000000000001</v>
      </c>
      <c r="C45" s="4">
        <v>5.2823940688088197E-4</v>
      </c>
      <c r="D45" s="8">
        <v>184.94094559904701</v>
      </c>
      <c r="E45" s="8">
        <v>110.900965425057</v>
      </c>
      <c r="F45" s="8">
        <v>162.70883707015801</v>
      </c>
      <c r="G45" s="8">
        <v>186.80535907086301</v>
      </c>
      <c r="H45" s="8">
        <v>199.02079880851699</v>
      </c>
      <c r="I45" s="8">
        <v>0.57338194157102695</v>
      </c>
      <c r="J45" s="8">
        <v>-153.53224706660899</v>
      </c>
      <c r="K45" s="8">
        <v>258.01431141517003</v>
      </c>
      <c r="L45" s="4">
        <v>62.5551431312117</v>
      </c>
      <c r="M45" s="4">
        <v>0.13783062488193101</v>
      </c>
      <c r="N45" s="8">
        <v>5.0750103367516401E-3</v>
      </c>
      <c r="O45" s="8">
        <v>5.3528075470407298E-3</v>
      </c>
      <c r="P45" s="8">
        <v>9.1202295124313196E-7</v>
      </c>
      <c r="Q45" s="8">
        <v>131.83559804173399</v>
      </c>
      <c r="R45" s="8">
        <v>148.10312501968201</v>
      </c>
      <c r="S45" s="8">
        <f t="shared" si="4"/>
        <v>-0.79561506132177651</v>
      </c>
      <c r="T45" s="8">
        <f t="shared" si="5"/>
        <v>-0.65559323231174638</v>
      </c>
      <c r="U45" s="8"/>
    </row>
    <row r="46" spans="1:21" ht="18" x14ac:dyDescent="0.2">
      <c r="A46" s="9">
        <v>0.9</v>
      </c>
      <c r="B46" s="9">
        <v>1.2</v>
      </c>
      <c r="C46" s="4">
        <v>5.4074341160322795E-4</v>
      </c>
      <c r="D46" s="8">
        <v>184.824763486667</v>
      </c>
      <c r="E46" s="8">
        <v>110.831869290502</v>
      </c>
      <c r="F46" s="8">
        <v>162.683778037412</v>
      </c>
      <c r="G46" s="8">
        <v>187.356394557193</v>
      </c>
      <c r="H46" s="8">
        <v>199.463061610696</v>
      </c>
      <c r="I46" s="8">
        <v>0.28549714647301999</v>
      </c>
      <c r="J46" s="8">
        <v>-153.840339005532</v>
      </c>
      <c r="K46" s="8">
        <v>258.05698705546899</v>
      </c>
      <c r="L46" s="4">
        <v>62.594877440494301</v>
      </c>
      <c r="M46" s="4">
        <v>0.13784363259620999</v>
      </c>
      <c r="N46" s="8">
        <v>5.3469086430097401E-3</v>
      </c>
      <c r="O46" s="8">
        <v>5.3816711660394203E-3</v>
      </c>
      <c r="P46" s="8">
        <v>8.3137572886009603E-7</v>
      </c>
      <c r="Q46" s="8">
        <v>131.97081936902899</v>
      </c>
      <c r="R46" s="8">
        <v>148.339501202581</v>
      </c>
      <c r="S46" s="8">
        <f t="shared" si="4"/>
        <v>-0.79543926188572911</v>
      </c>
      <c r="T46" s="8">
        <f t="shared" si="5"/>
        <v>-0.65510059720871894</v>
      </c>
      <c r="U46" s="8"/>
    </row>
    <row r="47" spans="1:21" ht="18" x14ac:dyDescent="0.2">
      <c r="A47" s="9">
        <v>1</v>
      </c>
      <c r="B47" s="9">
        <v>1</v>
      </c>
      <c r="C47" s="4">
        <v>2.0315574988039099E-4</v>
      </c>
      <c r="D47" s="8">
        <v>188.19205267869</v>
      </c>
      <c r="E47" s="8">
        <v>313.25086553121503</v>
      </c>
      <c r="F47" s="8">
        <v>282.15657562545698</v>
      </c>
      <c r="G47" s="8">
        <v>77.889735492141497</v>
      </c>
      <c r="H47" s="8">
        <v>169.02422167146</v>
      </c>
      <c r="I47" s="8">
        <v>31.122982524043199</v>
      </c>
      <c r="J47" s="8">
        <v>-126.52439158420199</v>
      </c>
      <c r="K47" s="8">
        <v>105.40570752973601</v>
      </c>
      <c r="L47" s="4">
        <v>41.524736692288201</v>
      </c>
      <c r="M47" s="4">
        <v>0.13781364830371501</v>
      </c>
      <c r="N47" s="8">
        <v>2.3691382969892802E-3</v>
      </c>
      <c r="O47" s="8">
        <v>5.2431986854294902E-3</v>
      </c>
      <c r="P47" s="8">
        <v>1.83412618445954E-6</v>
      </c>
      <c r="Q47" s="8">
        <v>101.462086700475</v>
      </c>
      <c r="R47" s="8">
        <v>141.13165043688301</v>
      </c>
      <c r="S47" s="8">
        <f t="shared" si="4"/>
        <v>-0.61496549255892419</v>
      </c>
      <c r="T47" s="8">
        <f t="shared" si="5"/>
        <v>-0.19663752327414519</v>
      </c>
      <c r="U47" s="8"/>
    </row>
    <row r="48" spans="1:21" ht="18" x14ac:dyDescent="0.2">
      <c r="A48" s="9">
        <v>1</v>
      </c>
      <c r="B48" s="9">
        <v>1.1000000000000001</v>
      </c>
      <c r="C48" s="4">
        <v>5.2475649807709403E-4</v>
      </c>
      <c r="D48" s="8">
        <v>184.956775550472</v>
      </c>
      <c r="E48" s="8">
        <v>110.822667954607</v>
      </c>
      <c r="F48" s="8">
        <v>162.661121101943</v>
      </c>
      <c r="G48" s="8">
        <v>186.42857967423501</v>
      </c>
      <c r="H48" s="8">
        <v>198.511026042406</v>
      </c>
      <c r="I48" s="8">
        <v>2.2185762504594502</v>
      </c>
      <c r="J48" s="8">
        <v>-153.424729087885</v>
      </c>
      <c r="K48" s="8">
        <v>258.07425866686498</v>
      </c>
      <c r="L48" s="4">
        <v>63.252146434740403</v>
      </c>
      <c r="M48" s="4">
        <v>0.13783840603658401</v>
      </c>
      <c r="N48" s="8">
        <v>5.54889452757265E-3</v>
      </c>
      <c r="O48" s="8">
        <v>5.1765490405259497E-3</v>
      </c>
      <c r="P48" s="8">
        <v>9.1315367347714401E-7</v>
      </c>
      <c r="Q48" s="8">
        <v>131.931431869129</v>
      </c>
      <c r="R48" s="8">
        <v>148.108556621925</v>
      </c>
      <c r="S48" s="8">
        <f t="shared" si="4"/>
        <v>-0.79551400042662501</v>
      </c>
      <c r="T48" s="8">
        <f t="shared" si="5"/>
        <v>-0.65566060546989102</v>
      </c>
      <c r="U48" s="8"/>
    </row>
    <row r="49" spans="1:21" ht="18" x14ac:dyDescent="0.2">
      <c r="A49" s="9">
        <v>1</v>
      </c>
      <c r="B49" s="9">
        <v>1.2</v>
      </c>
      <c r="C49" s="4">
        <v>1.9953958186638799E-4</v>
      </c>
      <c r="D49" s="8">
        <v>132.514206206702</v>
      </c>
      <c r="E49" s="8">
        <v>384.23965592901698</v>
      </c>
      <c r="F49" s="8">
        <v>218.89441061432601</v>
      </c>
      <c r="G49" s="8">
        <v>92.750533451543802</v>
      </c>
      <c r="H49" s="8">
        <v>196.967740864457</v>
      </c>
      <c r="I49" s="8">
        <v>0.84550546463295795</v>
      </c>
      <c r="J49" s="8">
        <v>-141.75835860611801</v>
      </c>
      <c r="K49" s="8">
        <v>114.967490738821</v>
      </c>
      <c r="L49" s="4">
        <v>31.339597210159699</v>
      </c>
      <c r="M49" s="4">
        <v>0.137815969561635</v>
      </c>
      <c r="N49" s="8">
        <v>3.4164308644094202E-3</v>
      </c>
      <c r="O49" s="8">
        <v>5.06835889839763E-3</v>
      </c>
      <c r="P49" s="8">
        <v>3.5837831034949401E-6</v>
      </c>
      <c r="Q49" s="8">
        <v>90.972639036833399</v>
      </c>
      <c r="R49" s="8">
        <v>100.22187048227801</v>
      </c>
      <c r="S49" s="8">
        <f t="shared" si="4"/>
        <v>-0.68348395376045301</v>
      </c>
      <c r="T49" s="8">
        <f t="shared" si="5"/>
        <v>-0.47695542537346436</v>
      </c>
      <c r="U49" s="8"/>
    </row>
    <row r="50" spans="1:21" ht="18" x14ac:dyDescent="0.2">
      <c r="A50" s="9">
        <v>1.1000000000000001</v>
      </c>
      <c r="B50" s="9">
        <v>1.1000000000000001</v>
      </c>
      <c r="C50" s="4">
        <v>1.9408665697433599E-4</v>
      </c>
      <c r="D50" s="8">
        <v>95.8967100318673</v>
      </c>
      <c r="E50" s="8">
        <v>320.357154460294</v>
      </c>
      <c r="F50" s="8">
        <v>195.62761528309301</v>
      </c>
      <c r="G50" s="8">
        <v>79.297101200976002</v>
      </c>
      <c r="H50" s="8">
        <v>271.700750086494</v>
      </c>
      <c r="I50" s="8">
        <v>10.863866572810901</v>
      </c>
      <c r="J50" s="8">
        <v>-191.75527351508501</v>
      </c>
      <c r="K50" s="8">
        <v>154.480568225833</v>
      </c>
      <c r="L50" s="4">
        <v>31.864300492620401</v>
      </c>
      <c r="M50" s="4">
        <v>0.137815411335171</v>
      </c>
      <c r="N50" s="8">
        <v>6.4665197886443497E-5</v>
      </c>
      <c r="O50" s="8">
        <v>4.6155601209334199E-3</v>
      </c>
      <c r="P50" s="8">
        <v>7.7613721556251499E-6</v>
      </c>
      <c r="Q50" s="8">
        <v>100.39169086910999</v>
      </c>
      <c r="R50" s="8">
        <v>47.372908822471999</v>
      </c>
      <c r="S50" s="8">
        <f t="shared" si="4"/>
        <v>-0.74005354324603778</v>
      </c>
      <c r="T50" s="8">
        <f t="shared" si="5"/>
        <v>-0.81600439705833472</v>
      </c>
      <c r="U50" s="8"/>
    </row>
    <row r="52" spans="1:21" ht="18" x14ac:dyDescent="0.2">
      <c r="A52" s="11" t="s">
        <v>38</v>
      </c>
    </row>
    <row r="53" spans="1:21" ht="50" customHeight="1" x14ac:dyDescent="0.2">
      <c r="A53" s="5" t="s">
        <v>0</v>
      </c>
      <c r="B53" s="5" t="s">
        <v>1</v>
      </c>
      <c r="C53" s="6" t="s">
        <v>2</v>
      </c>
      <c r="D53" s="5" t="s">
        <v>25</v>
      </c>
      <c r="E53" s="5" t="s">
        <v>14</v>
      </c>
      <c r="F53" s="5" t="s">
        <v>16</v>
      </c>
      <c r="G53" s="5" t="s">
        <v>31</v>
      </c>
      <c r="H53" s="5" t="s">
        <v>27</v>
      </c>
      <c r="I53" s="5" t="s">
        <v>33</v>
      </c>
      <c r="J53" s="5" t="s">
        <v>29</v>
      </c>
      <c r="K53" s="6" t="s">
        <v>3</v>
      </c>
      <c r="L53" s="6" t="s">
        <v>4</v>
      </c>
      <c r="M53" s="5" t="s">
        <v>5</v>
      </c>
      <c r="N53" s="5" t="s">
        <v>6</v>
      </c>
      <c r="O53" s="5" t="s">
        <v>7</v>
      </c>
      <c r="P53" s="5" t="s">
        <v>8</v>
      </c>
      <c r="Q53" s="7" t="s">
        <v>10</v>
      </c>
      <c r="R53" s="7" t="s">
        <v>12</v>
      </c>
      <c r="S53" s="7" t="s">
        <v>22</v>
      </c>
      <c r="T53" s="7" t="s">
        <v>24</v>
      </c>
    </row>
    <row r="54" spans="1:21" ht="18" x14ac:dyDescent="0.2">
      <c r="A54" s="9">
        <v>0.8</v>
      </c>
      <c r="B54" s="9">
        <v>0.9</v>
      </c>
      <c r="C54" s="4">
        <v>1.9023755495011801E-4</v>
      </c>
      <c r="D54" s="8">
        <v>86.112417326518894</v>
      </c>
      <c r="E54" s="8">
        <v>360.95426214950697</v>
      </c>
      <c r="F54" s="8">
        <v>265.69248034550998</v>
      </c>
      <c r="G54" s="8">
        <v>84.710761664289294</v>
      </c>
      <c r="H54" s="8">
        <v>183.64100751500499</v>
      </c>
      <c r="I54" s="8">
        <v>0.97616572498230003</v>
      </c>
      <c r="J54" s="8">
        <v>-132.00233938524801</v>
      </c>
      <c r="K54" s="8">
        <v>28.725003290975501</v>
      </c>
      <c r="L54" s="4">
        <v>96.202806151434203</v>
      </c>
      <c r="M54" s="4">
        <v>5.1880009093215303E-3</v>
      </c>
      <c r="N54" s="8">
        <v>0.13772413804230799</v>
      </c>
      <c r="O54" s="8">
        <v>8.2405224012237204E-6</v>
      </c>
      <c r="P54" s="8">
        <v>5.5821860504592404E-3</v>
      </c>
      <c r="Q54" s="8">
        <v>94.291124992083098</v>
      </c>
      <c r="R54" s="8">
        <v>114.797372310273</v>
      </c>
      <c r="S54" s="8">
        <f>$B$1*Q54/L54-1</f>
        <v>-0.60794854635047502</v>
      </c>
      <c r="T54" s="8">
        <f>(1-$B$1)*R54/L54-1</f>
        <v>-0.28402895776510617</v>
      </c>
    </row>
    <row r="55" spans="1:21" ht="18" x14ac:dyDescent="0.2">
      <c r="A55" s="9">
        <v>0.8</v>
      </c>
      <c r="B55" s="9">
        <v>1</v>
      </c>
      <c r="C55" s="4">
        <v>2.1564100993826899E-4</v>
      </c>
      <c r="D55" s="8">
        <v>91.135542241696996</v>
      </c>
      <c r="E55" s="8">
        <v>356.28784374628901</v>
      </c>
      <c r="F55" s="8">
        <v>247.583402823711</v>
      </c>
      <c r="G55" s="8">
        <v>49.218025049996299</v>
      </c>
      <c r="H55" s="8">
        <v>170.39444681908901</v>
      </c>
      <c r="I55" s="8">
        <v>18.676198483077901</v>
      </c>
      <c r="J55" s="8">
        <v>-122.177665552826</v>
      </c>
      <c r="K55" s="8">
        <v>25.7441078749101</v>
      </c>
      <c r="L55" s="4">
        <v>108.93482004744401</v>
      </c>
      <c r="M55" s="4">
        <v>2.9410763482377502E-3</v>
      </c>
      <c r="N55" s="8">
        <v>0.13784465208476199</v>
      </c>
      <c r="O55" s="8">
        <v>7.6990062473326703E-6</v>
      </c>
      <c r="P55" s="8">
        <v>5.0629325623880901E-3</v>
      </c>
      <c r="Q55" s="8">
        <v>95.155764593251803</v>
      </c>
      <c r="R55" s="8">
        <v>93.912584931580994</v>
      </c>
      <c r="S55" s="8">
        <f t="shared" ref="S55:S65" si="6">$B$1*Q55/L55-1</f>
        <v>-0.65059559633252639</v>
      </c>
      <c r="T55" s="8">
        <f t="shared" ref="T55:T65" si="7">(1-$B$1)*R55/L55-1</f>
        <v>-0.48274067984499591</v>
      </c>
    </row>
    <row r="56" spans="1:21" ht="18" x14ac:dyDescent="0.2">
      <c r="A56" s="9">
        <v>0.8</v>
      </c>
      <c r="B56" s="9">
        <v>1.1000000000000001</v>
      </c>
      <c r="C56" s="4">
        <v>1.8234770692131201E-4</v>
      </c>
      <c r="D56" s="8">
        <v>60.594839356015399</v>
      </c>
      <c r="E56" s="8">
        <v>356.89399052622002</v>
      </c>
      <c r="F56" s="8">
        <v>253.021744872445</v>
      </c>
      <c r="G56" s="8">
        <v>51.897728931170803</v>
      </c>
      <c r="H56" s="8">
        <v>189.715309319184</v>
      </c>
      <c r="I56" s="8">
        <v>5.4277418363890799</v>
      </c>
      <c r="J56" s="8">
        <v>-133.14790983260701</v>
      </c>
      <c r="K56" s="8">
        <v>20.013113720629899</v>
      </c>
      <c r="L56" s="4">
        <v>105.429356211014</v>
      </c>
      <c r="M56" s="4">
        <v>4.2925457981066303E-3</v>
      </c>
      <c r="N56" s="8">
        <v>0.13781238110117</v>
      </c>
      <c r="O56" s="8">
        <v>1.6963429356291301E-5</v>
      </c>
      <c r="P56" s="8">
        <v>4.7224928348776497E-3</v>
      </c>
      <c r="Q56" s="8">
        <v>95.012318343551499</v>
      </c>
      <c r="R56" s="8">
        <v>78.973835080586198</v>
      </c>
      <c r="S56" s="8">
        <f t="shared" si="6"/>
        <v>-0.63952234270164021</v>
      </c>
      <c r="T56" s="8">
        <f t="shared" si="7"/>
        <v>-0.55055875563241297</v>
      </c>
    </row>
    <row r="57" spans="1:21" ht="18" x14ac:dyDescent="0.2">
      <c r="A57" s="9">
        <v>0.8</v>
      </c>
      <c r="B57" s="9">
        <v>1.2</v>
      </c>
      <c r="C57" s="4">
        <v>2.62749742018208E-4</v>
      </c>
      <c r="D57" s="8">
        <v>215.78347913147101</v>
      </c>
      <c r="E57" s="8">
        <v>300.43247549281801</v>
      </c>
      <c r="F57" s="8">
        <v>213.51046370070799</v>
      </c>
      <c r="G57" s="8">
        <v>170.04498834608401</v>
      </c>
      <c r="H57" s="8">
        <v>147.70307794268899</v>
      </c>
      <c r="I57" s="8">
        <v>7.6063203691081398</v>
      </c>
      <c r="J57" s="8">
        <v>-118.630323580037</v>
      </c>
      <c r="K57" s="8">
        <v>60.484822683487302</v>
      </c>
      <c r="L57" s="4">
        <v>151.72073068771101</v>
      </c>
      <c r="M57" s="4">
        <v>5.2246244700888097E-3</v>
      </c>
      <c r="N57" s="8">
        <v>0.13783029364577001</v>
      </c>
      <c r="O57" s="8">
        <v>1.5020748737992601E-6</v>
      </c>
      <c r="P57" s="8">
        <v>4.5373603239638998E-3</v>
      </c>
      <c r="Q57" s="8">
        <v>103.389524500718</v>
      </c>
      <c r="R57" s="8">
        <v>154.550712236533</v>
      </c>
      <c r="S57" s="8">
        <f t="shared" si="6"/>
        <v>-0.72742149597598194</v>
      </c>
      <c r="T57" s="8">
        <f t="shared" si="7"/>
        <v>-0.38880845800309138</v>
      </c>
    </row>
    <row r="58" spans="1:21" ht="18" x14ac:dyDescent="0.2">
      <c r="A58" s="9">
        <v>0.9</v>
      </c>
      <c r="B58" s="9">
        <v>0.9</v>
      </c>
      <c r="C58" s="4">
        <v>2.6654884961377698E-4</v>
      </c>
      <c r="D58" s="8">
        <v>315.54503727667299</v>
      </c>
      <c r="E58" s="8">
        <v>307.62534865644199</v>
      </c>
      <c r="F58" s="8">
        <v>239.39385003563299</v>
      </c>
      <c r="G58" s="8">
        <v>78.636595718524504</v>
      </c>
      <c r="H58" s="8">
        <v>160.72957327750601</v>
      </c>
      <c r="I58" s="8">
        <v>75.226918355400997</v>
      </c>
      <c r="J58" s="8">
        <v>-128.42826579079301</v>
      </c>
      <c r="K58" s="8">
        <v>63.825657879891502</v>
      </c>
      <c r="L58" s="4">
        <v>133.31354972950101</v>
      </c>
      <c r="M58" s="4">
        <v>1.74394586768467E-3</v>
      </c>
      <c r="N58" s="8">
        <v>0.13778269298260301</v>
      </c>
      <c r="O58" s="8">
        <v>6.1221873753449E-7</v>
      </c>
      <c r="P58" s="8">
        <v>5.36858461579213E-3</v>
      </c>
      <c r="Q58" s="8">
        <v>102.20726011964901</v>
      </c>
      <c r="R58" s="8">
        <v>80.080363600811694</v>
      </c>
      <c r="S58" s="8">
        <f t="shared" si="6"/>
        <v>-0.69333271726082768</v>
      </c>
      <c r="T58" s="8">
        <f t="shared" si="7"/>
        <v>-0.6395848864726883</v>
      </c>
    </row>
    <row r="59" spans="1:21" ht="18" x14ac:dyDescent="0.2">
      <c r="A59" s="9">
        <v>0.9</v>
      </c>
      <c r="B59" s="9">
        <v>1</v>
      </c>
      <c r="C59" s="4">
        <v>3.0386257809625702E-4</v>
      </c>
      <c r="D59" s="8">
        <v>171.54529839342501</v>
      </c>
      <c r="E59" s="8">
        <v>237.29352325644899</v>
      </c>
      <c r="F59" s="8">
        <v>199.35025603397801</v>
      </c>
      <c r="G59" s="8">
        <v>116.43758144665701</v>
      </c>
      <c r="H59" s="8">
        <v>151.761904839278</v>
      </c>
      <c r="I59" s="8">
        <v>6.0001754060585801</v>
      </c>
      <c r="J59" s="8">
        <v>-115.112132551624</v>
      </c>
      <c r="K59" s="8">
        <v>41.812611525677603</v>
      </c>
      <c r="L59" s="4">
        <v>185.47243698009299</v>
      </c>
      <c r="M59" s="4">
        <v>4.48477131518855E-3</v>
      </c>
      <c r="N59" s="8">
        <v>0.13791883406306699</v>
      </c>
      <c r="O59" s="8">
        <v>2.3787845087514098E-6</v>
      </c>
      <c r="P59" s="8">
        <v>5.0237242058605901E-3</v>
      </c>
      <c r="Q59" s="8">
        <v>113.385789720533</v>
      </c>
      <c r="R59" s="8">
        <v>119.158022979712</v>
      </c>
      <c r="S59" s="8">
        <f t="shared" si="6"/>
        <v>-0.75546600547939557</v>
      </c>
      <c r="T59" s="8">
        <f t="shared" si="7"/>
        <v>-0.61452593737418337</v>
      </c>
    </row>
    <row r="60" spans="1:21" ht="18" x14ac:dyDescent="0.2">
      <c r="A60" s="9">
        <v>0.9</v>
      </c>
      <c r="B60" s="9">
        <v>1.1000000000000001</v>
      </c>
      <c r="C60" s="4">
        <v>2.1818329826805199E-4</v>
      </c>
      <c r="D60" s="8">
        <v>221.04351423992199</v>
      </c>
      <c r="E60" s="8">
        <v>346.67378994498802</v>
      </c>
      <c r="F60" s="8">
        <v>245.86312653631401</v>
      </c>
      <c r="G60" s="8">
        <v>110.93200483606</v>
      </c>
      <c r="H60" s="8">
        <v>161.855288028118</v>
      </c>
      <c r="I60" s="8">
        <v>32.512809057894202</v>
      </c>
      <c r="J60" s="8">
        <v>-125.64810250622401</v>
      </c>
      <c r="K60" s="8">
        <v>53.233739256670901</v>
      </c>
      <c r="L60" s="4">
        <v>113.812607365164</v>
      </c>
      <c r="M60" s="4">
        <v>3.06721059865209E-3</v>
      </c>
      <c r="N60" s="8">
        <v>0.13779761422638701</v>
      </c>
      <c r="O60" s="8">
        <v>1.3475900969824101E-6</v>
      </c>
      <c r="P60" s="8">
        <v>4.8890340674302398E-3</v>
      </c>
      <c r="Q60" s="8">
        <v>96.494395692944295</v>
      </c>
      <c r="R60" s="8">
        <v>145.80015682774999</v>
      </c>
      <c r="S60" s="8">
        <f t="shared" si="6"/>
        <v>-0.66086570573558623</v>
      </c>
      <c r="T60" s="8">
        <f t="shared" si="7"/>
        <v>-0.23136727888174113</v>
      </c>
    </row>
    <row r="61" spans="1:21" ht="18" x14ac:dyDescent="0.2">
      <c r="A61" s="9">
        <v>0.9</v>
      </c>
      <c r="B61" s="9">
        <v>1.2</v>
      </c>
      <c r="C61" s="4">
        <v>2.11852907454848E-4</v>
      </c>
      <c r="D61" s="8">
        <v>229.34457491225001</v>
      </c>
      <c r="E61" s="8">
        <v>330.07807088401103</v>
      </c>
      <c r="F61" s="8">
        <v>262.88807465278398</v>
      </c>
      <c r="G61" s="8">
        <v>113.74003292833299</v>
      </c>
      <c r="H61" s="8">
        <v>158.41605381987199</v>
      </c>
      <c r="I61" s="8">
        <v>32.657403616434898</v>
      </c>
      <c r="J61" s="8">
        <v>-123.691382549545</v>
      </c>
      <c r="K61" s="8">
        <v>54.2420458254919</v>
      </c>
      <c r="L61" s="4">
        <v>110.235925929256</v>
      </c>
      <c r="M61" s="4">
        <v>3.0435681460306298E-3</v>
      </c>
      <c r="N61" s="8">
        <v>0.13776952373450499</v>
      </c>
      <c r="O61" s="8">
        <v>1.2451252476931101E-6</v>
      </c>
      <c r="P61" s="8">
        <v>4.6601659853042999E-3</v>
      </c>
      <c r="Q61" s="8">
        <v>98.902162413256406</v>
      </c>
      <c r="R61" s="8">
        <v>155.23487696445599</v>
      </c>
      <c r="S61" s="8">
        <f t="shared" si="6"/>
        <v>-0.64112548035664174</v>
      </c>
      <c r="T61" s="8">
        <f t="shared" si="7"/>
        <v>-0.15507648351911274</v>
      </c>
    </row>
    <row r="62" spans="1:21" ht="18" x14ac:dyDescent="0.2">
      <c r="A62" s="9">
        <v>1</v>
      </c>
      <c r="B62" s="9">
        <v>1</v>
      </c>
      <c r="C62" s="4">
        <v>1.89313204978471E-4</v>
      </c>
      <c r="D62" s="8">
        <v>65.978773243913594</v>
      </c>
      <c r="E62" s="8">
        <v>302.09429827449702</v>
      </c>
      <c r="F62" s="8">
        <v>293.47133871766601</v>
      </c>
      <c r="G62" s="8">
        <v>27.827917651924</v>
      </c>
      <c r="H62" s="8">
        <v>182.99022918813401</v>
      </c>
      <c r="I62" s="8">
        <v>13.4988659816241</v>
      </c>
      <c r="J62" s="8">
        <v>-127.335340599858</v>
      </c>
      <c r="K62" s="8">
        <v>16.025414598681898</v>
      </c>
      <c r="L62" s="4">
        <v>103.07948025437101</v>
      </c>
      <c r="M62" s="4">
        <v>5.2004598899420805E-4</v>
      </c>
      <c r="N62" s="8">
        <v>0.13780233715079401</v>
      </c>
      <c r="O62" s="8">
        <v>1.47128191819768E-5</v>
      </c>
      <c r="P62" s="8">
        <v>5.0818612923285997E-3</v>
      </c>
      <c r="Q62" s="8">
        <v>103.093569032231</v>
      </c>
      <c r="R62" s="8">
        <v>92.118062261474407</v>
      </c>
      <c r="S62" s="8">
        <f t="shared" si="6"/>
        <v>-0.59994532848700732</v>
      </c>
      <c r="T62" s="8">
        <f t="shared" si="7"/>
        <v>-0.46380368604409095</v>
      </c>
    </row>
    <row r="63" spans="1:21" ht="18" x14ac:dyDescent="0.2">
      <c r="A63" s="9">
        <v>1</v>
      </c>
      <c r="B63" s="9">
        <v>1.1000000000000001</v>
      </c>
      <c r="C63" s="4">
        <v>2.5765915837437002E-4</v>
      </c>
      <c r="D63" s="8">
        <v>229.194638898356</v>
      </c>
      <c r="E63" s="8">
        <v>210.978487140905</v>
      </c>
      <c r="F63" s="8">
        <v>261.23847609602399</v>
      </c>
      <c r="G63" s="8">
        <v>285.836336819758</v>
      </c>
      <c r="H63" s="8">
        <v>171.65656678962199</v>
      </c>
      <c r="I63" s="8">
        <v>0.43581695675205101</v>
      </c>
      <c r="J63" s="8">
        <v>-146.26993672065299</v>
      </c>
      <c r="K63" s="8">
        <v>95.496684852338205</v>
      </c>
      <c r="L63" s="4">
        <v>158.865518594549</v>
      </c>
      <c r="M63" s="4">
        <v>7.1908091548242596E-3</v>
      </c>
      <c r="N63" s="8">
        <v>0.13786659659783501</v>
      </c>
      <c r="O63" s="8">
        <v>3.4713766818735599E-7</v>
      </c>
      <c r="P63" s="8">
        <v>5.2756630197949503E-3</v>
      </c>
      <c r="Q63" s="8">
        <v>116.718628417669</v>
      </c>
      <c r="R63" s="8">
        <v>341.49992342183702</v>
      </c>
      <c r="S63" s="8">
        <f t="shared" si="6"/>
        <v>-0.70611966787946179</v>
      </c>
      <c r="T63" s="8">
        <f t="shared" si="7"/>
        <v>0.28976983719192506</v>
      </c>
    </row>
    <row r="64" spans="1:21" ht="18" x14ac:dyDescent="0.2">
      <c r="A64" s="9">
        <v>1</v>
      </c>
      <c r="B64" s="9">
        <v>1.2</v>
      </c>
      <c r="C64" s="4">
        <v>2.6369452358958502E-4</v>
      </c>
      <c r="D64" s="8">
        <v>254.64402679239399</v>
      </c>
      <c r="E64" s="8">
        <v>177.34989001812801</v>
      </c>
      <c r="F64" s="8">
        <v>327.32343449348099</v>
      </c>
      <c r="G64" s="8">
        <v>150.10343898784299</v>
      </c>
      <c r="H64" s="8">
        <v>153.788808181512</v>
      </c>
      <c r="I64" s="8">
        <v>13.6263962484662</v>
      </c>
      <c r="J64" s="8">
        <v>-121.475116167422</v>
      </c>
      <c r="K64" s="8">
        <v>56.847677285599403</v>
      </c>
      <c r="L64" s="4">
        <v>132.665984709887</v>
      </c>
      <c r="M64" s="4">
        <v>3.9225139015515104E-3</v>
      </c>
      <c r="N64" s="8">
        <v>0.13782848969317901</v>
      </c>
      <c r="O64" s="8">
        <v>1.08657748025921E-6</v>
      </c>
      <c r="P64" s="8">
        <v>4.6482727144575003E-3</v>
      </c>
      <c r="Q64" s="8">
        <v>121.546155062982</v>
      </c>
      <c r="R64" s="8">
        <v>166.25110376143201</v>
      </c>
      <c r="S64" s="8">
        <f t="shared" si="6"/>
        <v>-0.63352729690650322</v>
      </c>
      <c r="T64" s="8">
        <f t="shared" si="7"/>
        <v>-0.24810672098810249</v>
      </c>
    </row>
    <row r="65" spans="1:20" ht="18" x14ac:dyDescent="0.2">
      <c r="A65" s="9">
        <v>1.1000000000000001</v>
      </c>
      <c r="B65" s="9">
        <v>1.1000000000000001</v>
      </c>
      <c r="C65" s="4">
        <v>1.9441855651045899E-4</v>
      </c>
      <c r="D65" s="8">
        <v>71.365809021429598</v>
      </c>
      <c r="E65" s="8">
        <v>274.23144983022098</v>
      </c>
      <c r="F65" s="8">
        <v>253.13512902208899</v>
      </c>
      <c r="G65" s="8">
        <v>14.5041012766394</v>
      </c>
      <c r="H65" s="8">
        <v>200.22683332715101</v>
      </c>
      <c r="I65" s="8">
        <v>23.398805548294401</v>
      </c>
      <c r="J65" s="8">
        <v>-138.99580931351599</v>
      </c>
      <c r="K65" s="8">
        <v>16.5339131454312</v>
      </c>
      <c r="L65" s="4">
        <v>138.42641920312599</v>
      </c>
      <c r="M65" s="4">
        <v>3.9674384687419698E-4</v>
      </c>
      <c r="N65" s="8">
        <v>0.137837652457107</v>
      </c>
      <c r="O65" s="8">
        <v>1.2638221218859799E-5</v>
      </c>
      <c r="P65" s="8">
        <v>4.6870561610611499E-3</v>
      </c>
      <c r="Q65" s="8">
        <v>107.328519379548</v>
      </c>
      <c r="R65" s="8">
        <v>101.28222050459701</v>
      </c>
      <c r="S65" s="8">
        <f t="shared" si="6"/>
        <v>-0.68986116957325938</v>
      </c>
      <c r="T65" s="8">
        <f t="shared" si="7"/>
        <v>-0.56099903000751827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2017-03-13T04:05:12Z</dcterms:created>
  <dcterms:modified xsi:type="dcterms:W3CDTF">2017-03-13T10:58:48Z</dcterms:modified>
</cp:coreProperties>
</file>