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" windowWidth="11028" windowHeight="53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Sheet2!$D$2:$D$15</definedName>
  </definedNames>
  <calcPr calcId="124519"/>
</workbook>
</file>

<file path=xl/calcChain.xml><?xml version="1.0" encoding="utf-8"?>
<calcChain xmlns="http://schemas.openxmlformats.org/spreadsheetml/2006/main">
  <c r="O22" i="1"/>
  <c r="O20"/>
  <c r="I18"/>
  <c r="K18" s="1"/>
  <c r="K17"/>
  <c r="K16"/>
  <c r="K15"/>
  <c r="K14"/>
  <c r="K13"/>
  <c r="K11"/>
  <c r="K9"/>
  <c r="K4"/>
  <c r="H16"/>
  <c r="H17"/>
  <c r="H15"/>
  <c r="H14"/>
  <c r="H13"/>
  <c r="H11"/>
  <c r="H9"/>
  <c r="H4"/>
  <c r="F18"/>
  <c r="F20" s="1"/>
  <c r="I20" l="1"/>
  <c r="H18"/>
</calcChain>
</file>

<file path=xl/sharedStrings.xml><?xml version="1.0" encoding="utf-8"?>
<sst xmlns="http://schemas.openxmlformats.org/spreadsheetml/2006/main" count="89" uniqueCount="42">
  <si>
    <t>研究经费</t>
    <phoneticPr fontId="1" type="noConversion"/>
  </si>
  <si>
    <t>科研业务费</t>
    <phoneticPr fontId="1" type="noConversion"/>
  </si>
  <si>
    <t>测试/计算/分析费</t>
    <phoneticPr fontId="1" type="noConversion"/>
  </si>
  <si>
    <t>能源/动力费</t>
    <phoneticPr fontId="1" type="noConversion"/>
  </si>
  <si>
    <t>会议费/差旅费</t>
    <phoneticPr fontId="1" type="noConversion"/>
  </si>
  <si>
    <t>出版物/文献/信息传播费</t>
    <phoneticPr fontId="1" type="noConversion"/>
  </si>
  <si>
    <t>其他</t>
    <phoneticPr fontId="1" type="noConversion"/>
  </si>
  <si>
    <t>实验材料费</t>
    <phoneticPr fontId="1" type="noConversion"/>
  </si>
  <si>
    <t>原材料/试剂/药品购置费</t>
    <phoneticPr fontId="1" type="noConversion"/>
  </si>
  <si>
    <t>仪器设备费</t>
    <phoneticPr fontId="1" type="noConversion"/>
  </si>
  <si>
    <t>购置</t>
    <phoneticPr fontId="1" type="noConversion"/>
  </si>
  <si>
    <t>试制</t>
    <phoneticPr fontId="1" type="noConversion"/>
  </si>
  <si>
    <t>实验室改装费</t>
    <phoneticPr fontId="1" type="noConversion"/>
  </si>
  <si>
    <t>协作费</t>
    <phoneticPr fontId="1" type="noConversion"/>
  </si>
  <si>
    <t>国际合作与交流费</t>
    <phoneticPr fontId="1" type="noConversion"/>
  </si>
  <si>
    <t>项目组成员出国合作交流</t>
    <phoneticPr fontId="1" type="noConversion"/>
  </si>
  <si>
    <t>境外专家来华合作交流</t>
    <phoneticPr fontId="1" type="noConversion"/>
  </si>
  <si>
    <t>劳务费</t>
    <phoneticPr fontId="1" type="noConversion"/>
  </si>
  <si>
    <t>管理费</t>
    <phoneticPr fontId="1" type="noConversion"/>
  </si>
  <si>
    <t>科目A</t>
    <phoneticPr fontId="1" type="noConversion"/>
  </si>
  <si>
    <t>科目B</t>
    <phoneticPr fontId="1" type="noConversion"/>
  </si>
  <si>
    <t>科目C</t>
    <phoneticPr fontId="1" type="noConversion"/>
  </si>
  <si>
    <t>科目B-id</t>
    <phoneticPr fontId="1" type="noConversion"/>
  </si>
  <si>
    <t>科目C-id</t>
    <phoneticPr fontId="1" type="noConversion"/>
  </si>
  <si>
    <t>fee</t>
    <phoneticPr fontId="1" type="noConversion"/>
  </si>
  <si>
    <t>能源动力费</t>
    <phoneticPr fontId="1" type="noConversion"/>
  </si>
  <si>
    <t>会议差旅费</t>
    <phoneticPr fontId="1" type="noConversion"/>
  </si>
  <si>
    <t>论文发表费用</t>
    <phoneticPr fontId="1" type="noConversion"/>
  </si>
  <si>
    <t>购置一些简单的设备</t>
    <phoneticPr fontId="1" type="noConversion"/>
  </si>
  <si>
    <t>改装实验室的费用</t>
    <phoneticPr fontId="1" type="noConversion"/>
  </si>
  <si>
    <t>与别的研究所或实验室在仪器共享及数据协同分析时的费用</t>
    <phoneticPr fontId="1" type="noConversion"/>
  </si>
  <si>
    <t>2-3名项目组成员出国交流</t>
    <phoneticPr fontId="1" type="noConversion"/>
  </si>
  <si>
    <t>2-4名境外知名专家来华交流</t>
    <phoneticPr fontId="1" type="noConversion"/>
  </si>
  <si>
    <t>研究生劳务费</t>
    <phoneticPr fontId="1" type="noConversion"/>
  </si>
  <si>
    <t>BS-seq，ChIP-seq，RNA-seq的测序费用</t>
    <phoneticPr fontId="1" type="noConversion"/>
  </si>
  <si>
    <t>5%为管理费</t>
    <phoneticPr fontId="1" type="noConversion"/>
  </si>
  <si>
    <t>comment</t>
    <phoneticPr fontId="1" type="noConversion"/>
  </si>
  <si>
    <t>subtotal</t>
    <phoneticPr fontId="1" type="noConversion"/>
  </si>
  <si>
    <t>染色体沉淀，蛋白质共沉淀，测序库构建，基因克隆与突变，细胞培养与转染</t>
    <phoneticPr fontId="1" type="noConversion"/>
  </si>
  <si>
    <t>项目申请书中填写</t>
    <phoneticPr fontId="1" type="noConversion"/>
  </si>
  <si>
    <t>批准后修改</t>
    <phoneticPr fontId="1" type="noConversion"/>
  </si>
  <si>
    <t>批准金额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</si>
</sst>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workbookViewId="0">
      <selection activeCell="I2" sqref="I2"/>
    </sheetView>
  </sheetViews>
  <sheetFormatPr defaultRowHeight="14.4"/>
  <cols>
    <col min="2" max="2" width="8.109375" customWidth="1"/>
    <col min="3" max="3" width="13.44140625" customWidth="1"/>
    <col min="4" max="4" width="12.21875" customWidth="1"/>
    <col min="5" max="5" width="23.6640625" bestFit="1" customWidth="1"/>
    <col min="6" max="6" width="13.88671875" customWidth="1"/>
    <col min="8" max="8" width="10.6640625" customWidth="1"/>
    <col min="9" max="9" width="10.5546875" bestFit="1" customWidth="1"/>
  </cols>
  <sheetData>
    <row r="1" spans="1:11">
      <c r="I1" s="2">
        <v>41873</v>
      </c>
    </row>
    <row r="2" spans="1:11">
      <c r="F2" t="s">
        <v>39</v>
      </c>
      <c r="I2" t="s">
        <v>40</v>
      </c>
      <c r="J2" t="s">
        <v>41</v>
      </c>
      <c r="K2">
        <v>72</v>
      </c>
    </row>
    <row r="3" spans="1:11" s="1" customFormat="1" ht="28.8">
      <c r="A3" s="1" t="s">
        <v>19</v>
      </c>
      <c r="B3" s="1" t="s">
        <v>22</v>
      </c>
      <c r="C3" s="1" t="s">
        <v>20</v>
      </c>
      <c r="D3" s="1" t="s">
        <v>23</v>
      </c>
      <c r="E3" s="1" t="s">
        <v>21</v>
      </c>
      <c r="F3" s="1" t="s">
        <v>24</v>
      </c>
      <c r="G3" s="1" t="s">
        <v>36</v>
      </c>
      <c r="H3" s="1" t="s">
        <v>37</v>
      </c>
      <c r="I3" s="1" t="s">
        <v>24</v>
      </c>
      <c r="J3" s="1" t="s">
        <v>36</v>
      </c>
      <c r="K3" s="1" t="s">
        <v>37</v>
      </c>
    </row>
    <row r="4" spans="1:11">
      <c r="A4" t="s">
        <v>0</v>
      </c>
      <c r="B4">
        <v>1</v>
      </c>
      <c r="C4" t="s">
        <v>1</v>
      </c>
      <c r="D4">
        <v>1</v>
      </c>
      <c r="E4" t="s">
        <v>2</v>
      </c>
      <c r="F4">
        <v>30</v>
      </c>
      <c r="G4" t="s">
        <v>34</v>
      </c>
      <c r="H4">
        <f>SUM(F4:F8)</f>
        <v>35</v>
      </c>
      <c r="I4">
        <v>20</v>
      </c>
      <c r="J4" t="s">
        <v>34</v>
      </c>
      <c r="K4">
        <f>SUM(I4:I8)</f>
        <v>23</v>
      </c>
    </row>
    <row r="5" spans="1:11">
      <c r="A5" t="s">
        <v>0</v>
      </c>
      <c r="B5">
        <v>1</v>
      </c>
      <c r="C5" t="s">
        <v>1</v>
      </c>
      <c r="D5">
        <v>2</v>
      </c>
      <c r="E5" t="s">
        <v>3</v>
      </c>
      <c r="F5">
        <v>1</v>
      </c>
      <c r="G5" t="s">
        <v>25</v>
      </c>
      <c r="I5">
        <v>1</v>
      </c>
      <c r="J5" t="s">
        <v>25</v>
      </c>
    </row>
    <row r="6" spans="1:11">
      <c r="A6" t="s">
        <v>0</v>
      </c>
      <c r="B6">
        <v>1</v>
      </c>
      <c r="C6" t="s">
        <v>1</v>
      </c>
      <c r="D6">
        <v>3</v>
      </c>
      <c r="E6" t="s">
        <v>4</v>
      </c>
      <c r="F6">
        <v>2</v>
      </c>
      <c r="G6" t="s">
        <v>26</v>
      </c>
      <c r="I6">
        <v>1</v>
      </c>
      <c r="J6" t="s">
        <v>26</v>
      </c>
    </row>
    <row r="7" spans="1:11">
      <c r="A7" t="s">
        <v>0</v>
      </c>
      <c r="B7">
        <v>1</v>
      </c>
      <c r="C7" t="s">
        <v>1</v>
      </c>
      <c r="D7">
        <v>4</v>
      </c>
      <c r="E7" t="s">
        <v>5</v>
      </c>
      <c r="F7">
        <v>2</v>
      </c>
      <c r="G7" t="s">
        <v>27</v>
      </c>
      <c r="I7">
        <v>1</v>
      </c>
      <c r="J7" t="s">
        <v>27</v>
      </c>
    </row>
    <row r="8" spans="1:11">
      <c r="A8" t="s">
        <v>0</v>
      </c>
      <c r="B8">
        <v>1</v>
      </c>
      <c r="C8" t="s">
        <v>1</v>
      </c>
      <c r="D8">
        <v>5</v>
      </c>
      <c r="E8" t="s">
        <v>6</v>
      </c>
    </row>
    <row r="9" spans="1:11">
      <c r="A9" t="s">
        <v>0</v>
      </c>
      <c r="B9">
        <v>2</v>
      </c>
      <c r="C9" t="s">
        <v>7</v>
      </c>
      <c r="D9">
        <v>1</v>
      </c>
      <c r="E9" t="s">
        <v>8</v>
      </c>
      <c r="F9">
        <v>25</v>
      </c>
      <c r="G9" t="s">
        <v>38</v>
      </c>
      <c r="H9">
        <f>SUM(F9:F10)</f>
        <v>25</v>
      </c>
      <c r="I9">
        <v>20</v>
      </c>
      <c r="J9" t="s">
        <v>38</v>
      </c>
      <c r="K9">
        <f>SUM(I9:I10)</f>
        <v>20</v>
      </c>
    </row>
    <row r="10" spans="1:11">
      <c r="A10" t="s">
        <v>0</v>
      </c>
      <c r="B10">
        <v>2</v>
      </c>
      <c r="C10" t="s">
        <v>7</v>
      </c>
      <c r="D10">
        <v>2</v>
      </c>
      <c r="E10" t="s">
        <v>6</v>
      </c>
    </row>
    <row r="11" spans="1:11">
      <c r="A11" t="s">
        <v>0</v>
      </c>
      <c r="B11">
        <v>3</v>
      </c>
      <c r="C11" t="s">
        <v>9</v>
      </c>
      <c r="D11">
        <v>1</v>
      </c>
      <c r="E11" t="s">
        <v>10</v>
      </c>
      <c r="F11">
        <v>4.5</v>
      </c>
      <c r="G11" t="s">
        <v>28</v>
      </c>
      <c r="H11">
        <f>SUM(F11:F12)</f>
        <v>4.5</v>
      </c>
      <c r="I11">
        <v>4</v>
      </c>
      <c r="J11" t="s">
        <v>28</v>
      </c>
      <c r="K11">
        <f>SUM(I11:I12)</f>
        <v>4</v>
      </c>
    </row>
    <row r="12" spans="1:11">
      <c r="A12" t="s">
        <v>0</v>
      </c>
      <c r="B12">
        <v>3</v>
      </c>
      <c r="C12" t="s">
        <v>9</v>
      </c>
      <c r="D12">
        <v>2</v>
      </c>
      <c r="E12" t="s">
        <v>11</v>
      </c>
    </row>
    <row r="13" spans="1:11">
      <c r="A13" t="s">
        <v>0</v>
      </c>
      <c r="B13">
        <v>4</v>
      </c>
      <c r="C13" t="s">
        <v>12</v>
      </c>
      <c r="F13">
        <v>4</v>
      </c>
      <c r="G13" t="s">
        <v>29</v>
      </c>
      <c r="H13">
        <f>F13</f>
        <v>4</v>
      </c>
      <c r="I13">
        <v>4.4000000000000004</v>
      </c>
      <c r="J13" t="s">
        <v>29</v>
      </c>
      <c r="K13">
        <f>I13</f>
        <v>4.4000000000000004</v>
      </c>
    </row>
    <row r="14" spans="1:11">
      <c r="A14" t="s">
        <v>0</v>
      </c>
      <c r="B14">
        <v>5</v>
      </c>
      <c r="C14" t="s">
        <v>13</v>
      </c>
      <c r="F14">
        <v>4</v>
      </c>
      <c r="G14" t="s">
        <v>30</v>
      </c>
      <c r="H14">
        <f>F14</f>
        <v>4</v>
      </c>
      <c r="I14">
        <v>4</v>
      </c>
      <c r="J14" t="s">
        <v>30</v>
      </c>
      <c r="K14">
        <f>I14</f>
        <v>4</v>
      </c>
    </row>
    <row r="15" spans="1:11">
      <c r="A15" t="s">
        <v>14</v>
      </c>
      <c r="B15">
        <v>1</v>
      </c>
      <c r="C15" t="s">
        <v>15</v>
      </c>
      <c r="F15">
        <v>3</v>
      </c>
      <c r="G15" t="s">
        <v>31</v>
      </c>
      <c r="H15">
        <f>F15</f>
        <v>3</v>
      </c>
      <c r="I15">
        <v>3</v>
      </c>
      <c r="J15" t="s">
        <v>31</v>
      </c>
      <c r="K15">
        <f>I15</f>
        <v>3</v>
      </c>
    </row>
    <row r="16" spans="1:11">
      <c r="A16" t="s">
        <v>14</v>
      </c>
      <c r="B16">
        <v>2</v>
      </c>
      <c r="C16" t="s">
        <v>16</v>
      </c>
      <c r="F16">
        <v>4</v>
      </c>
      <c r="G16" t="s">
        <v>32</v>
      </c>
      <c r="H16">
        <f t="shared" ref="H16:H18" si="0">F16</f>
        <v>4</v>
      </c>
      <c r="I16">
        <v>2</v>
      </c>
      <c r="J16" t="s">
        <v>32</v>
      </c>
      <c r="K16">
        <f t="shared" ref="K16:K18" si="1">I16</f>
        <v>2</v>
      </c>
    </row>
    <row r="17" spans="1:15">
      <c r="A17" t="s">
        <v>17</v>
      </c>
      <c r="F17">
        <v>8</v>
      </c>
      <c r="G17" t="s">
        <v>33</v>
      </c>
      <c r="H17">
        <f t="shared" si="0"/>
        <v>8</v>
      </c>
      <c r="I17">
        <v>8</v>
      </c>
      <c r="J17" t="s">
        <v>33</v>
      </c>
      <c r="K17">
        <f t="shared" si="1"/>
        <v>8</v>
      </c>
    </row>
    <row r="18" spans="1:15">
      <c r="A18" t="s">
        <v>18</v>
      </c>
      <c r="F18">
        <f>SUM(F4:F17)/95*5</f>
        <v>4.6052631578947363</v>
      </c>
      <c r="G18" t="s">
        <v>35</v>
      </c>
      <c r="H18">
        <f t="shared" si="0"/>
        <v>4.6052631578947363</v>
      </c>
      <c r="I18">
        <f>SUM(I4:I17)/95*5</f>
        <v>3.6000000000000005</v>
      </c>
      <c r="J18" t="s">
        <v>35</v>
      </c>
      <c r="K18">
        <f t="shared" si="1"/>
        <v>3.6000000000000005</v>
      </c>
    </row>
    <row r="20" spans="1:15">
      <c r="F20">
        <f>SUM(F4:F18)</f>
        <v>92.10526315789474</v>
      </c>
      <c r="I20">
        <f>SUM(I4:I18)</f>
        <v>72</v>
      </c>
      <c r="O20">
        <f>72*0.05</f>
        <v>3.6</v>
      </c>
    </row>
    <row r="22" spans="1:15">
      <c r="O22">
        <f>72*0.15</f>
        <v>10.799999999999999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D2:D15"/>
  <sheetViews>
    <sheetView workbookViewId="0">
      <selection activeCell="D2" sqref="D2:D15"/>
    </sheetView>
  </sheetViews>
  <sheetFormatPr defaultRowHeight="14.4"/>
  <sheetData>
    <row r="2" spans="4:4">
      <c r="D2" t="s">
        <v>20</v>
      </c>
    </row>
    <row r="3" spans="4:4">
      <c r="D3" t="s">
        <v>1</v>
      </c>
    </row>
    <row r="4" spans="4:4" hidden="1">
      <c r="D4" t="s">
        <v>1</v>
      </c>
    </row>
    <row r="5" spans="4:4" hidden="1">
      <c r="D5" t="s">
        <v>1</v>
      </c>
    </row>
    <row r="6" spans="4:4" hidden="1">
      <c r="D6" t="s">
        <v>1</v>
      </c>
    </row>
    <row r="7" spans="4:4" hidden="1">
      <c r="D7" t="s">
        <v>1</v>
      </c>
    </row>
    <row r="8" spans="4:4">
      <c r="D8" t="s">
        <v>7</v>
      </c>
    </row>
    <row r="9" spans="4:4" hidden="1">
      <c r="D9" t="s">
        <v>7</v>
      </c>
    </row>
    <row r="10" spans="4:4">
      <c r="D10" t="s">
        <v>9</v>
      </c>
    </row>
    <row r="11" spans="4:4" hidden="1">
      <c r="D11" t="s">
        <v>9</v>
      </c>
    </row>
    <row r="12" spans="4:4">
      <c r="D12" t="s">
        <v>12</v>
      </c>
    </row>
    <row r="13" spans="4:4">
      <c r="D13" t="s">
        <v>13</v>
      </c>
    </row>
    <row r="14" spans="4:4">
      <c r="D14" t="s">
        <v>15</v>
      </c>
    </row>
    <row r="15" spans="4:4">
      <c r="D15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2013-02-10T20:35:05Z</dcterms:created>
  <dcterms:modified xsi:type="dcterms:W3CDTF">2014-08-22T06:39:56Z</dcterms:modified>
</cp:coreProperties>
</file>