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 activeTab="1"/>
  </bookViews>
  <sheets>
    <sheet name="Attemtping the SML graph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520" i="1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319"/>
  <c r="L320"/>
  <c r="L318"/>
  <c r="K320"/>
  <c r="K319"/>
  <c r="K318"/>
  <c r="I520"/>
  <c r="G520"/>
  <c r="C520"/>
  <c r="I519"/>
  <c r="G519"/>
  <c r="C519"/>
  <c r="I518"/>
  <c r="G518"/>
  <c r="C518"/>
  <c r="I517"/>
  <c r="G517"/>
  <c r="C517"/>
  <c r="I516"/>
  <c r="G516"/>
  <c r="C516"/>
  <c r="I515"/>
  <c r="G515"/>
  <c r="C515"/>
  <c r="I514"/>
  <c r="G514"/>
  <c r="C514"/>
  <c r="I513"/>
  <c r="G513"/>
  <c r="C513"/>
  <c r="I512"/>
  <c r="G512"/>
  <c r="C512"/>
  <c r="I511"/>
  <c r="G511"/>
  <c r="C511"/>
  <c r="I510"/>
  <c r="G510"/>
  <c r="C510"/>
  <c r="I509"/>
  <c r="G509"/>
  <c r="C509"/>
  <c r="I508"/>
  <c r="G508"/>
  <c r="C508"/>
  <c r="I507"/>
  <c r="G507"/>
  <c r="C507"/>
  <c r="I506"/>
  <c r="G506"/>
  <c r="C506"/>
  <c r="I505"/>
  <c r="G505"/>
  <c r="C505"/>
  <c r="I504"/>
  <c r="G504"/>
  <c r="C504"/>
  <c r="I503"/>
  <c r="G503"/>
  <c r="C503"/>
  <c r="I502"/>
  <c r="G502"/>
  <c r="C502"/>
  <c r="I501"/>
  <c r="G501"/>
  <c r="C501"/>
  <c r="I500"/>
  <c r="G500"/>
  <c r="C500"/>
  <c r="I499"/>
  <c r="G499"/>
  <c r="C499"/>
  <c r="I498"/>
  <c r="G498"/>
  <c r="C498"/>
  <c r="I497"/>
  <c r="G497"/>
  <c r="C497"/>
  <c r="I496"/>
  <c r="G496"/>
  <c r="C496"/>
  <c r="I495"/>
  <c r="G495"/>
  <c r="C495"/>
  <c r="I494"/>
  <c r="G494"/>
  <c r="C494"/>
  <c r="I493"/>
  <c r="G493"/>
  <c r="C493"/>
  <c r="I492"/>
  <c r="G492"/>
  <c r="C492"/>
  <c r="I491"/>
  <c r="G491"/>
  <c r="C491"/>
  <c r="I490"/>
  <c r="G490"/>
  <c r="C490"/>
  <c r="I489"/>
  <c r="G489"/>
  <c r="C489"/>
  <c r="I488"/>
  <c r="G488"/>
  <c r="C488"/>
  <c r="I487"/>
  <c r="G487"/>
  <c r="C487"/>
  <c r="I486"/>
  <c r="G486"/>
  <c r="C486"/>
  <c r="I485"/>
  <c r="G485"/>
  <c r="C485"/>
  <c r="I484"/>
  <c r="G484"/>
  <c r="C484"/>
  <c r="I483"/>
  <c r="G483"/>
  <c r="C483"/>
  <c r="I482"/>
  <c r="G482"/>
  <c r="C482"/>
  <c r="I481"/>
  <c r="G481"/>
  <c r="C481"/>
  <c r="I480"/>
  <c r="G480"/>
  <c r="C480"/>
  <c r="I479"/>
  <c r="G479"/>
  <c r="C479"/>
  <c r="I478"/>
  <c r="G478"/>
  <c r="C478"/>
  <c r="I477"/>
  <c r="G477"/>
  <c r="C477"/>
  <c r="I476"/>
  <c r="G476"/>
  <c r="C476"/>
  <c r="I475"/>
  <c r="G475"/>
  <c r="C475"/>
  <c r="I474"/>
  <c r="G474"/>
  <c r="C474"/>
  <c r="I473"/>
  <c r="G473"/>
  <c r="C473"/>
  <c r="I472"/>
  <c r="G472"/>
  <c r="C472"/>
  <c r="I471"/>
  <c r="G471"/>
  <c r="C471"/>
  <c r="I470"/>
  <c r="G470"/>
  <c r="C470"/>
  <c r="I469"/>
  <c r="G469"/>
  <c r="C469"/>
  <c r="I468"/>
  <c r="G468"/>
  <c r="C468"/>
  <c r="I467"/>
  <c r="G467"/>
  <c r="C467"/>
  <c r="I466"/>
  <c r="G466"/>
  <c r="C466"/>
  <c r="I465"/>
  <c r="G465"/>
  <c r="C465"/>
  <c r="I464"/>
  <c r="G464"/>
  <c r="C464"/>
  <c r="I463"/>
  <c r="G463"/>
  <c r="C463"/>
  <c r="I462"/>
  <c r="G462"/>
  <c r="C462"/>
  <c r="I461"/>
  <c r="G461"/>
  <c r="C461"/>
  <c r="I460"/>
  <c r="G460"/>
  <c r="C460"/>
  <c r="I459"/>
  <c r="G459"/>
  <c r="C459"/>
  <c r="I458"/>
  <c r="G458"/>
  <c r="C458"/>
  <c r="I457"/>
  <c r="G457"/>
  <c r="C457"/>
  <c r="I456"/>
  <c r="G456"/>
  <c r="C456"/>
  <c r="I455"/>
  <c r="G455"/>
  <c r="C455"/>
  <c r="I454"/>
  <c r="G454"/>
  <c r="C454"/>
  <c r="I453"/>
  <c r="G453"/>
  <c r="C453"/>
  <c r="I452"/>
  <c r="G452"/>
  <c r="C452"/>
  <c r="I451"/>
  <c r="G451"/>
  <c r="C451"/>
  <c r="I450"/>
  <c r="G450"/>
  <c r="C450"/>
  <c r="I449"/>
  <c r="G449"/>
  <c r="C449"/>
  <c r="I448"/>
  <c r="G448"/>
  <c r="C448"/>
  <c r="I447"/>
  <c r="G447"/>
  <c r="C447"/>
  <c r="I446"/>
  <c r="G446"/>
  <c r="C446"/>
  <c r="I445"/>
  <c r="G445"/>
  <c r="C445"/>
  <c r="I444"/>
  <c r="G444"/>
  <c r="C444"/>
  <c r="I443"/>
  <c r="G443"/>
  <c r="C443"/>
  <c r="I442"/>
  <c r="G442"/>
  <c r="C442"/>
  <c r="I441"/>
  <c r="G441"/>
  <c r="C441"/>
  <c r="I440"/>
  <c r="G440"/>
  <c r="C440"/>
  <c r="I439"/>
  <c r="G439"/>
  <c r="C439"/>
  <c r="I438"/>
  <c r="G438"/>
  <c r="C438"/>
  <c r="I437"/>
  <c r="G437"/>
  <c r="C437"/>
  <c r="I436"/>
  <c r="G436"/>
  <c r="C436"/>
  <c r="I435"/>
  <c r="G435"/>
  <c r="C435"/>
  <c r="I434"/>
  <c r="G434"/>
  <c r="C434"/>
  <c r="I433"/>
  <c r="G433"/>
  <c r="C433"/>
  <c r="I432"/>
  <c r="G432"/>
  <c r="C432"/>
  <c r="I431"/>
  <c r="G431"/>
  <c r="C431"/>
  <c r="I430"/>
  <c r="G430"/>
  <c r="C430"/>
  <c r="I429"/>
  <c r="G429"/>
  <c r="C429"/>
  <c r="I428"/>
  <c r="G428"/>
  <c r="C428"/>
  <c r="I427"/>
  <c r="G427"/>
  <c r="C427"/>
  <c r="I426"/>
  <c r="G426"/>
  <c r="C426"/>
  <c r="I425"/>
  <c r="G425"/>
  <c r="C425"/>
  <c r="I424"/>
  <c r="G424"/>
  <c r="C424"/>
  <c r="I423"/>
  <c r="G423"/>
  <c r="C423"/>
  <c r="I422"/>
  <c r="G422"/>
  <c r="C422"/>
  <c r="I421"/>
  <c r="G421"/>
  <c r="C421"/>
  <c r="I420"/>
  <c r="G420"/>
  <c r="C420"/>
  <c r="I419"/>
  <c r="G419"/>
  <c r="C419"/>
  <c r="I418"/>
  <c r="G418"/>
  <c r="C418"/>
  <c r="I417"/>
  <c r="G417"/>
  <c r="C417"/>
  <c r="I416"/>
  <c r="G416"/>
  <c r="C416"/>
  <c r="I415"/>
  <c r="G415"/>
  <c r="C415"/>
  <c r="I414"/>
  <c r="G414"/>
  <c r="C414"/>
  <c r="I413"/>
  <c r="G413"/>
  <c r="C413"/>
  <c r="I412"/>
  <c r="G412"/>
  <c r="C412"/>
  <c r="I411"/>
  <c r="G411"/>
  <c r="C411"/>
  <c r="I410"/>
  <c r="G410"/>
  <c r="C410"/>
  <c r="I409"/>
  <c r="G409"/>
  <c r="C409"/>
  <c r="I408"/>
  <c r="G408"/>
  <c r="C408"/>
  <c r="I407"/>
  <c r="G407"/>
  <c r="C407"/>
  <c r="I406"/>
  <c r="G406"/>
  <c r="C406"/>
  <c r="I405"/>
  <c r="G405"/>
  <c r="C405"/>
  <c r="I404"/>
  <c r="G404"/>
  <c r="C404"/>
  <c r="I403"/>
  <c r="G403"/>
  <c r="C403"/>
  <c r="I402"/>
  <c r="G402"/>
  <c r="C402"/>
  <c r="I401"/>
  <c r="G401"/>
  <c r="C401"/>
  <c r="I400"/>
  <c r="G400"/>
  <c r="C400"/>
  <c r="I399"/>
  <c r="G399"/>
  <c r="C399"/>
  <c r="I398"/>
  <c r="G398"/>
  <c r="C398"/>
  <c r="I397"/>
  <c r="G397"/>
  <c r="C397"/>
  <c r="I396"/>
  <c r="G396"/>
  <c r="C396"/>
  <c r="I395"/>
  <c r="G395"/>
  <c r="C395"/>
  <c r="I394"/>
  <c r="G394"/>
  <c r="C394"/>
  <c r="I393"/>
  <c r="G393"/>
  <c r="C393"/>
  <c r="I392"/>
  <c r="G392"/>
  <c r="C392"/>
  <c r="I391"/>
  <c r="G391"/>
  <c r="C391"/>
  <c r="I390"/>
  <c r="G390"/>
  <c r="C390"/>
  <c r="I389"/>
  <c r="G389"/>
  <c r="C389"/>
  <c r="I388"/>
  <c r="G388"/>
  <c r="C388"/>
  <c r="I387"/>
  <c r="G387"/>
  <c r="C387"/>
  <c r="I386"/>
  <c r="G386"/>
  <c r="C386"/>
  <c r="I385"/>
  <c r="G385"/>
  <c r="C385"/>
  <c r="I384"/>
  <c r="G384"/>
  <c r="C384"/>
  <c r="I383"/>
  <c r="G383"/>
  <c r="C383"/>
  <c r="I382"/>
  <c r="G382"/>
  <c r="C382"/>
  <c r="I381"/>
  <c r="G381"/>
  <c r="C381"/>
  <c r="I380"/>
  <c r="G380"/>
  <c r="C380"/>
  <c r="I379"/>
  <c r="G379"/>
  <c r="C379"/>
  <c r="I378"/>
  <c r="G378"/>
  <c r="C378"/>
  <c r="I377"/>
  <c r="G377"/>
  <c r="C377"/>
  <c r="I376"/>
  <c r="G376"/>
  <c r="C376"/>
  <c r="I375"/>
  <c r="G375"/>
  <c r="C375"/>
  <c r="I374"/>
  <c r="G374"/>
  <c r="C374"/>
  <c r="I373"/>
  <c r="G373"/>
  <c r="C373"/>
  <c r="I372"/>
  <c r="G372"/>
  <c r="C372"/>
  <c r="I371"/>
  <c r="G371"/>
  <c r="C371"/>
  <c r="I370"/>
  <c r="G370"/>
  <c r="C370"/>
  <c r="I369"/>
  <c r="G369"/>
  <c r="C369"/>
  <c r="I368"/>
  <c r="G368"/>
  <c r="C368"/>
  <c r="I367"/>
  <c r="G367"/>
  <c r="C367"/>
  <c r="I366"/>
  <c r="G366"/>
  <c r="C366"/>
  <c r="I365"/>
  <c r="G365"/>
  <c r="C365"/>
  <c r="I364"/>
  <c r="G364"/>
  <c r="C364"/>
  <c r="I363"/>
  <c r="G363"/>
  <c r="C363"/>
  <c r="I362"/>
  <c r="G362"/>
  <c r="C362"/>
  <c r="I361"/>
  <c r="G361"/>
  <c r="C361"/>
  <c r="I360"/>
  <c r="G360"/>
  <c r="C360"/>
  <c r="I359"/>
  <c r="G359"/>
  <c r="C359"/>
  <c r="I358"/>
  <c r="G358"/>
  <c r="C358"/>
  <c r="I357"/>
  <c r="G357"/>
  <c r="C357"/>
  <c r="I356"/>
  <c r="G356"/>
  <c r="C356"/>
  <c r="I355"/>
  <c r="G355"/>
  <c r="C355"/>
  <c r="I354"/>
  <c r="G354"/>
  <c r="C354"/>
  <c r="I353"/>
  <c r="G353"/>
  <c r="C353"/>
  <c r="I352"/>
  <c r="G352"/>
  <c r="C352"/>
  <c r="I351"/>
  <c r="G351"/>
  <c r="C351"/>
  <c r="I350"/>
  <c r="G350"/>
  <c r="C350"/>
  <c r="I349"/>
  <c r="G349"/>
  <c r="C349"/>
  <c r="I348"/>
  <c r="G348"/>
  <c r="C348"/>
  <c r="I347"/>
  <c r="G347"/>
  <c r="C347"/>
  <c r="I346"/>
  <c r="G346"/>
  <c r="C346"/>
  <c r="I345"/>
  <c r="G345"/>
  <c r="C345"/>
  <c r="I344"/>
  <c r="G344"/>
  <c r="C344"/>
  <c r="I343"/>
  <c r="G343"/>
  <c r="C343"/>
  <c r="I342"/>
  <c r="G342"/>
  <c r="C342"/>
  <c r="I341"/>
  <c r="G341"/>
  <c r="C341"/>
  <c r="I340"/>
  <c r="G340"/>
  <c r="C340"/>
  <c r="I339"/>
  <c r="G339"/>
  <c r="C339"/>
  <c r="I338"/>
  <c r="G338"/>
  <c r="C338"/>
  <c r="I337"/>
  <c r="G337"/>
  <c r="C337"/>
  <c r="I336"/>
  <c r="G336"/>
  <c r="C336"/>
  <c r="I335"/>
  <c r="G335"/>
  <c r="C335"/>
  <c r="I334"/>
  <c r="G334"/>
  <c r="C334"/>
  <c r="I333"/>
  <c r="G333"/>
  <c r="C333"/>
  <c r="I332"/>
  <c r="G332"/>
  <c r="C332"/>
  <c r="I331"/>
  <c r="G331"/>
  <c r="C331"/>
  <c r="I330"/>
  <c r="G330"/>
  <c r="C330"/>
  <c r="I329"/>
  <c r="G329"/>
  <c r="C329"/>
  <c r="I328"/>
  <c r="G328"/>
  <c r="C328"/>
  <c r="I327"/>
  <c r="G327"/>
  <c r="C327"/>
  <c r="I326"/>
  <c r="G326"/>
  <c r="C326"/>
  <c r="I325"/>
  <c r="G325"/>
  <c r="C325"/>
  <c r="I324"/>
  <c r="G324"/>
  <c r="C324"/>
  <c r="I323"/>
  <c r="G323"/>
  <c r="C323"/>
  <c r="I322"/>
  <c r="G322"/>
  <c r="C322"/>
  <c r="I321"/>
  <c r="G321"/>
  <c r="C321"/>
  <c r="I320"/>
  <c r="G320"/>
  <c r="C320"/>
  <c r="I319"/>
  <c r="G319"/>
  <c r="C319"/>
  <c r="I318"/>
  <c r="G318"/>
  <c r="C318"/>
  <c r="I317"/>
  <c r="G317"/>
  <c r="C317"/>
  <c r="I316"/>
  <c r="G316"/>
  <c r="C316"/>
  <c r="I315"/>
  <c r="G315"/>
  <c r="C315"/>
  <c r="I314"/>
  <c r="G314"/>
  <c r="C314"/>
  <c r="I313"/>
  <c r="G313"/>
  <c r="C313"/>
  <c r="I312"/>
  <c r="G312"/>
  <c r="C312"/>
  <c r="I311"/>
  <c r="G311"/>
  <c r="C311"/>
  <c r="I310"/>
  <c r="G310"/>
  <c r="C310"/>
  <c r="I309"/>
  <c r="G309"/>
  <c r="C309"/>
  <c r="I308"/>
  <c r="G308"/>
  <c r="C308"/>
  <c r="I307"/>
  <c r="G307"/>
  <c r="C307"/>
  <c r="I306"/>
  <c r="G306"/>
  <c r="C306"/>
  <c r="I305"/>
  <c r="G305"/>
  <c r="C305"/>
  <c r="I304"/>
  <c r="G304"/>
  <c r="C304"/>
  <c r="I303"/>
  <c r="G303"/>
  <c r="C303"/>
  <c r="I302"/>
  <c r="G302"/>
  <c r="C302"/>
  <c r="I301"/>
  <c r="G301"/>
  <c r="C301"/>
  <c r="I300"/>
  <c r="G300"/>
  <c r="C300"/>
  <c r="I299"/>
  <c r="G299"/>
  <c r="C299"/>
  <c r="I298"/>
  <c r="G298"/>
  <c r="C298"/>
  <c r="I297"/>
  <c r="G297"/>
  <c r="C297"/>
  <c r="I296"/>
  <c r="G296"/>
  <c r="C296"/>
  <c r="I295"/>
  <c r="G295"/>
  <c r="C295"/>
  <c r="I294"/>
  <c r="G294"/>
  <c r="C294"/>
  <c r="I293"/>
  <c r="G293"/>
  <c r="C293"/>
  <c r="I292"/>
  <c r="G292"/>
  <c r="C292"/>
  <c r="I291"/>
  <c r="G291"/>
  <c r="C291"/>
  <c r="I290"/>
  <c r="G290"/>
  <c r="C290"/>
  <c r="I289"/>
  <c r="G289"/>
  <c r="C289"/>
  <c r="I288"/>
  <c r="G288"/>
  <c r="C288"/>
  <c r="I287"/>
  <c r="G287"/>
  <c r="C287"/>
  <c r="I286"/>
  <c r="G286"/>
  <c r="C286"/>
  <c r="I285"/>
  <c r="G285"/>
  <c r="C285"/>
  <c r="I284"/>
  <c r="G284"/>
  <c r="C284"/>
  <c r="I283"/>
  <c r="G283"/>
  <c r="C283"/>
  <c r="I282"/>
  <c r="G282"/>
  <c r="C282"/>
  <c r="I281"/>
  <c r="G281"/>
  <c r="C281"/>
  <c r="I280"/>
  <c r="G280"/>
  <c r="C280"/>
  <c r="I279"/>
  <c r="G279"/>
  <c r="C279"/>
  <c r="I278"/>
  <c r="G278"/>
  <c r="C278"/>
  <c r="I277"/>
  <c r="G277"/>
  <c r="C277"/>
  <c r="I276"/>
  <c r="G276"/>
  <c r="C276"/>
  <c r="I275"/>
  <c r="G275"/>
  <c r="C275"/>
  <c r="I274"/>
  <c r="G274"/>
  <c r="C274"/>
  <c r="I273"/>
  <c r="G273"/>
  <c r="C273"/>
  <c r="I272"/>
  <c r="G272"/>
  <c r="C272"/>
  <c r="I271"/>
  <c r="G271"/>
  <c r="C271"/>
  <c r="I270"/>
  <c r="G270"/>
  <c r="C270"/>
  <c r="I269"/>
  <c r="G269"/>
  <c r="C269"/>
  <c r="I268"/>
  <c r="G268"/>
  <c r="C268"/>
  <c r="I267"/>
  <c r="G267"/>
  <c r="C267"/>
  <c r="I266"/>
  <c r="G266"/>
  <c r="C266"/>
  <c r="I265"/>
  <c r="G265"/>
  <c r="C265"/>
  <c r="I264"/>
  <c r="G264"/>
  <c r="C264"/>
  <c r="I263"/>
  <c r="G263"/>
  <c r="C263"/>
  <c r="I262"/>
  <c r="G262"/>
  <c r="C262"/>
  <c r="I261"/>
  <c r="G261"/>
  <c r="C261"/>
  <c r="I260"/>
  <c r="G260"/>
  <c r="C260"/>
  <c r="I259"/>
  <c r="G259"/>
  <c r="C259"/>
  <c r="I258"/>
  <c r="G258"/>
  <c r="C258"/>
  <c r="I257"/>
  <c r="G257"/>
  <c r="C257"/>
  <c r="I256"/>
  <c r="G256"/>
  <c r="C256"/>
  <c r="I255"/>
  <c r="G255"/>
  <c r="C255"/>
  <c r="I254"/>
  <c r="G254"/>
  <c r="C254"/>
  <c r="I253"/>
  <c r="G253"/>
  <c r="C253"/>
  <c r="I252"/>
  <c r="G252"/>
  <c r="C252"/>
  <c r="I251"/>
  <c r="G251"/>
  <c r="C251"/>
  <c r="I250"/>
  <c r="G250"/>
  <c r="C250"/>
  <c r="I249"/>
  <c r="G249"/>
  <c r="C249"/>
  <c r="I248"/>
  <c r="G248"/>
  <c r="C248"/>
  <c r="I247"/>
  <c r="G247"/>
  <c r="C247"/>
  <c r="I246"/>
  <c r="G246"/>
  <c r="C246"/>
  <c r="I245"/>
  <c r="G245"/>
  <c r="C245"/>
  <c r="I244"/>
  <c r="G244"/>
  <c r="C244"/>
  <c r="I243"/>
  <c r="G243"/>
  <c r="C243"/>
  <c r="I242"/>
  <c r="G242"/>
  <c r="C242"/>
  <c r="I241"/>
  <c r="G241"/>
  <c r="C241"/>
  <c r="I240"/>
  <c r="G240"/>
  <c r="C240"/>
  <c r="I239"/>
  <c r="G239"/>
  <c r="C239"/>
  <c r="I238"/>
  <c r="G238"/>
  <c r="C238"/>
  <c r="I237"/>
  <c r="G237"/>
  <c r="C237"/>
  <c r="I236"/>
  <c r="G236"/>
  <c r="C236"/>
  <c r="I235"/>
  <c r="G235"/>
  <c r="C235"/>
  <c r="I234"/>
  <c r="G234"/>
  <c r="C234"/>
  <c r="I233"/>
  <c r="G233"/>
  <c r="C233"/>
  <c r="I232"/>
  <c r="G232"/>
  <c r="C232"/>
  <c r="I231"/>
  <c r="G231"/>
  <c r="C231"/>
  <c r="I230"/>
  <c r="G230"/>
  <c r="C230"/>
  <c r="I229"/>
  <c r="G229"/>
  <c r="C229"/>
  <c r="I228"/>
  <c r="G228"/>
  <c r="C228"/>
  <c r="I227"/>
  <c r="G227"/>
  <c r="C227"/>
  <c r="I226"/>
  <c r="G226"/>
  <c r="C226"/>
  <c r="I225"/>
  <c r="G225"/>
  <c r="C225"/>
  <c r="I224"/>
  <c r="G224"/>
  <c r="C224"/>
  <c r="I223"/>
  <c r="G223"/>
  <c r="C223"/>
  <c r="I222"/>
  <c r="G222"/>
  <c r="C222"/>
  <c r="I221"/>
  <c r="G221"/>
  <c r="C221"/>
  <c r="I220"/>
  <c r="G220"/>
  <c r="C220"/>
  <c r="I219"/>
  <c r="G219"/>
  <c r="C219"/>
  <c r="I218"/>
  <c r="G218"/>
  <c r="C218"/>
  <c r="I217"/>
  <c r="G217"/>
  <c r="C217"/>
  <c r="I216"/>
  <c r="G216"/>
  <c r="C216"/>
  <c r="I215"/>
  <c r="G215"/>
  <c r="C215"/>
  <c r="I214"/>
  <c r="G214"/>
  <c r="C214"/>
  <c r="I213"/>
  <c r="G213"/>
  <c r="C213"/>
  <c r="I212"/>
  <c r="G212"/>
  <c r="C212"/>
  <c r="I211"/>
  <c r="G211"/>
  <c r="C211"/>
  <c r="I210"/>
  <c r="G210"/>
  <c r="C210"/>
  <c r="I209"/>
  <c r="G209"/>
  <c r="C209"/>
  <c r="I208"/>
  <c r="G208"/>
  <c r="C208"/>
  <c r="I207"/>
  <c r="G207"/>
  <c r="C207"/>
  <c r="I206"/>
  <c r="G206"/>
  <c r="C206"/>
  <c r="I205"/>
  <c r="G205"/>
  <c r="C205"/>
  <c r="I204"/>
  <c r="G204"/>
  <c r="C204"/>
  <c r="I203"/>
  <c r="G203"/>
  <c r="C203"/>
  <c r="I202"/>
  <c r="G202"/>
  <c r="C202"/>
  <c r="I201"/>
  <c r="G201"/>
  <c r="C201"/>
  <c r="I200"/>
  <c r="G200"/>
  <c r="C200"/>
  <c r="I199"/>
  <c r="G199"/>
  <c r="C199"/>
  <c r="I198"/>
  <c r="G198"/>
  <c r="C198"/>
  <c r="I197"/>
  <c r="G197"/>
  <c r="C197"/>
  <c r="I196"/>
  <c r="G196"/>
  <c r="C196"/>
  <c r="I195"/>
  <c r="G195"/>
  <c r="C195"/>
  <c r="I194"/>
  <c r="G194"/>
  <c r="C194"/>
  <c r="I193"/>
  <c r="G193"/>
  <c r="C193"/>
  <c r="I192"/>
  <c r="G192"/>
  <c r="C192"/>
  <c r="I191"/>
  <c r="G191"/>
  <c r="C191"/>
  <c r="I190"/>
  <c r="G190"/>
  <c r="C190"/>
  <c r="I189"/>
  <c r="G189"/>
  <c r="C189"/>
  <c r="I188"/>
  <c r="G188"/>
  <c r="C188"/>
  <c r="I187"/>
  <c r="G187"/>
  <c r="C187"/>
  <c r="I186"/>
  <c r="G186"/>
  <c r="C186"/>
  <c r="I185"/>
  <c r="G185"/>
  <c r="C185"/>
  <c r="I184"/>
  <c r="G184"/>
  <c r="C184"/>
  <c r="I183"/>
  <c r="G183"/>
  <c r="C183"/>
  <c r="I182"/>
  <c r="G182"/>
  <c r="C182"/>
  <c r="I181"/>
  <c r="G181"/>
  <c r="C181"/>
  <c r="I180"/>
  <c r="G180"/>
  <c r="C180"/>
  <c r="I179"/>
  <c r="G179"/>
  <c r="C179"/>
  <c r="I178"/>
  <c r="G178"/>
  <c r="C178"/>
  <c r="I177"/>
  <c r="G177"/>
  <c r="C177"/>
  <c r="I176"/>
  <c r="G176"/>
  <c r="C176"/>
  <c r="I175"/>
  <c r="G175"/>
  <c r="C175"/>
  <c r="I174"/>
  <c r="G174"/>
  <c r="C174"/>
  <c r="I173"/>
  <c r="G173"/>
  <c r="C173"/>
  <c r="I172"/>
  <c r="G172"/>
  <c r="C172"/>
  <c r="I171"/>
  <c r="G171"/>
  <c r="C171"/>
  <c r="I170"/>
  <c r="G170"/>
  <c r="C170"/>
  <c r="I169"/>
  <c r="G169"/>
  <c r="C169"/>
  <c r="I168"/>
  <c r="G168"/>
  <c r="C168"/>
  <c r="I167"/>
  <c r="G167"/>
  <c r="C167"/>
  <c r="I166"/>
  <c r="G166"/>
  <c r="C166"/>
  <c r="I165"/>
  <c r="G165"/>
  <c r="C165"/>
  <c r="I164"/>
  <c r="G164"/>
  <c r="C164"/>
  <c r="I163"/>
  <c r="G163"/>
  <c r="C163"/>
  <c r="I162"/>
  <c r="G162"/>
  <c r="C162"/>
  <c r="I161"/>
  <c r="G161"/>
  <c r="C161"/>
  <c r="I160"/>
  <c r="G160"/>
  <c r="C160"/>
  <c r="I159"/>
  <c r="G159"/>
  <c r="C159"/>
  <c r="I158"/>
  <c r="G158"/>
  <c r="C158"/>
  <c r="I157"/>
  <c r="G157"/>
  <c r="C157"/>
  <c r="I156"/>
  <c r="G156"/>
  <c r="C156"/>
  <c r="I155"/>
  <c r="G155"/>
  <c r="C155"/>
  <c r="I154"/>
  <c r="G154"/>
  <c r="C154"/>
  <c r="I153"/>
  <c r="G153"/>
  <c r="C153"/>
  <c r="I152"/>
  <c r="G152"/>
  <c r="C152"/>
  <c r="I151"/>
  <c r="G151"/>
  <c r="C151"/>
  <c r="I150"/>
  <c r="G150"/>
  <c r="C150"/>
  <c r="I149"/>
  <c r="G149"/>
  <c r="C149"/>
  <c r="I148"/>
  <c r="G148"/>
  <c r="C148"/>
  <c r="I147"/>
  <c r="G147"/>
  <c r="C147"/>
  <c r="I146"/>
  <c r="G146"/>
  <c r="C146"/>
  <c r="I145"/>
  <c r="G145"/>
  <c r="C145"/>
  <c r="I144"/>
  <c r="G144"/>
  <c r="C144"/>
  <c r="I143"/>
  <c r="G143"/>
  <c r="C143"/>
  <c r="I142"/>
  <c r="G142"/>
  <c r="C142"/>
  <c r="I141"/>
  <c r="G141"/>
  <c r="C141"/>
  <c r="I140"/>
  <c r="G140"/>
  <c r="C140"/>
  <c r="I139"/>
  <c r="G139"/>
  <c r="C139"/>
  <c r="I138"/>
  <c r="G138"/>
  <c r="C138"/>
  <c r="I137"/>
  <c r="G137"/>
  <c r="C137"/>
  <c r="I136"/>
  <c r="G136"/>
  <c r="C136"/>
  <c r="I135"/>
  <c r="G135"/>
  <c r="C135"/>
  <c r="I134"/>
  <c r="G134"/>
  <c r="C134"/>
  <c r="I133"/>
  <c r="G133"/>
  <c r="C133"/>
  <c r="I132"/>
  <c r="G132"/>
  <c r="C132"/>
  <c r="I131"/>
  <c r="G131"/>
  <c r="C131"/>
  <c r="I130"/>
  <c r="G130"/>
  <c r="C130"/>
  <c r="I129"/>
  <c r="G129"/>
  <c r="C129"/>
  <c r="I128"/>
  <c r="G128"/>
  <c r="C128"/>
  <c r="I127"/>
  <c r="G127"/>
  <c r="C127"/>
  <c r="I126"/>
  <c r="G126"/>
  <c r="C126"/>
  <c r="I125"/>
  <c r="G125"/>
  <c r="C125"/>
  <c r="I124"/>
  <c r="G124"/>
  <c r="C124"/>
  <c r="I123"/>
  <c r="G123"/>
  <c r="C123"/>
  <c r="I122"/>
  <c r="G122"/>
  <c r="C122"/>
  <c r="I121"/>
  <c r="G121"/>
  <c r="C121"/>
  <c r="I120"/>
  <c r="G120"/>
  <c r="C120"/>
  <c r="I119"/>
  <c r="G119"/>
  <c r="C119"/>
  <c r="I118"/>
  <c r="G118"/>
  <c r="C118"/>
  <c r="I117"/>
  <c r="G117"/>
  <c r="C117"/>
  <c r="I116"/>
  <c r="G116"/>
  <c r="C116"/>
  <c r="I115"/>
  <c r="G115"/>
  <c r="C115"/>
  <c r="I114"/>
  <c r="G114"/>
  <c r="C114"/>
  <c r="I113"/>
  <c r="G113"/>
  <c r="C113"/>
  <c r="I112"/>
  <c r="G112"/>
  <c r="C112"/>
  <c r="I111"/>
  <c r="G111"/>
  <c r="C111"/>
  <c r="I110"/>
  <c r="G110"/>
  <c r="C110"/>
  <c r="I109"/>
  <c r="G109"/>
  <c r="C109"/>
  <c r="I108"/>
  <c r="G108"/>
  <c r="C108"/>
  <c r="I107"/>
  <c r="G107"/>
  <c r="C107"/>
  <c r="I106"/>
  <c r="G106"/>
  <c r="C106"/>
  <c r="I105"/>
  <c r="G105"/>
  <c r="C105"/>
  <c r="I104"/>
  <c r="G104"/>
  <c r="C104"/>
  <c r="I103"/>
  <c r="G103"/>
  <c r="C103"/>
  <c r="I102"/>
  <c r="G102"/>
  <c r="C102"/>
  <c r="I101"/>
  <c r="G101"/>
  <c r="C101"/>
  <c r="I100"/>
  <c r="G100"/>
  <c r="C100"/>
  <c r="I99"/>
  <c r="G99"/>
  <c r="C99"/>
  <c r="I98"/>
  <c r="G98"/>
  <c r="C98"/>
  <c r="I97"/>
  <c r="G97"/>
  <c r="C97"/>
  <c r="I96"/>
  <c r="G96"/>
  <c r="C96"/>
  <c r="I95"/>
  <c r="G95"/>
  <c r="C95"/>
  <c r="I94"/>
  <c r="G94"/>
  <c r="C94"/>
  <c r="I93"/>
  <c r="G93"/>
  <c r="C93"/>
  <c r="I92"/>
  <c r="G92"/>
  <c r="C92"/>
  <c r="I91"/>
  <c r="G91"/>
  <c r="C91"/>
  <c r="I90"/>
  <c r="G90"/>
  <c r="C90"/>
  <c r="I89"/>
  <c r="G89"/>
  <c r="C89"/>
  <c r="I88"/>
  <c r="G88"/>
  <c r="C88"/>
  <c r="I87"/>
  <c r="G87"/>
  <c r="C87"/>
  <c r="I86"/>
  <c r="G86"/>
  <c r="C86"/>
  <c r="I85"/>
  <c r="G85"/>
  <c r="C85"/>
  <c r="I84"/>
  <c r="G84"/>
  <c r="C84"/>
  <c r="I83"/>
  <c r="G83"/>
  <c r="C83"/>
  <c r="I82"/>
  <c r="G82"/>
  <c r="C82"/>
  <c r="I81"/>
  <c r="G81"/>
  <c r="C81"/>
  <c r="I80"/>
  <c r="G80"/>
  <c r="C80"/>
  <c r="I79"/>
  <c r="G79"/>
  <c r="C79"/>
  <c r="I78"/>
  <c r="G78"/>
  <c r="C78"/>
  <c r="I77"/>
  <c r="G77"/>
  <c r="C77"/>
  <c r="I76"/>
  <c r="G76"/>
  <c r="C76"/>
  <c r="I75"/>
  <c r="G75"/>
  <c r="C75"/>
  <c r="I74"/>
  <c r="G74"/>
  <c r="C74"/>
  <c r="I73"/>
  <c r="G73"/>
  <c r="C73"/>
  <c r="I72"/>
  <c r="G72"/>
  <c r="C72"/>
  <c r="I71"/>
  <c r="G71"/>
  <c r="C71"/>
  <c r="I70"/>
  <c r="G70"/>
  <c r="C70"/>
  <c r="I69"/>
  <c r="G69"/>
  <c r="C69"/>
  <c r="I68"/>
  <c r="G68"/>
  <c r="C68"/>
  <c r="I67"/>
  <c r="G67"/>
  <c r="C67"/>
  <c r="I66"/>
  <c r="G66"/>
  <c r="C66"/>
  <c r="I65"/>
  <c r="G65"/>
  <c r="C65"/>
  <c r="I64"/>
  <c r="G64"/>
  <c r="C64"/>
  <c r="I63"/>
  <c r="G63"/>
  <c r="C63"/>
  <c r="I62"/>
  <c r="G62"/>
  <c r="C62"/>
  <c r="I61"/>
  <c r="G61"/>
  <c r="C61"/>
  <c r="I60"/>
  <c r="G60"/>
  <c r="C60"/>
  <c r="I59"/>
  <c r="G59"/>
  <c r="C59"/>
  <c r="I58"/>
  <c r="G58"/>
  <c r="C58"/>
  <c r="I57"/>
  <c r="G57"/>
  <c r="C57"/>
  <c r="I56"/>
  <c r="G56"/>
  <c r="C56"/>
  <c r="I55"/>
  <c r="G55"/>
  <c r="C55"/>
  <c r="I54"/>
  <c r="G54"/>
  <c r="C54"/>
  <c r="I53"/>
  <c r="G53"/>
  <c r="C53"/>
  <c r="I52"/>
  <c r="G52"/>
  <c r="C52"/>
  <c r="I51"/>
  <c r="G51"/>
  <c r="C51"/>
  <c r="I50"/>
  <c r="G50"/>
  <c r="C50"/>
  <c r="I49"/>
  <c r="G49"/>
  <c r="C49"/>
  <c r="I48"/>
  <c r="G48"/>
  <c r="C48"/>
  <c r="I47"/>
  <c r="G47"/>
  <c r="C47"/>
  <c r="I46"/>
  <c r="G46"/>
  <c r="C46"/>
  <c r="I45"/>
  <c r="G45"/>
  <c r="C45"/>
  <c r="I44"/>
  <c r="G44"/>
  <c r="C44"/>
  <c r="I43"/>
  <c r="G43"/>
  <c r="C43"/>
  <c r="I42"/>
  <c r="G42"/>
  <c r="C42"/>
  <c r="I41"/>
  <c r="G41"/>
  <c r="C41"/>
  <c r="I40"/>
  <c r="G40"/>
  <c r="C40"/>
  <c r="I39"/>
  <c r="G39"/>
  <c r="C39"/>
  <c r="I38"/>
  <c r="G38"/>
  <c r="C38"/>
  <c r="I37"/>
  <c r="G37"/>
  <c r="C37"/>
  <c r="I36"/>
  <c r="G36"/>
  <c r="C36"/>
  <c r="I35"/>
  <c r="G35"/>
  <c r="C35"/>
  <c r="I34"/>
  <c r="G34"/>
  <c r="C34"/>
  <c r="I33"/>
  <c r="G33"/>
  <c r="C33"/>
  <c r="I32"/>
  <c r="G32"/>
  <c r="C32"/>
  <c r="I31"/>
  <c r="G31"/>
  <c r="C31"/>
  <c r="I30"/>
  <c r="G30"/>
  <c r="C30"/>
  <c r="I29"/>
  <c r="G29"/>
  <c r="C29"/>
  <c r="I28"/>
  <c r="G28"/>
  <c r="C28"/>
  <c r="I27"/>
  <c r="G27"/>
  <c r="C27"/>
  <c r="I26"/>
  <c r="G26"/>
  <c r="C26"/>
  <c r="I25"/>
  <c r="G25"/>
  <c r="C25"/>
  <c r="I24"/>
  <c r="G24"/>
  <c r="C24"/>
  <c r="I23"/>
  <c r="G23"/>
  <c r="C23"/>
  <c r="I22"/>
  <c r="G22"/>
  <c r="C22"/>
  <c r="I21"/>
  <c r="G21"/>
  <c r="C21"/>
  <c r="I20"/>
  <c r="G20"/>
  <c r="C20"/>
  <c r="I19"/>
  <c r="G19"/>
  <c r="C19"/>
  <c r="I18"/>
  <c r="G18"/>
  <c r="C18"/>
  <c r="I17"/>
  <c r="G17"/>
  <c r="C17"/>
  <c r="I16"/>
  <c r="G16"/>
  <c r="C16"/>
  <c r="I15"/>
  <c r="G15"/>
  <c r="C15"/>
  <c r="I14"/>
  <c r="G14"/>
  <c r="C14"/>
  <c r="I13"/>
  <c r="G13"/>
  <c r="C13"/>
  <c r="I12"/>
  <c r="G12"/>
  <c r="C12"/>
  <c r="I11"/>
  <c r="G11"/>
  <c r="C11"/>
  <c r="I10"/>
  <c r="G10"/>
  <c r="C10"/>
  <c r="I9"/>
  <c r="G9"/>
  <c r="C9"/>
  <c r="I8"/>
  <c r="G8"/>
  <c r="C8"/>
  <c r="I7"/>
  <c r="G7"/>
  <c r="C7"/>
  <c r="I6"/>
  <c r="G6"/>
  <c r="C6"/>
  <c r="I5"/>
  <c r="M5"/>
  <c r="M6"/>
  <c r="G5"/>
  <c r="L5"/>
  <c r="L6"/>
  <c r="C5"/>
  <c r="J5"/>
  <c r="J6"/>
  <c r="K5"/>
  <c r="K6"/>
</calcChain>
</file>

<file path=xl/sharedStrings.xml><?xml version="1.0" encoding="utf-8"?>
<sst xmlns="http://schemas.openxmlformats.org/spreadsheetml/2006/main" count="18" uniqueCount="12">
  <si>
    <t>Grp</t>
  </si>
  <si>
    <t>BAE</t>
  </si>
  <si>
    <t>Returns</t>
  </si>
  <si>
    <t>RR</t>
  </si>
  <si>
    <t>FTSE</t>
  </si>
  <si>
    <t>Gov. Bonds</t>
  </si>
  <si>
    <t>All Returns are weekly returns</t>
  </si>
  <si>
    <t>Average Returns</t>
  </si>
  <si>
    <t>Gov. Bonds (risk free)</t>
  </si>
  <si>
    <t>Beta</t>
  </si>
  <si>
    <t>Expected Return</t>
  </si>
  <si>
    <t>COMPANY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</si>
</sst>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3" xfId="0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6" xfId="0" applyNumberFormat="1" applyBorder="1"/>
    <xf numFmtId="0" fontId="0" fillId="0" borderId="1" xfId="0" applyBorder="1"/>
    <xf numFmtId="0" fontId="0" fillId="0" borderId="5" xfId="0" applyBorder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/>
    <xf numFmtId="0" fontId="1" fillId="0" borderId="1" xfId="0" applyFont="1" applyFill="1" applyBorder="1" applyAlignment="1">
      <alignment horizontal="center"/>
    </xf>
    <xf numFmtId="0" fontId="0" fillId="0" borderId="7" xfId="0" applyBorder="1" applyAlignment="1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Historical SML with BAE plotted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spPr>
        <a:noFill/>
        <a:ln w="25400">
          <a:noFill/>
        </a:ln>
      </c:spPr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/>
                      <a:t>r</a:t>
                    </a:r>
                    <a:r>
                      <a:rPr lang="en-US" sz="1000" baseline="-25000"/>
                      <a:t>f</a:t>
                    </a:r>
                  </a:p>
                </c:rich>
              </c:tx>
              <c:dLblPos val="t"/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.5"/>
            <c:backward val="1.5"/>
            <c:dispRSqr val="1"/>
            <c:dispEq val="1"/>
            <c:trendlineLbl>
              <c:layout>
                <c:manualLayout>
                  <c:x val="-8.3745640949810879E-2"/>
                  <c:y val="-6.025122960873509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(graph!$P$4,graph!$P$6)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(graph!$Q$4,graph!$Q$6)</c:f>
              <c:numCache>
                <c:formatCode>General</c:formatCode>
                <c:ptCount val="2"/>
                <c:pt idx="0">
                  <c:v>4.18</c:v>
                </c:pt>
                <c:pt idx="1">
                  <c:v>9.48</c:v>
                </c:pt>
              </c:numCache>
            </c:numRef>
          </c:yVal>
        </c:ser>
        <c:ser>
          <c:idx val="2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</c:dLbls>
          <c:xVal>
            <c:numRef>
              <c:f>graph!$P$5</c:f>
              <c:numCache>
                <c:formatCode>General</c:formatCode>
                <c:ptCount val="1"/>
                <c:pt idx="0">
                  <c:v>0.92149999999999999</c:v>
                </c:pt>
              </c:numCache>
            </c:numRef>
          </c:xVal>
          <c:yVal>
            <c:numRef>
              <c:f>graph!$Q$5</c:f>
              <c:numCache>
                <c:formatCode>General</c:formatCode>
                <c:ptCount val="1"/>
                <c:pt idx="0">
                  <c:v>19.079999999999998</c:v>
                </c:pt>
              </c:numCache>
            </c:numRef>
          </c:yVal>
        </c:ser>
        <c:ser>
          <c:idx val="1"/>
          <c:order val="2"/>
          <c:spPr>
            <a:ln w="19050">
              <a:noFill/>
            </a:ln>
          </c:spPr>
          <c:dLbls>
            <c:spPr>
              <a:noFill/>
              <a:ln w="25400">
                <a:noFill/>
              </a:ln>
            </c:spPr>
            <c:dLblPos val="t"/>
            <c:showVal val="1"/>
          </c:dLbls>
          <c:xVal>
            <c:numRef>
              <c:f>graph!$P$7</c:f>
              <c:numCache>
                <c:formatCode>General</c:formatCode>
                <c:ptCount val="1"/>
                <c:pt idx="0">
                  <c:v>1.2541</c:v>
                </c:pt>
              </c:numCache>
            </c:numRef>
          </c:xVal>
          <c:yVal>
            <c:numRef>
              <c:f>graph!$Q$7</c:f>
              <c:numCache>
                <c:formatCode>General</c:formatCode>
                <c:ptCount val="1"/>
                <c:pt idx="0">
                  <c:v>35.06</c:v>
                </c:pt>
              </c:numCache>
            </c:numRef>
          </c:yVal>
        </c:ser>
        <c:dLbls>
          <c:showVal val="1"/>
        </c:dLbls>
        <c:axId val="51488256"/>
        <c:axId val="51490176"/>
      </c:scatterChart>
      <c:valAx>
        <c:axId val="514882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Beta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1490176"/>
        <c:crosses val="autoZero"/>
        <c:crossBetween val="midCat"/>
      </c:valAx>
      <c:valAx>
        <c:axId val="51490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 return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88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13</xdr:col>
      <xdr:colOff>190500</xdr:colOff>
      <xdr:row>23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0.49951</cdr:x>
      <cdr:y>0.5</cdr:y>
    </cdr:from>
    <cdr:to>
      <cdr:x>0.51484</cdr:x>
      <cdr:y>0.54342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6377" y="1965325"/>
          <a:ext cx="139813" cy="170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0"/>
  <sheetViews>
    <sheetView topLeftCell="D1" workbookViewId="0">
      <selection activeCell="J6" sqref="J6"/>
    </sheetView>
  </sheetViews>
  <sheetFormatPr defaultRowHeight="13.5"/>
  <cols>
    <col min="1" max="1" width="10.25" bestFit="1" customWidth="1"/>
    <col min="2" max="2" width="14.25" bestFit="1" customWidth="1"/>
    <col min="3" max="3" width="15.625" bestFit="1" customWidth="1"/>
    <col min="4" max="4" width="24.875" bestFit="1" customWidth="1"/>
    <col min="5" max="5" width="24.875" style="24" customWidth="1"/>
    <col min="6" max="6" width="9.25" bestFit="1" customWidth="1"/>
    <col min="7" max="7" width="16.125" bestFit="1" customWidth="1"/>
    <col min="8" max="8" width="24.75" bestFit="1" customWidth="1"/>
    <col min="9" max="9" width="16.125" bestFit="1" customWidth="1"/>
    <col min="13" max="13" width="20.625" bestFit="1" customWidth="1"/>
  </cols>
  <sheetData>
    <row r="1" spans="1:13" ht="14.25" thickBot="1"/>
    <row r="2" spans="1:13" ht="15" thickBot="1">
      <c r="B2" s="25" t="s">
        <v>6</v>
      </c>
      <c r="C2" s="25"/>
      <c r="J2" s="26" t="s">
        <v>7</v>
      </c>
      <c r="K2" s="27"/>
      <c r="L2" s="12"/>
      <c r="M2" s="13"/>
    </row>
    <row r="3" spans="1:13" ht="14.25">
      <c r="A3" s="22" t="s">
        <v>11</v>
      </c>
      <c r="B3" s="1" t="s">
        <v>1</v>
      </c>
      <c r="C3" s="2" t="s">
        <v>2</v>
      </c>
      <c r="D3" s="1" t="s">
        <v>3</v>
      </c>
      <c r="E3" s="2" t="s">
        <v>2</v>
      </c>
      <c r="F3" s="1" t="s">
        <v>4</v>
      </c>
      <c r="G3" s="2" t="s">
        <v>2</v>
      </c>
      <c r="H3" s="1" t="s">
        <v>5</v>
      </c>
      <c r="I3" s="10" t="s">
        <v>2</v>
      </c>
      <c r="J3" s="14" t="s">
        <v>1</v>
      </c>
      <c r="K3" s="9" t="s">
        <v>3</v>
      </c>
      <c r="L3" s="9" t="s">
        <v>4</v>
      </c>
      <c r="M3" s="15" t="s">
        <v>8</v>
      </c>
    </row>
    <row r="4" spans="1:13" ht="14.25">
      <c r="A4" s="23">
        <v>37622</v>
      </c>
      <c r="B4" s="3">
        <v>808.12</v>
      </c>
      <c r="C4" s="4"/>
      <c r="D4" s="3">
        <v>128.88</v>
      </c>
      <c r="E4" s="4"/>
      <c r="F4" s="3">
        <v>1927.07</v>
      </c>
      <c r="G4" s="4"/>
      <c r="H4" s="3">
        <v>315.65000000000003</v>
      </c>
      <c r="I4" s="11"/>
      <c r="J4" s="16"/>
      <c r="K4" s="11"/>
      <c r="L4" s="11"/>
      <c r="M4" s="5"/>
    </row>
    <row r="5" spans="1:13" ht="14.25">
      <c r="A5" s="23">
        <v>37629</v>
      </c>
      <c r="B5" s="3">
        <v>809.75</v>
      </c>
      <c r="C5" s="4">
        <f t="shared" ref="C5:C68" si="0">B5/B4-1</f>
        <v>2.0170271741819512E-3</v>
      </c>
      <c r="D5" s="3">
        <v>133.99</v>
      </c>
      <c r="E5" s="4">
        <f>(D5/D4-1)</f>
        <v>3.9649286157666053E-2</v>
      </c>
      <c r="F5" s="3">
        <v>1919.96</v>
      </c>
      <c r="G5" s="4">
        <f>F5/F4-1</f>
        <v>-3.6895390411348927E-3</v>
      </c>
      <c r="H5" s="3">
        <v>315.85399999999998</v>
      </c>
      <c r="I5" s="11">
        <f>H5/H4-1</f>
        <v>6.4628544273714894E-4</v>
      </c>
      <c r="J5" s="16">
        <f>SUM(C5:C520)</f>
        <v>1.732287052429671</v>
      </c>
      <c r="K5" s="11">
        <f>SUM(E5:E520)</f>
        <v>2.9855242374225077</v>
      </c>
      <c r="L5" s="11">
        <f>SUM(G5:G520)</f>
        <v>0.89786605928951413</v>
      </c>
      <c r="M5" s="5">
        <f>SUM(I5:I520)</f>
        <v>0.40507048302500026</v>
      </c>
    </row>
    <row r="6" spans="1:13" ht="14.25">
      <c r="A6" s="23">
        <v>37636</v>
      </c>
      <c r="B6" s="3">
        <v>827.67000000000007</v>
      </c>
      <c r="C6" s="4">
        <f t="shared" si="0"/>
        <v>2.2130287125656123E-2</v>
      </c>
      <c r="D6" s="3">
        <v>124.36</v>
      </c>
      <c r="E6" s="4">
        <f t="shared" ref="E6:E69" si="1">(D6/D5-1)</f>
        <v>-7.1871035151877094E-2</v>
      </c>
      <c r="F6" s="3">
        <v>1901.9</v>
      </c>
      <c r="G6" s="4">
        <f t="shared" ref="G6:G69" si="2">F6/F5-1</f>
        <v>-9.4064459676242995E-3</v>
      </c>
      <c r="H6" s="3">
        <v>315.69900000000001</v>
      </c>
      <c r="I6" s="11">
        <f t="shared" ref="I6:I69" si="3">H6/H5-1</f>
        <v>-4.9073306021130136E-4</v>
      </c>
      <c r="J6" s="16">
        <f>J5/515</f>
        <v>3.3636641794750895E-3</v>
      </c>
      <c r="K6" s="11">
        <f>K5/515</f>
        <v>5.7971344415971024E-3</v>
      </c>
      <c r="L6" s="11">
        <f>L5/515</f>
        <v>1.7434292413388624E-3</v>
      </c>
      <c r="M6" s="5">
        <f>M5/515</f>
        <v>7.8654462723301024E-4</v>
      </c>
    </row>
    <row r="7" spans="1:13" ht="14.25">
      <c r="A7" s="23">
        <v>37643</v>
      </c>
      <c r="B7" s="3">
        <v>742.95</v>
      </c>
      <c r="C7" s="4">
        <f t="shared" si="0"/>
        <v>-0.10235963608684628</v>
      </c>
      <c r="D7" s="3">
        <v>123.46000000000001</v>
      </c>
      <c r="E7" s="4">
        <f t="shared" si="1"/>
        <v>-7.2370537150208136E-3</v>
      </c>
      <c r="F7" s="3">
        <v>1799.89</v>
      </c>
      <c r="G7" s="4">
        <f t="shared" si="2"/>
        <v>-5.3635837846364165E-2</v>
      </c>
      <c r="H7" s="3">
        <v>316.61099999999999</v>
      </c>
      <c r="I7" s="11">
        <f t="shared" si="3"/>
        <v>2.8888276491214615E-3</v>
      </c>
      <c r="J7" s="16">
        <v>0.1908108</v>
      </c>
      <c r="K7" s="11">
        <v>0.35060000000000002</v>
      </c>
      <c r="L7" s="11">
        <v>9.4783999999999993E-2</v>
      </c>
      <c r="M7" s="5">
        <v>4.1756000000000001E-2</v>
      </c>
    </row>
    <row r="8" spans="1:13" ht="15" thickBot="1">
      <c r="A8" s="23">
        <v>37650</v>
      </c>
      <c r="B8" s="3">
        <v>770.65</v>
      </c>
      <c r="C8" s="4">
        <f t="shared" si="0"/>
        <v>3.7283801063328514E-2</v>
      </c>
      <c r="D8" s="3">
        <v>114.72</v>
      </c>
      <c r="E8" s="4">
        <f t="shared" si="1"/>
        <v>-7.0792159403855526E-2</v>
      </c>
      <c r="F8" s="3">
        <v>1704.92</v>
      </c>
      <c r="G8" s="4">
        <f t="shared" si="2"/>
        <v>-5.2764335598286527E-2</v>
      </c>
      <c r="H8" s="3">
        <v>317.58</v>
      </c>
      <c r="I8" s="11">
        <f t="shared" si="3"/>
        <v>3.0605380103660984E-3</v>
      </c>
      <c r="J8" s="17">
        <v>0.1908</v>
      </c>
      <c r="K8" s="18">
        <v>0.35060000000000002</v>
      </c>
      <c r="L8" s="18">
        <v>9.4799999999999995E-2</v>
      </c>
      <c r="M8" s="19">
        <v>4.1799999999999997E-2</v>
      </c>
    </row>
    <row r="9" spans="1:13" ht="14.25">
      <c r="A9" s="23">
        <v>37657</v>
      </c>
      <c r="B9" s="3">
        <v>739.69</v>
      </c>
      <c r="C9" s="4">
        <f t="shared" si="0"/>
        <v>-4.0173879192889062E-2</v>
      </c>
      <c r="D9" s="3">
        <v>114.42</v>
      </c>
      <c r="E9" s="4">
        <f t="shared" si="1"/>
        <v>-2.6150627615062483E-3</v>
      </c>
      <c r="F9" s="3">
        <v>1800.31</v>
      </c>
      <c r="G9" s="4">
        <f t="shared" si="2"/>
        <v>5.594983928864683E-2</v>
      </c>
      <c r="H9" s="3">
        <v>317.87200000000001</v>
      </c>
      <c r="I9" s="5">
        <f t="shared" si="3"/>
        <v>9.1945336608101336E-4</v>
      </c>
    </row>
    <row r="10" spans="1:13" ht="14.25">
      <c r="A10" s="23">
        <v>37664</v>
      </c>
      <c r="B10" s="3">
        <v>720.14</v>
      </c>
      <c r="C10" s="4">
        <f t="shared" si="0"/>
        <v>-2.6429990942151482E-2</v>
      </c>
      <c r="D10" s="3">
        <v>102.98</v>
      </c>
      <c r="E10" s="4">
        <f t="shared" si="1"/>
        <v>-9.9982520538367425E-2</v>
      </c>
      <c r="F10" s="3">
        <v>1769.94</v>
      </c>
      <c r="G10" s="4">
        <f t="shared" si="2"/>
        <v>-1.6869316950969493E-2</v>
      </c>
      <c r="H10" s="3">
        <v>319.66000000000003</v>
      </c>
      <c r="I10" s="5">
        <f t="shared" si="3"/>
        <v>5.6249056223889315E-3</v>
      </c>
    </row>
    <row r="11" spans="1:13" ht="14.25">
      <c r="A11" s="23">
        <v>37671</v>
      </c>
      <c r="B11" s="3">
        <v>834.19</v>
      </c>
      <c r="C11" s="4">
        <f t="shared" si="0"/>
        <v>0.15837198322548396</v>
      </c>
      <c r="D11" s="3">
        <v>103.58</v>
      </c>
      <c r="E11" s="4">
        <f t="shared" si="1"/>
        <v>5.8263740532140673E-3</v>
      </c>
      <c r="F11" s="3">
        <v>1793.21</v>
      </c>
      <c r="G11" s="4">
        <f t="shared" si="2"/>
        <v>1.3147338327852864E-2</v>
      </c>
      <c r="H11" s="3">
        <v>319.61500000000001</v>
      </c>
      <c r="I11" s="5">
        <f t="shared" si="3"/>
        <v>-1.4077457298389273E-4</v>
      </c>
    </row>
    <row r="12" spans="1:13" ht="14.25">
      <c r="A12" s="23">
        <v>37678</v>
      </c>
      <c r="B12" s="3">
        <v>702.22</v>
      </c>
      <c r="C12" s="4">
        <f t="shared" si="0"/>
        <v>-0.15820136899267556</v>
      </c>
      <c r="D12" s="3">
        <v>86.42</v>
      </c>
      <c r="E12" s="4">
        <f t="shared" si="1"/>
        <v>-0.16566904807877969</v>
      </c>
      <c r="F12" s="3">
        <v>1768.03</v>
      </c>
      <c r="G12" s="4">
        <f t="shared" si="2"/>
        <v>-1.40418578972904E-2</v>
      </c>
      <c r="H12" s="3">
        <v>320.21600000000001</v>
      </c>
      <c r="I12" s="5">
        <f t="shared" si="3"/>
        <v>1.8803873410195848E-3</v>
      </c>
    </row>
    <row r="13" spans="1:13" ht="14.25">
      <c r="A13" s="23">
        <v>37685</v>
      </c>
      <c r="B13" s="3">
        <v>755.99</v>
      </c>
      <c r="C13" s="4">
        <f t="shared" si="0"/>
        <v>7.6571444846344372E-2</v>
      </c>
      <c r="D13" s="3">
        <v>91.54</v>
      </c>
      <c r="E13" s="4">
        <f t="shared" si="1"/>
        <v>5.9245545012728495E-2</v>
      </c>
      <c r="F13" s="3">
        <v>1755.92</v>
      </c>
      <c r="G13" s="4">
        <f t="shared" si="2"/>
        <v>-6.8494312879305852E-3</v>
      </c>
      <c r="H13" s="3">
        <v>321.053</v>
      </c>
      <c r="I13" s="5">
        <f t="shared" si="3"/>
        <v>2.6138606440653245E-3</v>
      </c>
    </row>
    <row r="14" spans="1:13" ht="14.25">
      <c r="A14" s="23">
        <v>37692</v>
      </c>
      <c r="B14" s="3">
        <v>694.07</v>
      </c>
      <c r="C14" s="4">
        <f t="shared" si="0"/>
        <v>-8.1905845315414116E-2</v>
      </c>
      <c r="D14" s="3">
        <v>77.39</v>
      </c>
      <c r="E14" s="4">
        <f t="shared" si="1"/>
        <v>-0.15457723399606738</v>
      </c>
      <c r="F14" s="3">
        <v>1624.17</v>
      </c>
      <c r="G14" s="4">
        <f t="shared" si="2"/>
        <v>-7.5031892113535892E-2</v>
      </c>
      <c r="H14" s="3">
        <v>321.517</v>
      </c>
      <c r="I14" s="5">
        <f t="shared" si="3"/>
        <v>1.4452442431622803E-3</v>
      </c>
    </row>
    <row r="15" spans="1:13" ht="14.25">
      <c r="A15" s="23">
        <v>37699</v>
      </c>
      <c r="B15" s="3">
        <v>860.26</v>
      </c>
      <c r="C15" s="4">
        <f t="shared" si="0"/>
        <v>0.23944270750788821</v>
      </c>
      <c r="D15" s="3">
        <v>99.070000000000007</v>
      </c>
      <c r="E15" s="4">
        <f t="shared" si="1"/>
        <v>0.28013955291381332</v>
      </c>
      <c r="F15" s="3">
        <v>1866.2</v>
      </c>
      <c r="G15" s="4">
        <f t="shared" si="2"/>
        <v>0.14901765209306905</v>
      </c>
      <c r="H15" s="3">
        <v>318.75</v>
      </c>
      <c r="I15" s="5">
        <f t="shared" si="3"/>
        <v>-8.6060768170890256E-3</v>
      </c>
    </row>
    <row r="16" spans="1:13" ht="14.25">
      <c r="A16" s="23">
        <v>37706</v>
      </c>
      <c r="B16" s="3">
        <v>765.76</v>
      </c>
      <c r="C16" s="4">
        <f t="shared" si="0"/>
        <v>-0.10985051031083626</v>
      </c>
      <c r="D16" s="3">
        <v>92.74</v>
      </c>
      <c r="E16" s="4">
        <f t="shared" si="1"/>
        <v>-6.3894216210760191E-2</v>
      </c>
      <c r="F16" s="3">
        <v>1880.79</v>
      </c>
      <c r="G16" s="4">
        <f t="shared" si="2"/>
        <v>7.8180259350550951E-3</v>
      </c>
      <c r="H16" s="3">
        <v>319.25900000000001</v>
      </c>
      <c r="I16" s="5">
        <f t="shared" si="3"/>
        <v>1.596862745098182E-3</v>
      </c>
    </row>
    <row r="17" spans="1:9" ht="14.25">
      <c r="A17" s="23">
        <v>37713</v>
      </c>
      <c r="B17" s="3">
        <v>785.31000000000006</v>
      </c>
      <c r="C17" s="4">
        <f t="shared" si="0"/>
        <v>2.5530192227329884E-2</v>
      </c>
      <c r="D17" s="3">
        <v>96.05</v>
      </c>
      <c r="E17" s="4">
        <f t="shared" si="1"/>
        <v>3.5691179642009851E-2</v>
      </c>
      <c r="F17" s="3">
        <v>1863.8700000000001</v>
      </c>
      <c r="G17" s="4">
        <f t="shared" si="2"/>
        <v>-8.9962196736477207E-3</v>
      </c>
      <c r="H17" s="3">
        <v>320.238</v>
      </c>
      <c r="I17" s="5">
        <f t="shared" si="3"/>
        <v>3.0664758080429788E-3</v>
      </c>
    </row>
    <row r="18" spans="1:9" ht="14.25">
      <c r="A18" s="23">
        <v>37720</v>
      </c>
      <c r="B18" s="3">
        <v>796.72</v>
      </c>
      <c r="C18" s="4">
        <f t="shared" si="0"/>
        <v>1.4529294164087991E-2</v>
      </c>
      <c r="D18" s="3">
        <v>101.78</v>
      </c>
      <c r="E18" s="4">
        <f t="shared" si="1"/>
        <v>5.9656428943258843E-2</v>
      </c>
      <c r="F18" s="3">
        <v>1918.18</v>
      </c>
      <c r="G18" s="4">
        <f t="shared" si="2"/>
        <v>2.9138298271875085E-2</v>
      </c>
      <c r="H18" s="3">
        <v>320.15100000000001</v>
      </c>
      <c r="I18" s="5">
        <f t="shared" si="3"/>
        <v>-2.716729432484799E-4</v>
      </c>
    </row>
    <row r="19" spans="1:9" ht="14.25">
      <c r="A19" s="23">
        <v>37727</v>
      </c>
      <c r="B19" s="3">
        <v>828.4</v>
      </c>
      <c r="C19" s="4">
        <f t="shared" si="0"/>
        <v>3.9763028416507584E-2</v>
      </c>
      <c r="D19" s="3">
        <v>105.99000000000001</v>
      </c>
      <c r="E19" s="4">
        <f t="shared" si="1"/>
        <v>4.1363725682845409E-2</v>
      </c>
      <c r="F19" s="3">
        <v>1916.63</v>
      </c>
      <c r="G19" s="4">
        <f t="shared" si="2"/>
        <v>-8.0805763796931718E-4</v>
      </c>
      <c r="H19" s="3">
        <v>320.17500000000001</v>
      </c>
      <c r="I19" s="5">
        <f t="shared" si="3"/>
        <v>7.4964626067153262E-5</v>
      </c>
    </row>
    <row r="20" spans="1:9" ht="14.25">
      <c r="A20" s="23">
        <v>37734</v>
      </c>
      <c r="B20" s="3">
        <v>848.94</v>
      </c>
      <c r="C20" s="4">
        <f t="shared" si="0"/>
        <v>2.4794785127957519E-2</v>
      </c>
      <c r="D20" s="3">
        <v>107.56</v>
      </c>
      <c r="E20" s="4">
        <f t="shared" si="1"/>
        <v>1.4812718180960305E-2</v>
      </c>
      <c r="F20" s="3">
        <v>1972.64</v>
      </c>
      <c r="G20" s="4">
        <f t="shared" si="2"/>
        <v>2.9223167747556955E-2</v>
      </c>
      <c r="H20" s="3">
        <v>320.73200000000003</v>
      </c>
      <c r="I20" s="5">
        <f t="shared" si="3"/>
        <v>1.7396736159913662E-3</v>
      </c>
    </row>
    <row r="21" spans="1:9" ht="14.25">
      <c r="A21" s="23">
        <v>37741</v>
      </c>
      <c r="B21" s="3">
        <v>869.48</v>
      </c>
      <c r="C21" s="4">
        <f t="shared" si="0"/>
        <v>2.4194878318844593E-2</v>
      </c>
      <c r="D21" s="3">
        <v>116.55</v>
      </c>
      <c r="E21" s="4">
        <f t="shared" si="1"/>
        <v>8.3581256972852236E-2</v>
      </c>
      <c r="F21" s="3">
        <v>1952.9</v>
      </c>
      <c r="G21" s="4">
        <f t="shared" si="2"/>
        <v>-1.0006894314218528E-2</v>
      </c>
      <c r="H21" s="3">
        <v>321.47700000000003</v>
      </c>
      <c r="I21" s="5">
        <f t="shared" si="3"/>
        <v>2.3228115685369755E-3</v>
      </c>
    </row>
    <row r="22" spans="1:9" ht="14.25">
      <c r="A22" s="23">
        <v>37748</v>
      </c>
      <c r="B22" s="3">
        <v>898.57</v>
      </c>
      <c r="C22" s="4">
        <f t="shared" si="0"/>
        <v>3.3456778764318962E-2</v>
      </c>
      <c r="D22" s="3">
        <v>131</v>
      </c>
      <c r="E22" s="4">
        <f t="shared" si="1"/>
        <v>0.12398112398112393</v>
      </c>
      <c r="F22" s="3">
        <v>1987.71</v>
      </c>
      <c r="G22" s="4">
        <f t="shared" si="2"/>
        <v>1.782477341389721E-2</v>
      </c>
      <c r="H22" s="3">
        <v>321.96500000000003</v>
      </c>
      <c r="I22" s="5">
        <f t="shared" si="3"/>
        <v>1.5179935111999665E-3</v>
      </c>
    </row>
    <row r="23" spans="1:9" ht="14.25">
      <c r="A23" s="23">
        <v>37755</v>
      </c>
      <c r="B23" s="3">
        <v>896.86</v>
      </c>
      <c r="C23" s="4">
        <f t="shared" si="0"/>
        <v>-1.9030236932014999E-3</v>
      </c>
      <c r="D23" s="3">
        <v>123.62</v>
      </c>
      <c r="E23" s="4">
        <f t="shared" si="1"/>
        <v>-5.6335877862595418E-2</v>
      </c>
      <c r="F23" s="3">
        <v>1981.54</v>
      </c>
      <c r="G23" s="4">
        <f t="shared" si="2"/>
        <v>-3.1040745380362944E-3</v>
      </c>
      <c r="H23" s="3">
        <v>321.68</v>
      </c>
      <c r="I23" s="5">
        <f t="shared" si="3"/>
        <v>-8.8518938393933322E-4</v>
      </c>
    </row>
    <row r="24" spans="1:9" ht="14.25">
      <c r="A24" s="23">
        <v>37762</v>
      </c>
      <c r="B24" s="3">
        <v>848.94</v>
      </c>
      <c r="C24" s="4">
        <f t="shared" si="0"/>
        <v>-5.3430858773944601E-2</v>
      </c>
      <c r="D24" s="3">
        <v>120.09</v>
      </c>
      <c r="E24" s="4">
        <f t="shared" si="1"/>
        <v>-2.8555249959553497E-2</v>
      </c>
      <c r="F24" s="3">
        <v>1962.45</v>
      </c>
      <c r="G24" s="4">
        <f t="shared" si="2"/>
        <v>-9.6339210916761564E-3</v>
      </c>
      <c r="H24" s="3">
        <v>323.15500000000003</v>
      </c>
      <c r="I24" s="5">
        <f t="shared" si="3"/>
        <v>4.5853021636410585E-3</v>
      </c>
    </row>
    <row r="25" spans="1:9" ht="14.25">
      <c r="A25" s="23">
        <v>37769</v>
      </c>
      <c r="B25" s="3">
        <v>876.32</v>
      </c>
      <c r="C25" s="4">
        <f t="shared" si="0"/>
        <v>3.2251984828138625E-2</v>
      </c>
      <c r="D25" s="3">
        <v>127.79</v>
      </c>
      <c r="E25" s="4">
        <f t="shared" si="1"/>
        <v>6.41185777333666E-2</v>
      </c>
      <c r="F25" s="3">
        <v>2031.44</v>
      </c>
      <c r="G25" s="4">
        <f t="shared" si="2"/>
        <v>3.515503579709045E-2</v>
      </c>
      <c r="H25" s="3">
        <v>322.86700000000002</v>
      </c>
      <c r="I25" s="5">
        <f t="shared" si="3"/>
        <v>-8.9121319490648165E-4</v>
      </c>
    </row>
    <row r="26" spans="1:9" ht="14.25">
      <c r="A26" s="23">
        <v>37776</v>
      </c>
      <c r="B26" s="3">
        <v>910.55000000000007</v>
      </c>
      <c r="C26" s="4">
        <f t="shared" si="0"/>
        <v>3.9061073580427319E-2</v>
      </c>
      <c r="D26" s="3">
        <v>155.08000000000001</v>
      </c>
      <c r="E26" s="4">
        <f t="shared" si="1"/>
        <v>0.21355348618827774</v>
      </c>
      <c r="F26" s="3">
        <v>2060.1</v>
      </c>
      <c r="G26" s="4">
        <f t="shared" si="2"/>
        <v>1.4108218800456651E-2</v>
      </c>
      <c r="H26" s="3">
        <v>323.02</v>
      </c>
      <c r="I26" s="5">
        <f t="shared" si="3"/>
        <v>4.7387933731224408E-4</v>
      </c>
    </row>
    <row r="27" spans="1:9" ht="14.25">
      <c r="A27" s="23">
        <v>37783</v>
      </c>
      <c r="B27" s="3">
        <v>984.15</v>
      </c>
      <c r="C27" s="4">
        <f t="shared" si="0"/>
        <v>8.083026742078947E-2</v>
      </c>
      <c r="D27" s="3">
        <v>160.54</v>
      </c>
      <c r="E27" s="4">
        <f t="shared" si="1"/>
        <v>3.520763476915123E-2</v>
      </c>
      <c r="F27" s="3">
        <v>2072.48</v>
      </c>
      <c r="G27" s="4">
        <f t="shared" si="2"/>
        <v>6.0094170185913676E-3</v>
      </c>
      <c r="H27" s="3">
        <v>324.24099999999999</v>
      </c>
      <c r="I27" s="5">
        <f t="shared" si="3"/>
        <v>3.7799517057768295E-3</v>
      </c>
    </row>
    <row r="28" spans="1:9" ht="14.25">
      <c r="A28" s="23">
        <v>37790</v>
      </c>
      <c r="B28" s="3">
        <v>979.02</v>
      </c>
      <c r="C28" s="4">
        <f t="shared" si="0"/>
        <v>-5.2126200274348333E-3</v>
      </c>
      <c r="D28" s="3">
        <v>172.1</v>
      </c>
      <c r="E28" s="4">
        <f t="shared" si="1"/>
        <v>7.2006976454466187E-2</v>
      </c>
      <c r="F28" s="3">
        <v>2101.5300000000002</v>
      </c>
      <c r="G28" s="4">
        <f t="shared" si="2"/>
        <v>1.401702308345576E-2</v>
      </c>
      <c r="H28" s="3">
        <v>323.61400000000003</v>
      </c>
      <c r="I28" s="5">
        <f t="shared" si="3"/>
        <v>-1.933746811784931E-3</v>
      </c>
    </row>
    <row r="29" spans="1:9" ht="14.25">
      <c r="A29" s="23">
        <v>37797</v>
      </c>
      <c r="B29" s="3">
        <v>958.48</v>
      </c>
      <c r="C29" s="4">
        <f t="shared" si="0"/>
        <v>-2.0980163837306609E-2</v>
      </c>
      <c r="D29" s="3">
        <v>163.75</v>
      </c>
      <c r="E29" s="4">
        <f t="shared" si="1"/>
        <v>-4.8518303312027888E-2</v>
      </c>
      <c r="F29" s="3">
        <v>2032.8500000000001</v>
      </c>
      <c r="G29" s="4">
        <f t="shared" si="2"/>
        <v>-3.2680951497242483E-2</v>
      </c>
      <c r="H29" s="3">
        <v>324.14699999999999</v>
      </c>
      <c r="I29" s="5">
        <f t="shared" si="3"/>
        <v>1.6470239235630846E-3</v>
      </c>
    </row>
    <row r="30" spans="1:9" ht="14.25">
      <c r="A30" s="23">
        <v>37804</v>
      </c>
      <c r="B30" s="3">
        <v>975.59</v>
      </c>
      <c r="C30" s="4">
        <f t="shared" si="0"/>
        <v>1.7851181036641295E-2</v>
      </c>
      <c r="D30" s="3">
        <v>166</v>
      </c>
      <c r="E30" s="4">
        <f t="shared" si="1"/>
        <v>1.3740458015267132E-2</v>
      </c>
      <c r="F30" s="3">
        <v>2002.75</v>
      </c>
      <c r="G30" s="4">
        <f t="shared" si="2"/>
        <v>-1.4806798337309801E-2</v>
      </c>
      <c r="H30" s="3">
        <v>324.005</v>
      </c>
      <c r="I30" s="5">
        <f t="shared" si="3"/>
        <v>-4.3807284966390636E-4</v>
      </c>
    </row>
    <row r="31" spans="1:9" ht="14.25">
      <c r="A31" s="23">
        <v>37811</v>
      </c>
      <c r="B31" s="3">
        <v>999.56000000000006</v>
      </c>
      <c r="C31" s="4">
        <f t="shared" si="0"/>
        <v>2.456974753738761E-2</v>
      </c>
      <c r="D31" s="3">
        <v>187.51</v>
      </c>
      <c r="E31" s="4">
        <f t="shared" si="1"/>
        <v>0.12957831325301195</v>
      </c>
      <c r="F31" s="3">
        <v>2027.41</v>
      </c>
      <c r="G31" s="4">
        <f t="shared" si="2"/>
        <v>1.2313069529397147E-2</v>
      </c>
      <c r="H31" s="3">
        <v>324.01900000000001</v>
      </c>
      <c r="I31" s="5">
        <f t="shared" si="3"/>
        <v>4.3209209734440535E-5</v>
      </c>
    </row>
    <row r="32" spans="1:9" ht="14.25">
      <c r="A32" s="23">
        <v>37818</v>
      </c>
      <c r="B32" s="3">
        <v>999.56000000000006</v>
      </c>
      <c r="C32" s="4">
        <f t="shared" si="0"/>
        <v>0</v>
      </c>
      <c r="D32" s="3">
        <v>183.66</v>
      </c>
      <c r="E32" s="4">
        <f t="shared" si="1"/>
        <v>-2.0532238280625004E-2</v>
      </c>
      <c r="F32" s="3">
        <v>2038.63</v>
      </c>
      <c r="G32" s="4">
        <f t="shared" si="2"/>
        <v>5.5341544137594845E-3</v>
      </c>
      <c r="H32" s="3">
        <v>324.47500000000002</v>
      </c>
      <c r="I32" s="5">
        <f t="shared" si="3"/>
        <v>1.4073248790966719E-3</v>
      </c>
    </row>
    <row r="33" spans="1:9" ht="14.25">
      <c r="A33" s="23">
        <v>37825</v>
      </c>
      <c r="B33" s="3">
        <v>961.9</v>
      </c>
      <c r="C33" s="4">
        <f t="shared" si="0"/>
        <v>-3.7676577694185531E-2</v>
      </c>
      <c r="D33" s="3">
        <v>173.38</v>
      </c>
      <c r="E33" s="4">
        <f t="shared" si="1"/>
        <v>-5.5972993575084451E-2</v>
      </c>
      <c r="F33" s="3">
        <v>2043.46</v>
      </c>
      <c r="G33" s="4">
        <f t="shared" si="2"/>
        <v>2.3692381648459104E-3</v>
      </c>
      <c r="H33" s="3">
        <v>324.53000000000003</v>
      </c>
      <c r="I33" s="5">
        <f t="shared" si="3"/>
        <v>1.6950458432862803E-4</v>
      </c>
    </row>
    <row r="34" spans="1:9" ht="14.25">
      <c r="A34" s="23">
        <v>37832</v>
      </c>
      <c r="B34" s="3">
        <v>1013.25</v>
      </c>
      <c r="C34" s="4">
        <f t="shared" si="0"/>
        <v>5.3383927643206208E-2</v>
      </c>
      <c r="D34" s="3">
        <v>192.65</v>
      </c>
      <c r="E34" s="4">
        <f t="shared" si="1"/>
        <v>0.11114315376629369</v>
      </c>
      <c r="F34" s="3">
        <v>2072.2600000000002</v>
      </c>
      <c r="G34" s="4">
        <f t="shared" si="2"/>
        <v>1.4093742965362699E-2</v>
      </c>
      <c r="H34" s="3">
        <v>323.73900000000003</v>
      </c>
      <c r="I34" s="5">
        <f t="shared" si="3"/>
        <v>-2.4373709672449451E-3</v>
      </c>
    </row>
    <row r="35" spans="1:9" ht="14.25">
      <c r="A35" s="23">
        <v>37839</v>
      </c>
      <c r="B35" s="3">
        <v>1045.77</v>
      </c>
      <c r="C35" s="4">
        <f t="shared" si="0"/>
        <v>3.2094744633604622E-2</v>
      </c>
      <c r="D35" s="3">
        <v>188.15</v>
      </c>
      <c r="E35" s="4">
        <f t="shared" si="1"/>
        <v>-2.335842200882432E-2</v>
      </c>
      <c r="F35" s="3">
        <v>2038.27</v>
      </c>
      <c r="G35" s="4">
        <f t="shared" si="2"/>
        <v>-1.6402381940490152E-2</v>
      </c>
      <c r="H35" s="3">
        <v>322.50700000000001</v>
      </c>
      <c r="I35" s="5">
        <f t="shared" si="3"/>
        <v>-3.8055347054263278E-3</v>
      </c>
    </row>
    <row r="36" spans="1:9" ht="14.25">
      <c r="A36" s="23">
        <v>37846</v>
      </c>
      <c r="B36" s="3">
        <v>1078.29</v>
      </c>
      <c r="C36" s="4">
        <f t="shared" si="0"/>
        <v>3.109670386413832E-2</v>
      </c>
      <c r="D36" s="3">
        <v>185.59</v>
      </c>
      <c r="E36" s="4">
        <f t="shared" si="1"/>
        <v>-1.3606165293648664E-2</v>
      </c>
      <c r="F36" s="3">
        <v>2101.81</v>
      </c>
      <c r="G36" s="4">
        <f t="shared" si="2"/>
        <v>3.1173495169923404E-2</v>
      </c>
      <c r="H36" s="3">
        <v>322.505</v>
      </c>
      <c r="I36" s="5">
        <f t="shared" si="3"/>
        <v>-6.2014157832246397E-6</v>
      </c>
    </row>
    <row r="37" spans="1:9" ht="14.25">
      <c r="A37" s="23">
        <v>37853</v>
      </c>
      <c r="B37" s="3">
        <v>1143.33</v>
      </c>
      <c r="C37" s="4">
        <f t="shared" si="0"/>
        <v>6.0317725287260426E-2</v>
      </c>
      <c r="D37" s="3">
        <v>194.58</v>
      </c>
      <c r="E37" s="4">
        <f t="shared" si="1"/>
        <v>4.844010991971559E-2</v>
      </c>
      <c r="F37" s="3">
        <v>2125.5</v>
      </c>
      <c r="G37" s="4">
        <f t="shared" si="2"/>
        <v>1.1271237647551446E-2</v>
      </c>
      <c r="H37" s="3">
        <v>322.52600000000001</v>
      </c>
      <c r="I37" s="5">
        <f t="shared" si="3"/>
        <v>6.5115269530791053E-5</v>
      </c>
    </row>
    <row r="38" spans="1:9" ht="14.25">
      <c r="A38" s="23">
        <v>37860</v>
      </c>
      <c r="B38" s="3">
        <v>1151.8900000000001</v>
      </c>
      <c r="C38" s="4">
        <f t="shared" si="0"/>
        <v>7.4869022941759233E-3</v>
      </c>
      <c r="D38" s="3">
        <v>208.70000000000002</v>
      </c>
      <c r="E38" s="4">
        <f t="shared" si="1"/>
        <v>7.2566553602631423E-2</v>
      </c>
      <c r="F38" s="3">
        <v>2120.25</v>
      </c>
      <c r="G38" s="4">
        <f t="shared" si="2"/>
        <v>-2.4700070571630484E-3</v>
      </c>
      <c r="H38" s="3">
        <v>322.428</v>
      </c>
      <c r="I38" s="5">
        <f t="shared" si="3"/>
        <v>-3.0385147243949806E-4</v>
      </c>
    </row>
    <row r="39" spans="1:9" ht="14.25">
      <c r="A39" s="23">
        <v>37867</v>
      </c>
      <c r="B39" s="3">
        <v>1244.31</v>
      </c>
      <c r="C39" s="4">
        <f t="shared" si="0"/>
        <v>8.0233355615553448E-2</v>
      </c>
      <c r="D39" s="3">
        <v>242.42000000000002</v>
      </c>
      <c r="E39" s="4">
        <f t="shared" si="1"/>
        <v>0.16157163392429319</v>
      </c>
      <c r="F39" s="3">
        <v>2149.1</v>
      </c>
      <c r="G39" s="4">
        <f t="shared" si="2"/>
        <v>1.3606885980426808E-2</v>
      </c>
      <c r="H39" s="3">
        <v>321.84800000000001</v>
      </c>
      <c r="I39" s="5">
        <f t="shared" si="3"/>
        <v>-1.7988512163955583E-3</v>
      </c>
    </row>
    <row r="40" spans="1:9" ht="14.25">
      <c r="A40" s="23">
        <v>37874</v>
      </c>
      <c r="B40" s="3">
        <v>1191.25</v>
      </c>
      <c r="C40" s="4">
        <f t="shared" si="0"/>
        <v>-4.2642106870474317E-2</v>
      </c>
      <c r="D40" s="3">
        <v>224.12</v>
      </c>
      <c r="E40" s="4">
        <f t="shared" si="1"/>
        <v>-7.5488821054368493E-2</v>
      </c>
      <c r="F40" s="3">
        <v>2144.5300000000002</v>
      </c>
      <c r="G40" s="4">
        <f t="shared" si="2"/>
        <v>-2.12647154622847E-3</v>
      </c>
      <c r="H40" s="3">
        <v>323.00600000000003</v>
      </c>
      <c r="I40" s="5">
        <f t="shared" si="3"/>
        <v>3.5979717133554079E-3</v>
      </c>
    </row>
    <row r="41" spans="1:9" ht="14.25">
      <c r="A41" s="23">
        <v>37881</v>
      </c>
      <c r="B41" s="3">
        <v>1258</v>
      </c>
      <c r="C41" s="4">
        <f t="shared" si="0"/>
        <v>5.6033578174186749E-2</v>
      </c>
      <c r="D41" s="3">
        <v>227.97</v>
      </c>
      <c r="E41" s="4">
        <f t="shared" si="1"/>
        <v>1.7178297340710413E-2</v>
      </c>
      <c r="F41" s="3">
        <v>2166.54</v>
      </c>
      <c r="G41" s="4">
        <f t="shared" si="2"/>
        <v>1.0263321100660638E-2</v>
      </c>
      <c r="H41" s="3">
        <v>322.68200000000002</v>
      </c>
      <c r="I41" s="5">
        <f t="shared" si="3"/>
        <v>-1.0030773422166073E-3</v>
      </c>
    </row>
    <row r="42" spans="1:9" ht="14.25">
      <c r="A42" s="23">
        <v>37888</v>
      </c>
      <c r="B42" s="3">
        <v>1220.3500000000001</v>
      </c>
      <c r="C42" s="4">
        <f t="shared" si="0"/>
        <v>-2.9928457869634273E-2</v>
      </c>
      <c r="D42" s="3">
        <v>220.9</v>
      </c>
      <c r="E42" s="4">
        <f t="shared" si="1"/>
        <v>-3.1012852568320315E-2</v>
      </c>
      <c r="F42" s="3">
        <v>2139.2200000000003</v>
      </c>
      <c r="G42" s="4">
        <f t="shared" si="2"/>
        <v>-1.2609967967357916E-2</v>
      </c>
      <c r="H42" s="3">
        <v>323.31</v>
      </c>
      <c r="I42" s="5">
        <f t="shared" si="3"/>
        <v>1.9461885075708896E-3</v>
      </c>
    </row>
    <row r="43" spans="1:9" ht="14.25">
      <c r="A43" s="23">
        <v>37895</v>
      </c>
      <c r="B43" s="3">
        <v>1157.02</v>
      </c>
      <c r="C43" s="4">
        <f t="shared" si="0"/>
        <v>-5.1894948170606914E-2</v>
      </c>
      <c r="D43" s="3">
        <v>211.27</v>
      </c>
      <c r="E43" s="4">
        <f t="shared" si="1"/>
        <v>-4.3594386600271595E-2</v>
      </c>
      <c r="F43" s="3">
        <v>2105.58</v>
      </c>
      <c r="G43" s="4">
        <f t="shared" si="2"/>
        <v>-1.5725357840708498E-2</v>
      </c>
      <c r="H43" s="3">
        <v>324.18799999999999</v>
      </c>
      <c r="I43" s="5">
        <f t="shared" si="3"/>
        <v>2.7156598929818365E-3</v>
      </c>
    </row>
    <row r="44" spans="1:9" ht="14.25">
      <c r="A44" s="23">
        <v>37902</v>
      </c>
      <c r="B44" s="3">
        <v>1252.8700000000001</v>
      </c>
      <c r="C44" s="4">
        <f t="shared" si="0"/>
        <v>8.2842128917391289E-2</v>
      </c>
      <c r="D44" s="3">
        <v>223.47</v>
      </c>
      <c r="E44" s="4">
        <f t="shared" si="1"/>
        <v>5.7746012211861597E-2</v>
      </c>
      <c r="F44" s="3">
        <v>2155.87</v>
      </c>
      <c r="G44" s="4">
        <f t="shared" si="2"/>
        <v>2.388415543460698E-2</v>
      </c>
      <c r="H44" s="3">
        <v>323.12200000000001</v>
      </c>
      <c r="I44" s="5">
        <f t="shared" si="3"/>
        <v>-3.2882154799066532E-3</v>
      </c>
    </row>
    <row r="45" spans="1:9" ht="14.25">
      <c r="A45" s="23">
        <v>37909</v>
      </c>
      <c r="B45" s="3">
        <v>1301.55</v>
      </c>
      <c r="C45" s="4">
        <f t="shared" si="0"/>
        <v>3.8854789403529377E-2</v>
      </c>
      <c r="D45" s="3">
        <v>237.96</v>
      </c>
      <c r="E45" s="4">
        <f t="shared" si="1"/>
        <v>6.4840918244059687E-2</v>
      </c>
      <c r="F45" s="3">
        <v>2207.3200000000002</v>
      </c>
      <c r="G45" s="4">
        <f t="shared" si="2"/>
        <v>2.3865075352410114E-2</v>
      </c>
      <c r="H45" s="3">
        <v>322.55900000000003</v>
      </c>
      <c r="I45" s="5">
        <f t="shared" si="3"/>
        <v>-1.7423759446896225E-3</v>
      </c>
    </row>
    <row r="46" spans="1:9" ht="14.25">
      <c r="A46" s="23">
        <v>37916</v>
      </c>
      <c r="B46" s="3">
        <v>1208.83</v>
      </c>
      <c r="C46" s="4">
        <f t="shared" si="0"/>
        <v>-7.1238139141792556E-2</v>
      </c>
      <c r="D46" s="3">
        <v>236.33</v>
      </c>
      <c r="E46" s="4">
        <f t="shared" si="1"/>
        <v>-6.8498907379391794E-3</v>
      </c>
      <c r="F46" s="3">
        <v>2165.29</v>
      </c>
      <c r="G46" s="4">
        <f t="shared" si="2"/>
        <v>-1.9041190221626314E-2</v>
      </c>
      <c r="H46" s="3">
        <v>322.17</v>
      </c>
      <c r="I46" s="5">
        <f t="shared" si="3"/>
        <v>-1.2059809213198491E-3</v>
      </c>
    </row>
    <row r="47" spans="1:9" ht="14.25">
      <c r="A47" s="23">
        <v>37923</v>
      </c>
      <c r="B47" s="3">
        <v>1247.32</v>
      </c>
      <c r="C47" s="4">
        <f t="shared" si="0"/>
        <v>3.1840705475542519E-2</v>
      </c>
      <c r="D47" s="3">
        <v>243.53</v>
      </c>
      <c r="E47" s="4">
        <f t="shared" si="1"/>
        <v>3.0465873989760084E-2</v>
      </c>
      <c r="F47" s="3">
        <v>2156.33</v>
      </c>
      <c r="G47" s="4">
        <f t="shared" si="2"/>
        <v>-4.1380138457204341E-3</v>
      </c>
      <c r="H47" s="3">
        <v>321.76</v>
      </c>
      <c r="I47" s="5">
        <f t="shared" si="3"/>
        <v>-1.2726200453178071E-3</v>
      </c>
    </row>
    <row r="48" spans="1:9" ht="14.25">
      <c r="A48" s="23">
        <v>37930</v>
      </c>
      <c r="B48" s="3">
        <v>1275.31</v>
      </c>
      <c r="C48" s="4">
        <f t="shared" si="0"/>
        <v>2.2440111599268731E-2</v>
      </c>
      <c r="D48" s="3">
        <v>243.20000000000002</v>
      </c>
      <c r="E48" s="4">
        <f t="shared" si="1"/>
        <v>-1.3550691906540901E-3</v>
      </c>
      <c r="F48" s="3">
        <v>2175.83</v>
      </c>
      <c r="G48" s="4">
        <f t="shared" si="2"/>
        <v>9.0431427471675541E-3</v>
      </c>
      <c r="H48" s="3">
        <v>322.334</v>
      </c>
      <c r="I48" s="5">
        <f t="shared" si="3"/>
        <v>1.7839383391347052E-3</v>
      </c>
    </row>
    <row r="49" spans="1:9" ht="14.25">
      <c r="A49" s="23">
        <v>37937</v>
      </c>
      <c r="B49" s="3">
        <v>1264.82</v>
      </c>
      <c r="C49" s="4">
        <f t="shared" si="0"/>
        <v>-8.2254510667995051E-3</v>
      </c>
      <c r="D49" s="3">
        <v>241.89000000000001</v>
      </c>
      <c r="E49" s="4">
        <f t="shared" si="1"/>
        <v>-5.3865131578947345E-3</v>
      </c>
      <c r="F49" s="3">
        <v>2212.77</v>
      </c>
      <c r="G49" s="4">
        <f t="shared" si="2"/>
        <v>1.6977429302840852E-2</v>
      </c>
      <c r="H49" s="3">
        <v>322.92900000000003</v>
      </c>
      <c r="I49" s="5">
        <f t="shared" si="3"/>
        <v>1.8459113838442676E-3</v>
      </c>
    </row>
    <row r="50" spans="1:9" ht="14.25">
      <c r="A50" s="23">
        <v>37944</v>
      </c>
      <c r="B50" s="3">
        <v>1235.08</v>
      </c>
      <c r="C50" s="4">
        <f t="shared" si="0"/>
        <v>-2.351322717857085E-2</v>
      </c>
      <c r="D50" s="3">
        <v>230.76</v>
      </c>
      <c r="E50" s="4">
        <f t="shared" si="1"/>
        <v>-4.601265037827118E-2</v>
      </c>
      <c r="F50" s="3">
        <v>2190.8000000000002</v>
      </c>
      <c r="G50" s="4">
        <f t="shared" si="2"/>
        <v>-9.9287318609705411E-3</v>
      </c>
      <c r="H50" s="3">
        <v>323.49400000000003</v>
      </c>
      <c r="I50" s="5">
        <f t="shared" si="3"/>
        <v>1.7496105955179253E-3</v>
      </c>
    </row>
    <row r="51" spans="1:9" ht="14.25">
      <c r="A51" s="23">
        <v>37951</v>
      </c>
      <c r="B51" s="3">
        <v>1235.08</v>
      </c>
      <c r="C51" s="4">
        <f t="shared" si="0"/>
        <v>0</v>
      </c>
      <c r="D51" s="3">
        <v>236.98000000000002</v>
      </c>
      <c r="E51" s="4">
        <f t="shared" si="1"/>
        <v>2.6954411509793941E-2</v>
      </c>
      <c r="F51" s="3">
        <v>2216.27</v>
      </c>
      <c r="G51" s="4">
        <f t="shared" si="2"/>
        <v>1.1625890085813273E-2</v>
      </c>
      <c r="H51" s="3">
        <v>323.45300000000003</v>
      </c>
      <c r="I51" s="5">
        <f t="shared" si="3"/>
        <v>-1.2674114512167822E-4</v>
      </c>
    </row>
    <row r="52" spans="1:9" ht="14.25">
      <c r="A52" s="23">
        <v>37958</v>
      </c>
      <c r="B52" s="3">
        <v>1180.8399999999999</v>
      </c>
      <c r="C52" s="4">
        <f t="shared" si="0"/>
        <v>-4.3916183567056399E-2</v>
      </c>
      <c r="D52" s="3">
        <v>238.95000000000002</v>
      </c>
      <c r="E52" s="4">
        <f t="shared" si="1"/>
        <v>8.3129378006583377E-3</v>
      </c>
      <c r="F52" s="3">
        <v>2227.6</v>
      </c>
      <c r="G52" s="4">
        <f t="shared" si="2"/>
        <v>5.112193008974586E-3</v>
      </c>
      <c r="H52" s="3">
        <v>323.661</v>
      </c>
      <c r="I52" s="5">
        <f t="shared" si="3"/>
        <v>6.4306097021815667E-4</v>
      </c>
    </row>
    <row r="53" spans="1:9" ht="14.25">
      <c r="A53" s="23">
        <v>37965</v>
      </c>
      <c r="B53" s="3">
        <v>1142.3600000000001</v>
      </c>
      <c r="C53" s="4">
        <f t="shared" si="0"/>
        <v>-3.2586971986043656E-2</v>
      </c>
      <c r="D53" s="3">
        <v>227.82</v>
      </c>
      <c r="E53" s="4">
        <f t="shared" si="1"/>
        <v>-4.657878217200262E-2</v>
      </c>
      <c r="F53" s="3">
        <v>2198.91</v>
      </c>
      <c r="G53" s="4">
        <f t="shared" si="2"/>
        <v>-1.2879332016520029E-2</v>
      </c>
      <c r="H53" s="3">
        <v>324.78500000000003</v>
      </c>
      <c r="I53" s="5">
        <f t="shared" si="3"/>
        <v>3.4727693481761968E-3</v>
      </c>
    </row>
    <row r="54" spans="1:9" ht="14.25">
      <c r="A54" s="23">
        <v>37972</v>
      </c>
      <c r="B54" s="3">
        <v>1135.3600000000001</v>
      </c>
      <c r="C54" s="4">
        <f t="shared" si="0"/>
        <v>-6.1276655345074982E-3</v>
      </c>
      <c r="D54" s="3">
        <v>220.62</v>
      </c>
      <c r="E54" s="4">
        <f t="shared" si="1"/>
        <v>-3.1603897814063697E-2</v>
      </c>
      <c r="F54" s="3">
        <v>2208.9299999999998</v>
      </c>
      <c r="G54" s="4">
        <f t="shared" si="2"/>
        <v>4.5568031433755873E-3</v>
      </c>
      <c r="H54" s="3">
        <v>325.94</v>
      </c>
      <c r="I54" s="5">
        <f t="shared" si="3"/>
        <v>3.5561987160737107E-3</v>
      </c>
    </row>
    <row r="55" spans="1:9" ht="14.25">
      <c r="A55" s="23">
        <v>37979</v>
      </c>
      <c r="B55" s="3">
        <v>1163.3500000000001</v>
      </c>
      <c r="C55" s="4">
        <f t="shared" si="0"/>
        <v>2.4652973506200659E-2</v>
      </c>
      <c r="D55" s="3">
        <v>227.82</v>
      </c>
      <c r="E55" s="4">
        <f t="shared" si="1"/>
        <v>3.2635300516725474E-2</v>
      </c>
      <c r="F55" s="3">
        <v>2255.41</v>
      </c>
      <c r="G55" s="4">
        <f t="shared" si="2"/>
        <v>2.1041861896936576E-2</v>
      </c>
      <c r="H55" s="3">
        <v>326.29900000000004</v>
      </c>
      <c r="I55" s="5">
        <f t="shared" si="3"/>
        <v>1.1014297109899207E-3</v>
      </c>
    </row>
    <row r="56" spans="1:9" ht="14.25">
      <c r="A56" s="23">
        <v>37986</v>
      </c>
      <c r="B56" s="3">
        <v>1177.3500000000001</v>
      </c>
      <c r="C56" s="4">
        <f t="shared" si="0"/>
        <v>1.2034211544247109E-2</v>
      </c>
      <c r="D56" s="3">
        <v>232.07</v>
      </c>
      <c r="E56" s="4">
        <f t="shared" si="1"/>
        <v>1.8655078570801509E-2</v>
      </c>
      <c r="F56" s="3">
        <v>2271.89</v>
      </c>
      <c r="G56" s="4">
        <f t="shared" si="2"/>
        <v>7.306875468318319E-3</v>
      </c>
      <c r="H56" s="3">
        <v>326.23700000000002</v>
      </c>
      <c r="I56" s="5">
        <f t="shared" si="3"/>
        <v>-1.9000977630945215E-4</v>
      </c>
    </row>
    <row r="57" spans="1:9" ht="14.25">
      <c r="A57" s="23">
        <v>37993</v>
      </c>
      <c r="B57" s="3">
        <v>1156.3500000000001</v>
      </c>
      <c r="C57" s="4">
        <f t="shared" si="0"/>
        <v>-1.7836667091349234E-2</v>
      </c>
      <c r="D57" s="3">
        <v>229.13</v>
      </c>
      <c r="E57" s="4">
        <f t="shared" si="1"/>
        <v>-1.266859137329257E-2</v>
      </c>
      <c r="F57" s="3">
        <v>2270.2800000000002</v>
      </c>
      <c r="G57" s="4">
        <f t="shared" si="2"/>
        <v>-7.0866107073830342E-4</v>
      </c>
      <c r="H57" s="3">
        <v>325.98599999999999</v>
      </c>
      <c r="I57" s="5">
        <f t="shared" si="3"/>
        <v>-7.6937931626408496E-4</v>
      </c>
    </row>
    <row r="58" spans="1:9" ht="14.25">
      <c r="A58" s="23">
        <v>38000</v>
      </c>
      <c r="B58" s="3">
        <v>1135.3600000000001</v>
      </c>
      <c r="C58" s="4">
        <f t="shared" si="0"/>
        <v>-1.8151943615687283E-2</v>
      </c>
      <c r="D58" s="3">
        <v>221.93</v>
      </c>
      <c r="E58" s="4">
        <f t="shared" si="1"/>
        <v>-3.1423209531706853E-2</v>
      </c>
      <c r="F58" s="3">
        <v>2264.4900000000002</v>
      </c>
      <c r="G58" s="4">
        <f t="shared" si="2"/>
        <v>-2.5503462128019239E-3</v>
      </c>
      <c r="H58" s="3">
        <v>327.40199999999999</v>
      </c>
      <c r="I58" s="5">
        <f t="shared" si="3"/>
        <v>4.3437448233973885E-3</v>
      </c>
    </row>
    <row r="59" spans="1:9" ht="14.25">
      <c r="A59" s="23">
        <v>38007</v>
      </c>
      <c r="B59" s="3">
        <v>1189.5899999999999</v>
      </c>
      <c r="C59" s="4">
        <f t="shared" si="0"/>
        <v>4.7764585682074312E-2</v>
      </c>
      <c r="D59" s="3">
        <v>232.07</v>
      </c>
      <c r="E59" s="4">
        <f t="shared" si="1"/>
        <v>4.5690082458432757E-2</v>
      </c>
      <c r="F59" s="3">
        <v>2290.2600000000002</v>
      </c>
      <c r="G59" s="4">
        <f t="shared" si="2"/>
        <v>1.1380045838135677E-2</v>
      </c>
      <c r="H59" s="3">
        <v>327.24900000000002</v>
      </c>
      <c r="I59" s="5">
        <f t="shared" si="3"/>
        <v>-4.6731541041278302E-4</v>
      </c>
    </row>
    <row r="60" spans="1:9" ht="14.25">
      <c r="A60" s="23">
        <v>38014</v>
      </c>
      <c r="B60" s="3">
        <v>1161.6000000000001</v>
      </c>
      <c r="C60" s="4">
        <f t="shared" si="0"/>
        <v>-2.3529115073260387E-2</v>
      </c>
      <c r="D60" s="3">
        <v>242.87</v>
      </c>
      <c r="E60" s="4">
        <f t="shared" si="1"/>
        <v>4.6537682595768626E-2</v>
      </c>
      <c r="F60" s="3">
        <v>2268.4700000000003</v>
      </c>
      <c r="G60" s="4">
        <f t="shared" si="2"/>
        <v>-9.5142036275357444E-3</v>
      </c>
      <c r="H60" s="3">
        <v>326.92500000000001</v>
      </c>
      <c r="I60" s="5">
        <f t="shared" si="3"/>
        <v>-9.9007178020404929E-4</v>
      </c>
    </row>
    <row r="61" spans="1:9" ht="14.25">
      <c r="A61" s="23">
        <v>38021</v>
      </c>
      <c r="B61" s="3">
        <v>1133.6100000000001</v>
      </c>
      <c r="C61" s="4">
        <f t="shared" si="0"/>
        <v>-2.4096074380165255E-2</v>
      </c>
      <c r="D61" s="3">
        <v>236.66</v>
      </c>
      <c r="E61" s="4">
        <f t="shared" si="1"/>
        <v>-2.556923456993454E-2</v>
      </c>
      <c r="F61" s="3">
        <v>2233.11</v>
      </c>
      <c r="G61" s="4">
        <f t="shared" si="2"/>
        <v>-1.5587598689865922E-2</v>
      </c>
      <c r="H61" s="3">
        <v>327.13299999999998</v>
      </c>
      <c r="I61" s="5">
        <f t="shared" si="3"/>
        <v>6.3623155157910283E-4</v>
      </c>
    </row>
    <row r="62" spans="1:9" ht="14.25">
      <c r="A62" s="23">
        <v>38028</v>
      </c>
      <c r="B62" s="3">
        <v>1161.6000000000001</v>
      </c>
      <c r="C62" s="4">
        <f t="shared" si="0"/>
        <v>2.4691031307063183E-2</v>
      </c>
      <c r="D62" s="3">
        <v>242.55</v>
      </c>
      <c r="E62" s="4">
        <f t="shared" si="1"/>
        <v>2.488802501478915E-2</v>
      </c>
      <c r="F62" s="3">
        <v>2232.09</v>
      </c>
      <c r="G62" s="4">
        <f t="shared" si="2"/>
        <v>-4.5676209411982249E-4</v>
      </c>
      <c r="H62" s="3">
        <v>328.08499999999998</v>
      </c>
      <c r="I62" s="5">
        <f t="shared" si="3"/>
        <v>2.9101313533028694E-3</v>
      </c>
    </row>
    <row r="63" spans="1:9" ht="14.25">
      <c r="A63" s="23">
        <v>38035</v>
      </c>
      <c r="B63" s="3">
        <v>1238.57</v>
      </c>
      <c r="C63" s="4">
        <f t="shared" si="0"/>
        <v>6.6262052341597544E-2</v>
      </c>
      <c r="D63" s="3">
        <v>294.59000000000003</v>
      </c>
      <c r="E63" s="4">
        <f t="shared" si="1"/>
        <v>0.21455370026798604</v>
      </c>
      <c r="F63" s="3">
        <v>2260.64</v>
      </c>
      <c r="G63" s="4">
        <f t="shared" si="2"/>
        <v>1.2790702883844096E-2</v>
      </c>
      <c r="H63" s="3">
        <v>328.50600000000003</v>
      </c>
      <c r="I63" s="5">
        <f t="shared" si="3"/>
        <v>1.2832040477317452E-3</v>
      </c>
    </row>
    <row r="64" spans="1:9" ht="14.25">
      <c r="A64" s="23">
        <v>38042</v>
      </c>
      <c r="B64" s="3">
        <v>1289.31</v>
      </c>
      <c r="C64" s="4">
        <f t="shared" si="0"/>
        <v>4.0966598577391711E-2</v>
      </c>
      <c r="D64" s="3">
        <v>280.84000000000003</v>
      </c>
      <c r="E64" s="4">
        <f t="shared" si="1"/>
        <v>-4.6675039885943126E-2</v>
      </c>
      <c r="F64" s="3">
        <v>2295.86</v>
      </c>
      <c r="G64" s="4">
        <f t="shared" si="2"/>
        <v>1.5579658857668655E-2</v>
      </c>
      <c r="H64" s="3">
        <v>328.65199999999999</v>
      </c>
      <c r="I64" s="5">
        <f t="shared" si="3"/>
        <v>4.4443632688584422E-4</v>
      </c>
    </row>
    <row r="65" spans="1:9" ht="14.25">
      <c r="A65" s="23">
        <v>38049</v>
      </c>
      <c r="B65" s="3">
        <v>1434.51</v>
      </c>
      <c r="C65" s="4">
        <f t="shared" si="0"/>
        <v>0.11261837727156387</v>
      </c>
      <c r="D65" s="3">
        <v>310.95999999999998</v>
      </c>
      <c r="E65" s="4">
        <f t="shared" si="1"/>
        <v>0.10724967953282993</v>
      </c>
      <c r="F65" s="3">
        <v>2307.13</v>
      </c>
      <c r="G65" s="4">
        <f t="shared" si="2"/>
        <v>4.908835904628317E-3</v>
      </c>
      <c r="H65" s="3">
        <v>328.005</v>
      </c>
      <c r="I65" s="5">
        <f t="shared" si="3"/>
        <v>-1.9686476881320969E-3</v>
      </c>
    </row>
    <row r="66" spans="1:9" ht="14.25">
      <c r="A66" s="23">
        <v>38056</v>
      </c>
      <c r="B66" s="3">
        <v>1394.27</v>
      </c>
      <c r="C66" s="4">
        <f t="shared" si="0"/>
        <v>-2.8051390370230966E-2</v>
      </c>
      <c r="D66" s="3">
        <v>293.82</v>
      </c>
      <c r="E66" s="4">
        <f t="shared" si="1"/>
        <v>-5.5119629534345238E-2</v>
      </c>
      <c r="F66" s="3">
        <v>2322.5700000000002</v>
      </c>
      <c r="G66" s="4">
        <f t="shared" si="2"/>
        <v>6.692297356455823E-3</v>
      </c>
      <c r="H66" s="3">
        <v>329.19900000000001</v>
      </c>
      <c r="I66" s="5">
        <f t="shared" si="3"/>
        <v>3.6401884117620575E-3</v>
      </c>
    </row>
    <row r="67" spans="1:9" ht="14.25">
      <c r="A67" s="23">
        <v>38063</v>
      </c>
      <c r="B67" s="3">
        <v>1366.28</v>
      </c>
      <c r="C67" s="4">
        <f t="shared" si="0"/>
        <v>-2.0075021337330634E-2</v>
      </c>
      <c r="D67" s="3">
        <v>290.48</v>
      </c>
      <c r="E67" s="4">
        <f t="shared" si="1"/>
        <v>-1.1367503913960797E-2</v>
      </c>
      <c r="F67" s="3">
        <v>2284.69</v>
      </c>
      <c r="G67" s="4">
        <f t="shared" si="2"/>
        <v>-1.630951919640744E-2</v>
      </c>
      <c r="H67" s="3">
        <v>329.52100000000002</v>
      </c>
      <c r="I67" s="5">
        <f t="shared" si="3"/>
        <v>9.7813176832262094E-4</v>
      </c>
    </row>
    <row r="68" spans="1:9" ht="14.25">
      <c r="A68" s="23">
        <v>38070</v>
      </c>
      <c r="B68" s="3">
        <v>1340.04</v>
      </c>
      <c r="C68" s="4">
        <f t="shared" si="0"/>
        <v>-1.9205433732470634E-2</v>
      </c>
      <c r="D68" s="3">
        <v>277.76</v>
      </c>
      <c r="E68" s="4">
        <f t="shared" si="1"/>
        <v>-4.3789589644726012E-2</v>
      </c>
      <c r="F68" s="3">
        <v>2210.23</v>
      </c>
      <c r="G68" s="4">
        <f t="shared" si="2"/>
        <v>-3.2590854776796907E-2</v>
      </c>
      <c r="H68" s="3">
        <v>329.358</v>
      </c>
      <c r="I68" s="5">
        <f t="shared" si="3"/>
        <v>-4.9465739664544817E-4</v>
      </c>
    </row>
    <row r="69" spans="1:9" ht="14.25">
      <c r="A69" s="23">
        <v>38077</v>
      </c>
      <c r="B69" s="3">
        <v>1406.52</v>
      </c>
      <c r="C69" s="4">
        <f t="shared" ref="C69:C132" si="4">B69/B68-1</f>
        <v>4.9610459389271888E-2</v>
      </c>
      <c r="D69" s="3">
        <v>301.19</v>
      </c>
      <c r="E69" s="4">
        <f t="shared" si="1"/>
        <v>8.4353398617511566E-2</v>
      </c>
      <c r="F69" s="3">
        <v>2252.7800000000002</v>
      </c>
      <c r="G69" s="4">
        <f t="shared" si="2"/>
        <v>1.9251390126819423E-2</v>
      </c>
      <c r="H69" s="3">
        <v>329.238</v>
      </c>
      <c r="I69" s="5">
        <f t="shared" si="3"/>
        <v>-3.6434518062411492E-4</v>
      </c>
    </row>
    <row r="70" spans="1:9" ht="14.25">
      <c r="A70" s="23">
        <v>38084</v>
      </c>
      <c r="B70" s="3">
        <v>1476.49</v>
      </c>
      <c r="C70" s="4">
        <f t="shared" si="4"/>
        <v>4.9746893040980567E-2</v>
      </c>
      <c r="D70" s="3">
        <v>294.83</v>
      </c>
      <c r="E70" s="4">
        <f t="shared" ref="E70:E133" si="5">(D70/D69-1)</f>
        <v>-2.1116238918954866E-2</v>
      </c>
      <c r="F70" s="3">
        <v>2295.67</v>
      </c>
      <c r="G70" s="4">
        <f t="shared" ref="G70:G133" si="6">F70/F69-1</f>
        <v>1.9038698852084979E-2</v>
      </c>
      <c r="H70" s="3">
        <v>328.83300000000003</v>
      </c>
      <c r="I70" s="5">
        <f t="shared" ref="I70:I133" si="7">H70/H69-1</f>
        <v>-1.2301131704115509E-3</v>
      </c>
    </row>
    <row r="71" spans="1:9" ht="14.25">
      <c r="A71" s="23">
        <v>38091</v>
      </c>
      <c r="B71" s="3">
        <v>1476.49</v>
      </c>
      <c r="C71" s="4">
        <f t="shared" si="4"/>
        <v>0</v>
      </c>
      <c r="D71" s="3">
        <v>306.20999999999998</v>
      </c>
      <c r="E71" s="4">
        <f t="shared" si="5"/>
        <v>3.8598514398127781E-2</v>
      </c>
      <c r="F71" s="3">
        <v>2305.2000000000003</v>
      </c>
      <c r="G71" s="4">
        <f t="shared" si="6"/>
        <v>4.1512935221525993E-3</v>
      </c>
      <c r="H71" s="3">
        <v>328.82299999999998</v>
      </c>
      <c r="I71" s="5">
        <f t="shared" si="7"/>
        <v>-3.0410573148231812E-5</v>
      </c>
    </row>
    <row r="72" spans="1:9" ht="14.25">
      <c r="A72" s="23">
        <v>38098</v>
      </c>
      <c r="B72" s="3">
        <v>1521.98</v>
      </c>
      <c r="C72" s="4">
        <f t="shared" si="4"/>
        <v>3.0809555093498808E-2</v>
      </c>
      <c r="D72" s="3">
        <v>308.88</v>
      </c>
      <c r="E72" s="4">
        <f t="shared" si="5"/>
        <v>8.7195062212208629E-3</v>
      </c>
      <c r="F72" s="3">
        <v>2334.25</v>
      </c>
      <c r="G72" s="4">
        <f t="shared" si="6"/>
        <v>1.260194343223997E-2</v>
      </c>
      <c r="H72" s="3">
        <v>329.24900000000002</v>
      </c>
      <c r="I72" s="5">
        <f t="shared" si="7"/>
        <v>1.2955298139121219E-3</v>
      </c>
    </row>
    <row r="73" spans="1:9" ht="14.25">
      <c r="A73" s="23">
        <v>38105</v>
      </c>
      <c r="B73" s="3">
        <v>1521.98</v>
      </c>
      <c r="C73" s="4">
        <f t="shared" si="4"/>
        <v>0</v>
      </c>
      <c r="D73" s="3">
        <v>316.25</v>
      </c>
      <c r="E73" s="4">
        <f t="shared" si="5"/>
        <v>2.3860398860398924E-2</v>
      </c>
      <c r="F73" s="3">
        <v>2328.48</v>
      </c>
      <c r="G73" s="4">
        <f t="shared" si="6"/>
        <v>-2.4718860447681124E-3</v>
      </c>
      <c r="H73" s="3">
        <v>329.11599999999999</v>
      </c>
      <c r="I73" s="5">
        <f t="shared" si="7"/>
        <v>-4.0394959438005973E-4</v>
      </c>
    </row>
    <row r="74" spans="1:9" ht="14.25">
      <c r="A74" s="23">
        <v>38112</v>
      </c>
      <c r="B74" s="3">
        <v>1521.98</v>
      </c>
      <c r="C74" s="4">
        <f t="shared" si="4"/>
        <v>0</v>
      </c>
      <c r="D74" s="3">
        <v>322.27</v>
      </c>
      <c r="E74" s="4">
        <f t="shared" si="5"/>
        <v>1.903557312252957E-2</v>
      </c>
      <c r="F74" s="3">
        <v>2352</v>
      </c>
      <c r="G74" s="4">
        <f t="shared" si="6"/>
        <v>1.0101010101010166E-2</v>
      </c>
      <c r="H74" s="3">
        <v>329.75</v>
      </c>
      <c r="I74" s="5">
        <f t="shared" si="7"/>
        <v>1.9263724644198454E-3</v>
      </c>
    </row>
    <row r="75" spans="1:9" ht="14.25">
      <c r="A75" s="23">
        <v>38119</v>
      </c>
      <c r="B75" s="3">
        <v>1389.16</v>
      </c>
      <c r="C75" s="4">
        <f t="shared" si="4"/>
        <v>-8.726790102366655E-2</v>
      </c>
      <c r="D75" s="3">
        <v>287.8</v>
      </c>
      <c r="E75" s="4">
        <f t="shared" si="5"/>
        <v>-0.10696000248239046</v>
      </c>
      <c r="F75" s="3">
        <v>2274.65</v>
      </c>
      <c r="G75" s="4">
        <f t="shared" si="6"/>
        <v>-3.2886904761904701E-2</v>
      </c>
      <c r="H75" s="3">
        <v>328.68</v>
      </c>
      <c r="I75" s="5">
        <f t="shared" si="7"/>
        <v>-3.2448824867323811E-3</v>
      </c>
    </row>
    <row r="76" spans="1:9" ht="14.25">
      <c r="A76" s="23">
        <v>38126</v>
      </c>
      <c r="B76" s="3">
        <v>1453.78</v>
      </c>
      <c r="C76" s="4">
        <f t="shared" si="4"/>
        <v>4.6517319819171288E-2</v>
      </c>
      <c r="D76" s="3">
        <v>293.15000000000003</v>
      </c>
      <c r="E76" s="4">
        <f t="shared" si="5"/>
        <v>1.8589298123697029E-2</v>
      </c>
      <c r="F76" s="3">
        <v>2307.52</v>
      </c>
      <c r="G76" s="4">
        <f t="shared" si="6"/>
        <v>1.4450574813707595E-2</v>
      </c>
      <c r="H76" s="3">
        <v>328.25600000000003</v>
      </c>
      <c r="I76" s="5">
        <f t="shared" si="7"/>
        <v>-1.290008518924135E-3</v>
      </c>
    </row>
    <row r="77" spans="1:9" ht="14.25">
      <c r="A77" s="23">
        <v>38133</v>
      </c>
      <c r="B77" s="3">
        <v>1477.1100000000001</v>
      </c>
      <c r="C77" s="4">
        <f t="shared" si="4"/>
        <v>1.6047820165362214E-2</v>
      </c>
      <c r="D77" s="3">
        <v>290.48</v>
      </c>
      <c r="E77" s="4">
        <f t="shared" si="5"/>
        <v>-9.1079652055262583E-3</v>
      </c>
      <c r="F77" s="3">
        <v>2290.71</v>
      </c>
      <c r="G77" s="4">
        <f t="shared" si="6"/>
        <v>-7.2848772708361542E-3</v>
      </c>
      <c r="H77" s="3">
        <v>328.52500000000003</v>
      </c>
      <c r="I77" s="5">
        <f t="shared" si="7"/>
        <v>8.1948235523499058E-4</v>
      </c>
    </row>
    <row r="78" spans="1:9" ht="14.25">
      <c r="A78" s="23">
        <v>38140</v>
      </c>
      <c r="B78" s="3">
        <v>1493.26</v>
      </c>
      <c r="C78" s="4">
        <f t="shared" si="4"/>
        <v>1.0933512060713024E-2</v>
      </c>
      <c r="D78" s="3">
        <v>302.52</v>
      </c>
      <c r="E78" s="4">
        <f t="shared" si="5"/>
        <v>4.1448636739190192E-2</v>
      </c>
      <c r="F78" s="3">
        <v>2285.77</v>
      </c>
      <c r="G78" s="4">
        <f t="shared" si="6"/>
        <v>-2.1565366196506508E-3</v>
      </c>
      <c r="H78" s="3">
        <v>328.02100000000002</v>
      </c>
      <c r="I78" s="5">
        <f t="shared" si="7"/>
        <v>-1.5341298226924094E-3</v>
      </c>
    </row>
    <row r="79" spans="1:9" ht="14.25">
      <c r="A79" s="23">
        <v>38147</v>
      </c>
      <c r="B79" s="3">
        <v>1552.49</v>
      </c>
      <c r="C79" s="4">
        <f t="shared" si="4"/>
        <v>3.9664894258200301E-2</v>
      </c>
      <c r="D79" s="3">
        <v>320.60000000000002</v>
      </c>
      <c r="E79" s="4">
        <f t="shared" si="5"/>
        <v>5.9764643659923511E-2</v>
      </c>
      <c r="F79" s="3">
        <v>2320.9900000000002</v>
      </c>
      <c r="G79" s="4">
        <f t="shared" si="6"/>
        <v>1.5408374420873505E-2</v>
      </c>
      <c r="H79" s="3">
        <v>328.197</v>
      </c>
      <c r="I79" s="5">
        <f t="shared" si="7"/>
        <v>5.365510135022511E-4</v>
      </c>
    </row>
    <row r="80" spans="1:9" ht="14.25">
      <c r="A80" s="23">
        <v>38154</v>
      </c>
      <c r="B80" s="3">
        <v>1496.8500000000001</v>
      </c>
      <c r="C80" s="4">
        <f t="shared" si="4"/>
        <v>-3.5839200252497538E-2</v>
      </c>
      <c r="D80" s="3">
        <v>311.56</v>
      </c>
      <c r="E80" s="4">
        <f t="shared" si="5"/>
        <v>-2.8197130380536506E-2</v>
      </c>
      <c r="F80" s="3">
        <v>2322.17</v>
      </c>
      <c r="G80" s="4">
        <f t="shared" si="6"/>
        <v>5.0840374150684653E-4</v>
      </c>
      <c r="H80" s="3">
        <v>328.71199999999999</v>
      </c>
      <c r="I80" s="5">
        <f t="shared" si="7"/>
        <v>1.5691794867107589E-3</v>
      </c>
    </row>
    <row r="81" spans="1:9" ht="14.25">
      <c r="A81" s="23">
        <v>38161</v>
      </c>
      <c r="B81" s="3">
        <v>1500.44</v>
      </c>
      <c r="C81" s="4">
        <f t="shared" si="4"/>
        <v>2.3983699101446376E-3</v>
      </c>
      <c r="D81" s="3">
        <v>320.26</v>
      </c>
      <c r="E81" s="4">
        <f t="shared" si="5"/>
        <v>2.7923995378097199E-2</v>
      </c>
      <c r="F81" s="3">
        <v>2320.29</v>
      </c>
      <c r="G81" s="4">
        <f t="shared" si="6"/>
        <v>-8.0958758402704945E-4</v>
      </c>
      <c r="H81" s="3">
        <v>329.50600000000003</v>
      </c>
      <c r="I81" s="5">
        <f t="shared" si="7"/>
        <v>2.4154883302101027E-3</v>
      </c>
    </row>
    <row r="82" spans="1:9" ht="14.25">
      <c r="A82" s="23">
        <v>38168</v>
      </c>
      <c r="B82" s="3">
        <v>1574.03</v>
      </c>
      <c r="C82" s="4">
        <f t="shared" si="4"/>
        <v>4.9045613286769152E-2</v>
      </c>
      <c r="D82" s="3">
        <v>336.99</v>
      </c>
      <c r="E82" s="4">
        <f t="shared" si="5"/>
        <v>5.2238805970149294E-2</v>
      </c>
      <c r="F82" s="3">
        <v>2309.5</v>
      </c>
      <c r="G82" s="4">
        <f t="shared" si="6"/>
        <v>-4.6502807838675331E-3</v>
      </c>
      <c r="H82" s="3">
        <v>330.34800000000001</v>
      </c>
      <c r="I82" s="5">
        <f t="shared" si="7"/>
        <v>2.5553404186873241E-3</v>
      </c>
    </row>
    <row r="83" spans="1:9" ht="14.25">
      <c r="A83" s="23">
        <v>38175</v>
      </c>
      <c r="B83" s="3">
        <v>1504.03</v>
      </c>
      <c r="C83" s="4">
        <f t="shared" si="4"/>
        <v>-4.4471833446630638E-2</v>
      </c>
      <c r="D83" s="3">
        <v>316.58</v>
      </c>
      <c r="E83" s="4">
        <f t="shared" si="5"/>
        <v>-6.0565595418261786E-2</v>
      </c>
      <c r="F83" s="3">
        <v>2255.7200000000003</v>
      </c>
      <c r="G83" s="4">
        <f t="shared" si="6"/>
        <v>-2.3286425633253893E-2</v>
      </c>
      <c r="H83" s="3">
        <v>330.61599999999999</v>
      </c>
      <c r="I83" s="5">
        <f t="shared" si="7"/>
        <v>8.1126569556944084E-4</v>
      </c>
    </row>
    <row r="84" spans="1:9" ht="14.25">
      <c r="A84" s="23">
        <v>38182</v>
      </c>
      <c r="B84" s="3">
        <v>1502.23</v>
      </c>
      <c r="C84" s="4">
        <f t="shared" si="4"/>
        <v>-1.1967846386042869E-3</v>
      </c>
      <c r="D84" s="3">
        <v>319.93</v>
      </c>
      <c r="E84" s="4">
        <f t="shared" si="5"/>
        <v>1.0581843451892059E-2</v>
      </c>
      <c r="F84" s="3">
        <v>2263.2000000000003</v>
      </c>
      <c r="G84" s="4">
        <f t="shared" si="6"/>
        <v>3.3160143989501289E-3</v>
      </c>
      <c r="H84" s="3">
        <v>330.72199999999998</v>
      </c>
      <c r="I84" s="5">
        <f t="shared" si="7"/>
        <v>3.2061364241298129E-4</v>
      </c>
    </row>
    <row r="85" spans="1:9" ht="14.25">
      <c r="A85" s="23">
        <v>38189</v>
      </c>
      <c r="B85" s="3">
        <v>1547.1000000000001</v>
      </c>
      <c r="C85" s="4">
        <f t="shared" si="4"/>
        <v>2.9868928193419242E-2</v>
      </c>
      <c r="D85" s="3">
        <v>325.28000000000003</v>
      </c>
      <c r="E85" s="4">
        <f t="shared" si="5"/>
        <v>1.6722408026755842E-2</v>
      </c>
      <c r="F85" s="3">
        <v>2266.02</v>
      </c>
      <c r="G85" s="4">
        <f t="shared" si="6"/>
        <v>1.2460233297983958E-3</v>
      </c>
      <c r="H85" s="3">
        <v>331.029</v>
      </c>
      <c r="I85" s="5">
        <f t="shared" si="7"/>
        <v>9.2827208350221291E-4</v>
      </c>
    </row>
    <row r="86" spans="1:9" ht="14.25">
      <c r="A86" s="23">
        <v>38196</v>
      </c>
      <c r="B86" s="3">
        <v>1547.1000000000001</v>
      </c>
      <c r="C86" s="4">
        <f t="shared" si="4"/>
        <v>0</v>
      </c>
      <c r="D86" s="3">
        <v>331.3</v>
      </c>
      <c r="E86" s="4">
        <f t="shared" si="5"/>
        <v>1.8507132316773145E-2</v>
      </c>
      <c r="F86" s="3">
        <v>2255.17</v>
      </c>
      <c r="G86" s="4">
        <f t="shared" si="6"/>
        <v>-4.7881307314144861E-3</v>
      </c>
      <c r="H86" s="3">
        <v>330.79300000000001</v>
      </c>
      <c r="I86" s="5">
        <f t="shared" si="7"/>
        <v>-7.1292847454451636E-4</v>
      </c>
    </row>
    <row r="87" spans="1:9" ht="14.25">
      <c r="A87" s="23">
        <v>38203</v>
      </c>
      <c r="B87" s="3">
        <v>1534.54</v>
      </c>
      <c r="C87" s="4">
        <f t="shared" si="4"/>
        <v>-8.1184150992179571E-3</v>
      </c>
      <c r="D87" s="3">
        <v>321.93</v>
      </c>
      <c r="E87" s="4">
        <f t="shared" si="5"/>
        <v>-2.8282523392695436E-2</v>
      </c>
      <c r="F87" s="3">
        <v>2284.9299999999998</v>
      </c>
      <c r="G87" s="4">
        <f t="shared" si="6"/>
        <v>1.3196344399756921E-2</v>
      </c>
      <c r="H87" s="3">
        <v>331.36700000000002</v>
      </c>
      <c r="I87" s="5">
        <f t="shared" si="7"/>
        <v>1.7352241431953797E-3</v>
      </c>
    </row>
    <row r="88" spans="1:9" ht="14.25">
      <c r="A88" s="23">
        <v>38210</v>
      </c>
      <c r="B88" s="3">
        <v>1448.39</v>
      </c>
      <c r="C88" s="4">
        <f t="shared" si="4"/>
        <v>-5.6140602395506112E-2</v>
      </c>
      <c r="D88" s="3">
        <v>303.19</v>
      </c>
      <c r="E88" s="4">
        <f t="shared" si="5"/>
        <v>-5.8211412418848862E-2</v>
      </c>
      <c r="F88" s="3">
        <v>2243.5500000000002</v>
      </c>
      <c r="G88" s="4">
        <f t="shared" si="6"/>
        <v>-1.8109963981390975E-2</v>
      </c>
      <c r="H88" s="3">
        <v>332.50900000000001</v>
      </c>
      <c r="I88" s="5">
        <f t="shared" si="7"/>
        <v>3.4463299000806469E-3</v>
      </c>
    </row>
    <row r="89" spans="1:9" ht="14.25">
      <c r="A89" s="23">
        <v>38217</v>
      </c>
      <c r="B89" s="3">
        <v>1507.6200000000001</v>
      </c>
      <c r="C89" s="4">
        <f t="shared" si="4"/>
        <v>4.0893681950303407E-2</v>
      </c>
      <c r="D89" s="3">
        <v>310.56</v>
      </c>
      <c r="E89" s="4">
        <f t="shared" si="5"/>
        <v>2.430818958408909E-2</v>
      </c>
      <c r="F89" s="3">
        <v>2270.11</v>
      </c>
      <c r="G89" s="4">
        <f t="shared" si="6"/>
        <v>1.1838381137037279E-2</v>
      </c>
      <c r="H89" s="3">
        <v>333.17500000000001</v>
      </c>
      <c r="I89" s="5">
        <f t="shared" si="7"/>
        <v>2.0029533035195168E-3</v>
      </c>
    </row>
    <row r="90" spans="1:9" ht="14.25">
      <c r="A90" s="23">
        <v>38224</v>
      </c>
      <c r="B90" s="3">
        <v>1460.95</v>
      </c>
      <c r="C90" s="4">
        <f t="shared" si="4"/>
        <v>-3.0956076464891735E-2</v>
      </c>
      <c r="D90" s="3">
        <v>310.56</v>
      </c>
      <c r="E90" s="4">
        <f t="shared" si="5"/>
        <v>0</v>
      </c>
      <c r="F90" s="3">
        <v>2300.5500000000002</v>
      </c>
      <c r="G90" s="4">
        <f t="shared" si="6"/>
        <v>1.3409041852597392E-2</v>
      </c>
      <c r="H90" s="3">
        <v>333.42599999999999</v>
      </c>
      <c r="I90" s="5">
        <f t="shared" si="7"/>
        <v>7.5335784497632119E-4</v>
      </c>
    </row>
    <row r="91" spans="1:9" ht="14.25">
      <c r="A91" s="23">
        <v>38231</v>
      </c>
      <c r="B91" s="3">
        <v>1471.72</v>
      </c>
      <c r="C91" s="4">
        <f t="shared" si="4"/>
        <v>7.3719155344125209E-3</v>
      </c>
      <c r="D91" s="3">
        <v>313.57</v>
      </c>
      <c r="E91" s="4">
        <f t="shared" si="5"/>
        <v>9.6921689850593129E-3</v>
      </c>
      <c r="F91" s="3">
        <v>2348.0100000000002</v>
      </c>
      <c r="G91" s="4">
        <f t="shared" si="6"/>
        <v>2.0629849383843046E-2</v>
      </c>
      <c r="H91" s="3">
        <v>334.25299999999999</v>
      </c>
      <c r="I91" s="5">
        <f t="shared" si="7"/>
        <v>2.4803104736883519E-3</v>
      </c>
    </row>
    <row r="92" spans="1:9" ht="14.25">
      <c r="A92" s="23">
        <v>38238</v>
      </c>
      <c r="B92" s="3">
        <v>1520.18</v>
      </c>
      <c r="C92" s="4">
        <f t="shared" si="4"/>
        <v>3.2927459027532358E-2</v>
      </c>
      <c r="D92" s="3">
        <v>322.94</v>
      </c>
      <c r="E92" s="4">
        <f t="shared" si="5"/>
        <v>2.9881685110182854E-2</v>
      </c>
      <c r="F92" s="3">
        <v>2377.98</v>
      </c>
      <c r="G92" s="4">
        <f t="shared" si="6"/>
        <v>1.2764000153321131E-2</v>
      </c>
      <c r="H92" s="3">
        <v>334.20499999999998</v>
      </c>
      <c r="I92" s="5">
        <f t="shared" si="7"/>
        <v>-1.4360379712374804E-4</v>
      </c>
    </row>
    <row r="93" spans="1:9" ht="14.25">
      <c r="A93" s="23">
        <v>38245</v>
      </c>
      <c r="B93" s="3">
        <v>1552.49</v>
      </c>
      <c r="C93" s="4">
        <f t="shared" si="4"/>
        <v>2.1254062018971398E-2</v>
      </c>
      <c r="D93" s="3">
        <v>329.63</v>
      </c>
      <c r="E93" s="4">
        <f t="shared" si="5"/>
        <v>2.0715922462376968E-2</v>
      </c>
      <c r="F93" s="3">
        <v>2374.23</v>
      </c>
      <c r="G93" s="4">
        <f t="shared" si="6"/>
        <v>-1.5769686877097344E-3</v>
      </c>
      <c r="H93" s="3">
        <v>334.84199999999998</v>
      </c>
      <c r="I93" s="5">
        <f t="shared" si="7"/>
        <v>1.9060157687647017E-3</v>
      </c>
    </row>
    <row r="94" spans="1:9" ht="14.25">
      <c r="A94" s="23">
        <v>38252</v>
      </c>
      <c r="B94" s="3">
        <v>1559.67</v>
      </c>
      <c r="C94" s="4">
        <f t="shared" si="4"/>
        <v>4.6248285013108514E-3</v>
      </c>
      <c r="D94" s="3">
        <v>330.64</v>
      </c>
      <c r="E94" s="4">
        <f t="shared" si="5"/>
        <v>3.064041501076975E-3</v>
      </c>
      <c r="F94" s="3">
        <v>2397.61</v>
      </c>
      <c r="G94" s="4">
        <f t="shared" si="6"/>
        <v>9.8474031580766397E-3</v>
      </c>
      <c r="H94" s="3">
        <v>335.512</v>
      </c>
      <c r="I94" s="5">
        <f t="shared" si="7"/>
        <v>2.0009437286840903E-3</v>
      </c>
    </row>
    <row r="95" spans="1:9" ht="14.25">
      <c r="A95" s="23">
        <v>38259</v>
      </c>
      <c r="B95" s="3">
        <v>1593.77</v>
      </c>
      <c r="C95" s="4">
        <f t="shared" si="4"/>
        <v>2.186359935114468E-2</v>
      </c>
      <c r="D95" s="3">
        <v>335.99</v>
      </c>
      <c r="E95" s="4">
        <f t="shared" si="5"/>
        <v>1.6180740382288894E-2</v>
      </c>
      <c r="F95" s="3">
        <v>2395.9299999999998</v>
      </c>
      <c r="G95" s="4">
        <f t="shared" si="6"/>
        <v>-7.0069777820425116E-4</v>
      </c>
      <c r="H95" s="3">
        <v>336.06299999999999</v>
      </c>
      <c r="I95" s="5">
        <f t="shared" si="7"/>
        <v>1.6422661484536416E-3</v>
      </c>
    </row>
    <row r="96" spans="1:9" ht="14.25">
      <c r="A96" s="23">
        <v>38266</v>
      </c>
      <c r="B96" s="3">
        <v>1669.15</v>
      </c>
      <c r="C96" s="4">
        <f t="shared" si="4"/>
        <v>4.729666137522992E-2</v>
      </c>
      <c r="D96" s="3">
        <v>348.71</v>
      </c>
      <c r="E96" s="4">
        <f t="shared" si="5"/>
        <v>3.7858269591356741E-2</v>
      </c>
      <c r="F96" s="3">
        <v>2457.89</v>
      </c>
      <c r="G96" s="4">
        <f t="shared" si="6"/>
        <v>2.586052180155507E-2</v>
      </c>
      <c r="H96" s="3">
        <v>336.51400000000001</v>
      </c>
      <c r="I96" s="5">
        <f t="shared" si="7"/>
        <v>1.3420102778349818E-3</v>
      </c>
    </row>
    <row r="97" spans="1:9" ht="14.25">
      <c r="A97" s="23">
        <v>38273</v>
      </c>
      <c r="B97" s="3">
        <v>1685.3</v>
      </c>
      <c r="C97" s="4">
        <f t="shared" si="4"/>
        <v>9.6755833807626868E-3</v>
      </c>
      <c r="D97" s="3">
        <v>340.31</v>
      </c>
      <c r="E97" s="4">
        <f t="shared" si="5"/>
        <v>-2.4088784376702588E-2</v>
      </c>
      <c r="F97" s="3">
        <v>2420.84</v>
      </c>
      <c r="G97" s="4">
        <f t="shared" si="6"/>
        <v>-1.5073904853349696E-2</v>
      </c>
      <c r="H97" s="3">
        <v>337.32800000000003</v>
      </c>
      <c r="I97" s="5">
        <f t="shared" si="7"/>
        <v>2.4189186779748351E-3</v>
      </c>
    </row>
    <row r="98" spans="1:9" ht="14.25">
      <c r="A98" s="23">
        <v>38280</v>
      </c>
      <c r="B98" s="3">
        <v>1736.99</v>
      </c>
      <c r="C98" s="4">
        <f t="shared" si="4"/>
        <v>3.067109713404137E-2</v>
      </c>
      <c r="D98" s="3">
        <v>343.7</v>
      </c>
      <c r="E98" s="4">
        <f t="shared" si="5"/>
        <v>9.9615056859920781E-3</v>
      </c>
      <c r="F98" s="3">
        <v>2412.17</v>
      </c>
      <c r="G98" s="4">
        <f t="shared" si="6"/>
        <v>-3.5814014970010355E-3</v>
      </c>
      <c r="H98" s="3">
        <v>338.017</v>
      </c>
      <c r="I98" s="5">
        <f t="shared" si="7"/>
        <v>2.0425224114213325E-3</v>
      </c>
    </row>
    <row r="99" spans="1:9" ht="14.25">
      <c r="A99" s="23">
        <v>38287</v>
      </c>
      <c r="B99" s="3">
        <v>1726.06</v>
      </c>
      <c r="C99" s="4">
        <f t="shared" si="4"/>
        <v>-6.2924944875906164E-3</v>
      </c>
      <c r="D99" s="3">
        <v>350.14</v>
      </c>
      <c r="E99" s="4">
        <f t="shared" si="5"/>
        <v>1.8737270875763823E-2</v>
      </c>
      <c r="F99" s="3">
        <v>2419.44</v>
      </c>
      <c r="G99" s="4">
        <f t="shared" si="6"/>
        <v>3.0138837644113625E-3</v>
      </c>
      <c r="H99" s="3">
        <v>338.12400000000002</v>
      </c>
      <c r="I99" s="5">
        <f t="shared" si="7"/>
        <v>3.1655212607661909E-4</v>
      </c>
    </row>
    <row r="100" spans="1:9" ht="14.25">
      <c r="A100" s="23">
        <v>38294</v>
      </c>
      <c r="B100" s="3">
        <v>1735.17</v>
      </c>
      <c r="C100" s="4">
        <f t="shared" si="4"/>
        <v>5.2779161790437179E-3</v>
      </c>
      <c r="D100" s="3">
        <v>356.58</v>
      </c>
      <c r="E100" s="4">
        <f t="shared" si="5"/>
        <v>1.8392642942822945E-2</v>
      </c>
      <c r="F100" s="3">
        <v>2467.58</v>
      </c>
      <c r="G100" s="4">
        <f t="shared" si="6"/>
        <v>1.9897166286413359E-2</v>
      </c>
      <c r="H100" s="3">
        <v>337.91300000000001</v>
      </c>
      <c r="I100" s="5">
        <f t="shared" si="7"/>
        <v>-6.2403142042566362E-4</v>
      </c>
    </row>
    <row r="101" spans="1:9" ht="14.25">
      <c r="A101" s="23">
        <v>38301</v>
      </c>
      <c r="B101" s="3">
        <v>1789.8500000000001</v>
      </c>
      <c r="C101" s="4">
        <f t="shared" si="4"/>
        <v>3.1512762438262509E-2</v>
      </c>
      <c r="D101" s="3">
        <v>355.22</v>
      </c>
      <c r="E101" s="4">
        <f t="shared" si="5"/>
        <v>-3.8140108811485218E-3</v>
      </c>
      <c r="F101" s="3">
        <v>2478.13</v>
      </c>
      <c r="G101" s="4">
        <f t="shared" si="6"/>
        <v>4.2754439572374459E-3</v>
      </c>
      <c r="H101" s="3">
        <v>338.45699999999999</v>
      </c>
      <c r="I101" s="5">
        <f t="shared" si="7"/>
        <v>1.6098818334895348E-3</v>
      </c>
    </row>
    <row r="102" spans="1:9" ht="14.25">
      <c r="A102" s="23">
        <v>38308</v>
      </c>
      <c r="B102" s="3">
        <v>1829.95</v>
      </c>
      <c r="C102" s="4">
        <f t="shared" si="4"/>
        <v>2.2404112076430893E-2</v>
      </c>
      <c r="D102" s="3">
        <v>364.71</v>
      </c>
      <c r="E102" s="4">
        <f t="shared" si="5"/>
        <v>2.6715838072180587E-2</v>
      </c>
      <c r="F102" s="3">
        <v>2510.7800000000002</v>
      </c>
      <c r="G102" s="4">
        <f t="shared" si="6"/>
        <v>1.3175257149544262E-2</v>
      </c>
      <c r="H102" s="3">
        <v>339.04200000000003</v>
      </c>
      <c r="I102" s="5">
        <f t="shared" si="7"/>
        <v>1.7284322676145436E-3</v>
      </c>
    </row>
    <row r="103" spans="1:9" ht="14.25">
      <c r="A103" s="23">
        <v>38315</v>
      </c>
      <c r="B103" s="3">
        <v>1782.56</v>
      </c>
      <c r="C103" s="4">
        <f t="shared" si="4"/>
        <v>-2.589688242848176E-2</v>
      </c>
      <c r="D103" s="3">
        <v>360.65000000000003</v>
      </c>
      <c r="E103" s="4">
        <f t="shared" si="5"/>
        <v>-1.113213237915045E-2</v>
      </c>
      <c r="F103" s="3">
        <v>2475.33</v>
      </c>
      <c r="G103" s="4">
        <f t="shared" si="6"/>
        <v>-1.4119118361624827E-2</v>
      </c>
      <c r="H103" s="3">
        <v>339.63800000000003</v>
      </c>
      <c r="I103" s="5">
        <f t="shared" si="7"/>
        <v>1.7578943021807625E-3</v>
      </c>
    </row>
    <row r="104" spans="1:9" ht="14.25">
      <c r="A104" s="23">
        <v>38322</v>
      </c>
      <c r="B104" s="3">
        <v>1826.3</v>
      </c>
      <c r="C104" s="4">
        <f t="shared" si="4"/>
        <v>2.4537743470065543E-2</v>
      </c>
      <c r="D104" s="3">
        <v>353.87</v>
      </c>
      <c r="E104" s="4">
        <f t="shared" si="5"/>
        <v>-1.8799389990295401E-2</v>
      </c>
      <c r="F104" s="3">
        <v>2484.79</v>
      </c>
      <c r="G104" s="4">
        <f t="shared" si="6"/>
        <v>3.8217126605342155E-3</v>
      </c>
      <c r="H104" s="3">
        <v>339.89</v>
      </c>
      <c r="I104" s="5">
        <f t="shared" si="7"/>
        <v>7.4196644662838374E-4</v>
      </c>
    </row>
    <row r="105" spans="1:9" ht="14.25">
      <c r="A105" s="23">
        <v>38329</v>
      </c>
      <c r="B105" s="3">
        <v>1738.81</v>
      </c>
      <c r="C105" s="4">
        <f t="shared" si="4"/>
        <v>-4.790560148935008E-2</v>
      </c>
      <c r="D105" s="3">
        <v>341.33</v>
      </c>
      <c r="E105" s="4">
        <f t="shared" si="5"/>
        <v>-3.5436742306496738E-2</v>
      </c>
      <c r="F105" s="3">
        <v>2468.3200000000002</v>
      </c>
      <c r="G105" s="4">
        <f t="shared" si="6"/>
        <v>-6.6283267398853374E-3</v>
      </c>
      <c r="H105" s="3">
        <v>340.60500000000002</v>
      </c>
      <c r="I105" s="5">
        <f t="shared" si="7"/>
        <v>2.1036217599812446E-3</v>
      </c>
    </row>
    <row r="106" spans="1:9" ht="14.25">
      <c r="A106" s="23">
        <v>38336</v>
      </c>
      <c r="B106" s="3">
        <v>1736.99</v>
      </c>
      <c r="C106" s="4">
        <f t="shared" si="4"/>
        <v>-1.046692853158171E-3</v>
      </c>
      <c r="D106" s="3">
        <v>338.95</v>
      </c>
      <c r="E106" s="4">
        <f t="shared" si="5"/>
        <v>-6.9727243430111052E-3</v>
      </c>
      <c r="F106" s="3">
        <v>2481.17</v>
      </c>
      <c r="G106" s="4">
        <f t="shared" si="6"/>
        <v>5.2059700525053376E-3</v>
      </c>
      <c r="H106" s="3">
        <v>341.06100000000004</v>
      </c>
      <c r="I106" s="5">
        <f t="shared" si="7"/>
        <v>1.3387942044305046E-3</v>
      </c>
    </row>
    <row r="107" spans="1:9" ht="14.25">
      <c r="A107" s="23">
        <v>38343</v>
      </c>
      <c r="B107" s="3">
        <v>1696.89</v>
      </c>
      <c r="C107" s="4">
        <f t="shared" si="4"/>
        <v>-2.3085912987409252E-2</v>
      </c>
      <c r="D107" s="3">
        <v>340.31</v>
      </c>
      <c r="E107" s="4">
        <f t="shared" si="5"/>
        <v>4.0123912081428958E-3</v>
      </c>
      <c r="F107" s="3">
        <v>2507.25</v>
      </c>
      <c r="G107" s="4">
        <f t="shared" si="6"/>
        <v>1.0511170133445047E-2</v>
      </c>
      <c r="H107" s="3">
        <v>341.113</v>
      </c>
      <c r="I107" s="5">
        <f t="shared" si="7"/>
        <v>1.5246539475333165E-4</v>
      </c>
    </row>
    <row r="108" spans="1:9" ht="14.25">
      <c r="A108" s="23">
        <v>38350</v>
      </c>
      <c r="B108" s="3">
        <v>1680.49</v>
      </c>
      <c r="C108" s="4">
        <f t="shared" si="4"/>
        <v>-9.6647396118783035E-3</v>
      </c>
      <c r="D108" s="3">
        <v>337.6</v>
      </c>
      <c r="E108" s="4">
        <f t="shared" si="5"/>
        <v>-7.963327554288635E-3</v>
      </c>
      <c r="F108" s="3">
        <v>2530.3000000000002</v>
      </c>
      <c r="G108" s="4">
        <f t="shared" si="6"/>
        <v>9.1933393159837618E-3</v>
      </c>
      <c r="H108" s="3">
        <v>341.13499999999999</v>
      </c>
      <c r="I108" s="5">
        <f t="shared" si="7"/>
        <v>6.4494756869315495E-5</v>
      </c>
    </row>
    <row r="109" spans="1:9" ht="14.25">
      <c r="A109" s="23">
        <v>38357</v>
      </c>
      <c r="B109" s="3">
        <v>1636.75</v>
      </c>
      <c r="C109" s="4">
        <f t="shared" si="4"/>
        <v>-2.6028122749912286E-2</v>
      </c>
      <c r="D109" s="3">
        <v>329.46</v>
      </c>
      <c r="E109" s="4">
        <f t="shared" si="5"/>
        <v>-2.4111374407583042E-2</v>
      </c>
      <c r="F109" s="3">
        <v>2523.73</v>
      </c>
      <c r="G109" s="4">
        <f t="shared" si="6"/>
        <v>-2.5965300557246884E-3</v>
      </c>
      <c r="H109" s="3">
        <v>341.64699999999999</v>
      </c>
      <c r="I109" s="5">
        <f t="shared" si="7"/>
        <v>1.5008720887625948E-3</v>
      </c>
    </row>
    <row r="110" spans="1:9" ht="14.25">
      <c r="A110" s="23">
        <v>38364</v>
      </c>
      <c r="B110" s="3">
        <v>1716.94</v>
      </c>
      <c r="C110" s="4">
        <f t="shared" si="4"/>
        <v>4.8993432106308354E-2</v>
      </c>
      <c r="D110" s="3">
        <v>342.68</v>
      </c>
      <c r="E110" s="4">
        <f t="shared" si="5"/>
        <v>4.0126267225156331E-2</v>
      </c>
      <c r="F110" s="3">
        <v>2511.9299999999998</v>
      </c>
      <c r="G110" s="4">
        <f t="shared" si="6"/>
        <v>-4.6756190242221995E-3</v>
      </c>
      <c r="H110" s="3">
        <v>342.14800000000002</v>
      </c>
      <c r="I110" s="5">
        <f t="shared" si="7"/>
        <v>1.4664258723187107E-3</v>
      </c>
    </row>
    <row r="111" spans="1:9" ht="14.25">
      <c r="A111" s="23">
        <v>38371</v>
      </c>
      <c r="B111" s="3">
        <v>1767.98</v>
      </c>
      <c r="C111" s="4">
        <f t="shared" si="4"/>
        <v>2.9727305555232064E-2</v>
      </c>
      <c r="D111" s="3">
        <v>350.82</v>
      </c>
      <c r="E111" s="4">
        <f t="shared" si="5"/>
        <v>2.3753939535426705E-2</v>
      </c>
      <c r="F111" s="3">
        <v>2530.8000000000002</v>
      </c>
      <c r="G111" s="4">
        <f t="shared" si="6"/>
        <v>7.5121520106056217E-3</v>
      </c>
      <c r="H111" s="3">
        <v>341.87</v>
      </c>
      <c r="I111" s="5">
        <f t="shared" si="7"/>
        <v>-8.1251388288117177E-4</v>
      </c>
    </row>
    <row r="112" spans="1:9" ht="14.25">
      <c r="A112" s="23">
        <v>38378</v>
      </c>
      <c r="B112" s="3">
        <v>1782.56</v>
      </c>
      <c r="C112" s="4">
        <f t="shared" si="4"/>
        <v>8.2466996232988254E-3</v>
      </c>
      <c r="D112" s="3">
        <v>353.87</v>
      </c>
      <c r="E112" s="4">
        <f t="shared" si="5"/>
        <v>8.693917108488769E-3</v>
      </c>
      <c r="F112" s="3">
        <v>2545.98</v>
      </c>
      <c r="G112" s="4">
        <f t="shared" si="6"/>
        <v>5.9981033665243988E-3</v>
      </c>
      <c r="H112" s="3">
        <v>342.09500000000003</v>
      </c>
      <c r="I112" s="5">
        <f t="shared" si="7"/>
        <v>6.5814490888360666E-4</v>
      </c>
    </row>
    <row r="113" spans="1:9" ht="14.25">
      <c r="A113" s="23">
        <v>38385</v>
      </c>
      <c r="B113" s="3">
        <v>1817.19</v>
      </c>
      <c r="C113" s="4">
        <f t="shared" si="4"/>
        <v>1.9427116057804561E-2</v>
      </c>
      <c r="D113" s="3">
        <v>358.61</v>
      </c>
      <c r="E113" s="4">
        <f t="shared" si="5"/>
        <v>1.3394749484273882E-2</v>
      </c>
      <c r="F113" s="3">
        <v>2582.3000000000002</v>
      </c>
      <c r="G113" s="4">
        <f t="shared" si="6"/>
        <v>1.4265626595652892E-2</v>
      </c>
      <c r="H113" s="3">
        <v>342.31400000000002</v>
      </c>
      <c r="I113" s="5">
        <f t="shared" si="7"/>
        <v>6.4017305134544955E-4</v>
      </c>
    </row>
    <row r="114" spans="1:9" ht="14.25">
      <c r="A114" s="23">
        <v>38392</v>
      </c>
      <c r="B114" s="3">
        <v>1851.82</v>
      </c>
      <c r="C114" s="4">
        <f t="shared" si="4"/>
        <v>1.9056895536515128E-2</v>
      </c>
      <c r="D114" s="3">
        <v>368.1</v>
      </c>
      <c r="E114" s="4">
        <f t="shared" si="5"/>
        <v>2.6463288809570384E-2</v>
      </c>
      <c r="F114" s="3">
        <v>2624.82</v>
      </c>
      <c r="G114" s="4">
        <f t="shared" si="6"/>
        <v>1.6465941215195734E-2</v>
      </c>
      <c r="H114" s="3">
        <v>342.29599999999999</v>
      </c>
      <c r="I114" s="5">
        <f t="shared" si="7"/>
        <v>-5.2583300712338854E-5</v>
      </c>
    </row>
    <row r="115" spans="1:9" ht="14.25">
      <c r="A115" s="23">
        <v>38399</v>
      </c>
      <c r="B115" s="3">
        <v>1831.77</v>
      </c>
      <c r="C115" s="4">
        <f t="shared" si="4"/>
        <v>-1.0827186227603036E-2</v>
      </c>
      <c r="D115" s="3">
        <v>355.90000000000003</v>
      </c>
      <c r="E115" s="4">
        <f t="shared" si="5"/>
        <v>-3.3143167617495251E-2</v>
      </c>
      <c r="F115" s="3">
        <v>2662.07</v>
      </c>
      <c r="G115" s="4">
        <f t="shared" si="6"/>
        <v>1.4191449318429417E-2</v>
      </c>
      <c r="H115" s="3">
        <v>342.39300000000003</v>
      </c>
      <c r="I115" s="5">
        <f t="shared" si="7"/>
        <v>2.8338046602960354E-4</v>
      </c>
    </row>
    <row r="116" spans="1:9" ht="14.25">
      <c r="A116" s="23">
        <v>38406</v>
      </c>
      <c r="B116" s="3">
        <v>1822.66</v>
      </c>
      <c r="C116" s="4">
        <f t="shared" si="4"/>
        <v>-4.9733318047571196E-3</v>
      </c>
      <c r="D116" s="3">
        <v>353.87</v>
      </c>
      <c r="E116" s="4">
        <f t="shared" si="5"/>
        <v>-5.7038493958978531E-3</v>
      </c>
      <c r="F116" s="3">
        <v>2631.54</v>
      </c>
      <c r="G116" s="4">
        <f t="shared" si="6"/>
        <v>-1.1468518859383936E-2</v>
      </c>
      <c r="H116" s="3">
        <v>341.66500000000002</v>
      </c>
      <c r="I116" s="5">
        <f t="shared" si="7"/>
        <v>-2.1262116924120056E-3</v>
      </c>
    </row>
    <row r="117" spans="1:9" ht="14.25">
      <c r="A117" s="23">
        <v>38413</v>
      </c>
      <c r="B117" s="3">
        <v>1844.53</v>
      </c>
      <c r="C117" s="4">
        <f t="shared" si="4"/>
        <v>1.1998946594537596E-2</v>
      </c>
      <c r="D117" s="3">
        <v>357.6</v>
      </c>
      <c r="E117" s="4">
        <f t="shared" si="5"/>
        <v>1.0540594003447534E-2</v>
      </c>
      <c r="F117" s="3">
        <v>2635.64</v>
      </c>
      <c r="G117" s="4">
        <f t="shared" si="6"/>
        <v>1.5580230587413091E-3</v>
      </c>
      <c r="H117" s="3">
        <v>341.435</v>
      </c>
      <c r="I117" s="5">
        <f t="shared" si="7"/>
        <v>-6.7317401548305789E-4</v>
      </c>
    </row>
    <row r="118" spans="1:9" ht="14.25">
      <c r="A118" s="23">
        <v>38420</v>
      </c>
      <c r="B118" s="3">
        <v>1846.3500000000001</v>
      </c>
      <c r="C118" s="4">
        <f t="shared" si="4"/>
        <v>9.8670121928079446E-4</v>
      </c>
      <c r="D118" s="3">
        <v>356.49</v>
      </c>
      <c r="E118" s="4">
        <f t="shared" si="5"/>
        <v>-3.1040268456375975E-3</v>
      </c>
      <c r="F118" s="3">
        <v>2642.31</v>
      </c>
      <c r="G118" s="4">
        <f t="shared" si="6"/>
        <v>2.5306946320438062E-3</v>
      </c>
      <c r="H118" s="3">
        <v>341.67099999999999</v>
      </c>
      <c r="I118" s="5">
        <f t="shared" si="7"/>
        <v>6.9120037488823449E-4</v>
      </c>
    </row>
    <row r="119" spans="1:9" ht="14.25">
      <c r="A119" s="23">
        <v>38427</v>
      </c>
      <c r="B119" s="3">
        <v>1862.76</v>
      </c>
      <c r="C119" s="4">
        <f t="shared" si="4"/>
        <v>8.8878056706473973E-3</v>
      </c>
      <c r="D119" s="3">
        <v>344.73</v>
      </c>
      <c r="E119" s="4">
        <f t="shared" si="5"/>
        <v>-3.2988302617184218E-2</v>
      </c>
      <c r="F119" s="3">
        <v>2621.4</v>
      </c>
      <c r="G119" s="4">
        <f t="shared" si="6"/>
        <v>-7.9135302065237445E-3</v>
      </c>
      <c r="H119" s="3">
        <v>342.536</v>
      </c>
      <c r="I119" s="5">
        <f t="shared" si="7"/>
        <v>2.5316752080217775E-3</v>
      </c>
    </row>
    <row r="120" spans="1:9" ht="14.25">
      <c r="A120" s="23">
        <v>38434</v>
      </c>
      <c r="B120" s="3">
        <v>1921.08</v>
      </c>
      <c r="C120" s="4">
        <f t="shared" si="4"/>
        <v>3.1308381111898376E-2</v>
      </c>
      <c r="D120" s="3">
        <v>345.77</v>
      </c>
      <c r="E120" s="4">
        <f t="shared" si="5"/>
        <v>3.0168537696166897E-3</v>
      </c>
      <c r="F120" s="3">
        <v>2607.16</v>
      </c>
      <c r="G120" s="4">
        <f t="shared" si="6"/>
        <v>-5.4322117952240179E-3</v>
      </c>
      <c r="H120" s="3">
        <v>342.721</v>
      </c>
      <c r="I120" s="5">
        <f t="shared" si="7"/>
        <v>5.4008921689985279E-4</v>
      </c>
    </row>
    <row r="121" spans="1:9" ht="14.25">
      <c r="A121" s="23">
        <v>38441</v>
      </c>
      <c r="B121" s="3">
        <v>1904.68</v>
      </c>
      <c r="C121" s="4">
        <f t="shared" si="4"/>
        <v>-8.5368646802839177E-3</v>
      </c>
      <c r="D121" s="3">
        <v>332.28000000000003</v>
      </c>
      <c r="E121" s="4">
        <f t="shared" si="5"/>
        <v>-3.90143737166323E-2</v>
      </c>
      <c r="F121" s="3">
        <v>2603.7400000000002</v>
      </c>
      <c r="G121" s="4">
        <f t="shared" si="6"/>
        <v>-1.3117721965661966E-3</v>
      </c>
      <c r="H121" s="3">
        <v>343.44600000000003</v>
      </c>
      <c r="I121" s="5">
        <f t="shared" si="7"/>
        <v>2.1154233326816652E-3</v>
      </c>
    </row>
    <row r="122" spans="1:9" ht="14.25">
      <c r="A122" s="23">
        <v>38448</v>
      </c>
      <c r="B122" s="3">
        <v>1946.6000000000001</v>
      </c>
      <c r="C122" s="4">
        <f t="shared" si="4"/>
        <v>2.2008946384694639E-2</v>
      </c>
      <c r="D122" s="3">
        <v>349.92</v>
      </c>
      <c r="E122" s="4">
        <f t="shared" si="5"/>
        <v>5.308775731310944E-2</v>
      </c>
      <c r="F122" s="3">
        <v>2629.73</v>
      </c>
      <c r="G122" s="4">
        <f t="shared" si="6"/>
        <v>9.9817954173611056E-3</v>
      </c>
      <c r="H122" s="3">
        <v>344.178</v>
      </c>
      <c r="I122" s="5">
        <f t="shared" si="7"/>
        <v>2.1313394245383588E-3</v>
      </c>
    </row>
    <row r="123" spans="1:9" ht="14.25">
      <c r="A123" s="23">
        <v>38455</v>
      </c>
      <c r="B123" s="3">
        <v>1957.53</v>
      </c>
      <c r="C123" s="4">
        <f t="shared" si="4"/>
        <v>5.6149183191205321E-3</v>
      </c>
      <c r="D123" s="3">
        <v>343.35</v>
      </c>
      <c r="E123" s="4">
        <f t="shared" si="5"/>
        <v>-1.8775720164609044E-2</v>
      </c>
      <c r="F123" s="3">
        <v>2636.9900000000002</v>
      </c>
      <c r="G123" s="4">
        <f t="shared" si="6"/>
        <v>2.7607396957103347E-3</v>
      </c>
      <c r="H123" s="3">
        <v>344.83300000000003</v>
      </c>
      <c r="I123" s="5">
        <f t="shared" si="7"/>
        <v>1.903085031582652E-3</v>
      </c>
    </row>
    <row r="124" spans="1:9" ht="14.25">
      <c r="A124" s="23">
        <v>38462</v>
      </c>
      <c r="B124" s="3">
        <v>1901.4</v>
      </c>
      <c r="C124" s="4">
        <f t="shared" si="4"/>
        <v>-2.8673890055324724E-2</v>
      </c>
      <c r="D124" s="3">
        <v>338.51</v>
      </c>
      <c r="E124" s="4">
        <f t="shared" si="5"/>
        <v>-1.4096403087228815E-2</v>
      </c>
      <c r="F124" s="3">
        <v>2565.0300000000002</v>
      </c>
      <c r="G124" s="4">
        <f t="shared" si="6"/>
        <v>-2.7288688997682997E-2</v>
      </c>
      <c r="H124" s="3">
        <v>345.14</v>
      </c>
      <c r="I124" s="5">
        <f t="shared" si="7"/>
        <v>8.9028602250929012E-4</v>
      </c>
    </row>
    <row r="125" spans="1:9" ht="14.25">
      <c r="A125" s="23">
        <v>38469</v>
      </c>
      <c r="B125" s="3">
        <v>1890.21</v>
      </c>
      <c r="C125" s="4">
        <f t="shared" si="4"/>
        <v>-5.8851372672767965E-3</v>
      </c>
      <c r="D125" s="3">
        <v>336.09000000000003</v>
      </c>
      <c r="E125" s="4">
        <f t="shared" si="5"/>
        <v>-7.1489763965613129E-3</v>
      </c>
      <c r="F125" s="3">
        <v>2549.27</v>
      </c>
      <c r="G125" s="4">
        <f t="shared" si="6"/>
        <v>-6.1441776509437718E-3</v>
      </c>
      <c r="H125" s="3">
        <v>345.85399999999998</v>
      </c>
      <c r="I125" s="5">
        <f t="shared" si="7"/>
        <v>2.0687257344844667E-3</v>
      </c>
    </row>
    <row r="126" spans="1:9" ht="14.25">
      <c r="A126" s="23">
        <v>38476</v>
      </c>
      <c r="B126" s="3">
        <v>1948</v>
      </c>
      <c r="C126" s="4">
        <f t="shared" si="4"/>
        <v>3.0573322540881742E-2</v>
      </c>
      <c r="D126" s="3">
        <v>338.51</v>
      </c>
      <c r="E126" s="4">
        <f t="shared" si="5"/>
        <v>7.2004522598112519E-3</v>
      </c>
      <c r="F126" s="3">
        <v>2599.29</v>
      </c>
      <c r="G126" s="4">
        <f t="shared" si="6"/>
        <v>1.962130335350909E-2</v>
      </c>
      <c r="H126" s="3">
        <v>346.363</v>
      </c>
      <c r="I126" s="5">
        <f t="shared" si="7"/>
        <v>1.471719280390138E-3</v>
      </c>
    </row>
    <row r="127" spans="1:9" ht="14.25">
      <c r="A127" s="23">
        <v>38483</v>
      </c>
      <c r="B127" s="3">
        <v>1931.22</v>
      </c>
      <c r="C127" s="4">
        <f t="shared" si="4"/>
        <v>-8.6139630390144051E-3</v>
      </c>
      <c r="D127" s="3">
        <v>346.81</v>
      </c>
      <c r="E127" s="4">
        <f t="shared" si="5"/>
        <v>2.451921656671896E-2</v>
      </c>
      <c r="F127" s="3">
        <v>2600.04</v>
      </c>
      <c r="G127" s="4">
        <f t="shared" si="6"/>
        <v>2.8854033216751951E-4</v>
      </c>
      <c r="H127" s="3">
        <v>347.541</v>
      </c>
      <c r="I127" s="5">
        <f t="shared" si="7"/>
        <v>3.4010561174260268E-3</v>
      </c>
    </row>
    <row r="128" spans="1:9" ht="14.25">
      <c r="A128" s="23">
        <v>38490</v>
      </c>
      <c r="B128" s="3">
        <v>1994.6000000000001</v>
      </c>
      <c r="C128" s="4">
        <f t="shared" si="4"/>
        <v>3.2818632781350665E-2</v>
      </c>
      <c r="D128" s="3">
        <v>373.43</v>
      </c>
      <c r="E128" s="4">
        <f t="shared" si="5"/>
        <v>7.6756725584613994E-2</v>
      </c>
      <c r="F128" s="3">
        <v>2642.31</v>
      </c>
      <c r="G128" s="4">
        <f t="shared" si="6"/>
        <v>1.6257442193196914E-2</v>
      </c>
      <c r="H128" s="3">
        <v>348.44200000000001</v>
      </c>
      <c r="I128" s="5">
        <f t="shared" si="7"/>
        <v>2.5924998777122621E-3</v>
      </c>
    </row>
    <row r="129" spans="1:9" ht="14.25">
      <c r="A129" s="23">
        <v>38497</v>
      </c>
      <c r="B129" s="3">
        <v>1968.5</v>
      </c>
      <c r="C129" s="4">
        <f t="shared" si="4"/>
        <v>-1.3085330392058614E-2</v>
      </c>
      <c r="D129" s="3">
        <v>370.66</v>
      </c>
      <c r="E129" s="4">
        <f t="shared" si="5"/>
        <v>-7.4177221969311535E-3</v>
      </c>
      <c r="F129" s="3">
        <v>2654.54</v>
      </c>
      <c r="G129" s="4">
        <f t="shared" si="6"/>
        <v>4.628525797502947E-3</v>
      </c>
      <c r="H129" s="3">
        <v>348.95</v>
      </c>
      <c r="I129" s="5">
        <f t="shared" si="7"/>
        <v>1.457918391009061E-3</v>
      </c>
    </row>
    <row r="130" spans="1:9" ht="14.25">
      <c r="A130" s="23">
        <v>38504</v>
      </c>
      <c r="B130" s="3">
        <v>2037.48</v>
      </c>
      <c r="C130" s="4">
        <f t="shared" si="4"/>
        <v>3.5041910083820182E-2</v>
      </c>
      <c r="D130" s="3">
        <v>381.38</v>
      </c>
      <c r="E130" s="4">
        <f t="shared" si="5"/>
        <v>2.8921383478120122E-2</v>
      </c>
      <c r="F130" s="3">
        <v>2679.9</v>
      </c>
      <c r="G130" s="4">
        <f t="shared" si="6"/>
        <v>9.553444287899282E-3</v>
      </c>
      <c r="H130" s="3">
        <v>349.65199999999999</v>
      </c>
      <c r="I130" s="5">
        <f t="shared" si="7"/>
        <v>2.0117495343172642E-3</v>
      </c>
    </row>
    <row r="131" spans="1:9" ht="14.25">
      <c r="A131" s="23">
        <v>38511</v>
      </c>
      <c r="B131" s="3">
        <v>2054.25</v>
      </c>
      <c r="C131" s="4">
        <f t="shared" si="4"/>
        <v>8.2307556393190762E-3</v>
      </c>
      <c r="D131" s="3">
        <v>394.87</v>
      </c>
      <c r="E131" s="4">
        <f t="shared" si="5"/>
        <v>3.5371545440243457E-2</v>
      </c>
      <c r="F131" s="3">
        <v>2678.17</v>
      </c>
      <c r="G131" s="4">
        <f t="shared" si="6"/>
        <v>-6.4554647561476663E-4</v>
      </c>
      <c r="H131" s="3">
        <v>349.96100000000001</v>
      </c>
      <c r="I131" s="5">
        <f t="shared" si="7"/>
        <v>8.8373582876699608E-4</v>
      </c>
    </row>
    <row r="132" spans="1:9" ht="14.25">
      <c r="A132" s="23">
        <v>38518</v>
      </c>
      <c r="B132" s="3">
        <v>2076.62</v>
      </c>
      <c r="C132" s="4">
        <f t="shared" si="4"/>
        <v>1.0889619082390167E-2</v>
      </c>
      <c r="D132" s="3">
        <v>400.40000000000003</v>
      </c>
      <c r="E132" s="4">
        <f t="shared" si="5"/>
        <v>1.4004609111859745E-2</v>
      </c>
      <c r="F132" s="3">
        <v>2686.73</v>
      </c>
      <c r="G132" s="4">
        <f t="shared" si="6"/>
        <v>3.1962123390225639E-3</v>
      </c>
      <c r="H132" s="3">
        <v>349.245</v>
      </c>
      <c r="I132" s="5">
        <f t="shared" si="7"/>
        <v>-2.0459422621378343E-3</v>
      </c>
    </row>
    <row r="133" spans="1:9" ht="14.25">
      <c r="A133" s="23">
        <v>38525</v>
      </c>
      <c r="B133" s="3">
        <v>2106.4499999999998</v>
      </c>
      <c r="C133" s="4">
        <f t="shared" ref="C133:C196" si="8">B133/B132-1</f>
        <v>1.4364688773102374E-2</v>
      </c>
      <c r="D133" s="3">
        <v>406.28000000000003</v>
      </c>
      <c r="E133" s="4">
        <f t="shared" si="5"/>
        <v>1.4685314685314754E-2</v>
      </c>
      <c r="F133" s="3">
        <v>2730.02</v>
      </c>
      <c r="G133" s="4">
        <f t="shared" si="6"/>
        <v>1.6112523402053824E-2</v>
      </c>
      <c r="H133" s="3">
        <v>350.59399999999999</v>
      </c>
      <c r="I133" s="5">
        <f t="shared" si="7"/>
        <v>3.8626179329697141E-3</v>
      </c>
    </row>
    <row r="134" spans="1:9" ht="14.25">
      <c r="A134" s="23">
        <v>38532</v>
      </c>
      <c r="B134" s="3">
        <v>2108.31</v>
      </c>
      <c r="C134" s="4">
        <f t="shared" si="8"/>
        <v>8.8300220750547886E-4</v>
      </c>
      <c r="D134" s="3">
        <v>399.36</v>
      </c>
      <c r="E134" s="4">
        <f t="shared" ref="E134:E197" si="9">(D134/D133-1)</f>
        <v>-1.7032588362705603E-2</v>
      </c>
      <c r="F134" s="3">
        <v>2735.83</v>
      </c>
      <c r="G134" s="4">
        <f t="shared" ref="G134:G197" si="10">F134/F133-1</f>
        <v>2.1281895370730552E-3</v>
      </c>
      <c r="H134" s="3">
        <v>351.22500000000002</v>
      </c>
      <c r="I134" s="5">
        <f t="shared" ref="I134:I197" si="11">H134/H133-1</f>
        <v>1.7998026206953455E-3</v>
      </c>
    </row>
    <row r="135" spans="1:9" ht="14.25">
      <c r="A135" s="23">
        <v>38539</v>
      </c>
      <c r="B135" s="3">
        <v>2173.56</v>
      </c>
      <c r="C135" s="4">
        <f t="shared" si="8"/>
        <v>3.0948959118915154E-2</v>
      </c>
      <c r="D135" s="3">
        <v>416.31</v>
      </c>
      <c r="E135" s="4">
        <f t="shared" si="9"/>
        <v>4.2442908653846034E-2</v>
      </c>
      <c r="F135" s="3">
        <v>2801.73</v>
      </c>
      <c r="G135" s="4">
        <f t="shared" si="10"/>
        <v>2.4087753990562399E-2</v>
      </c>
      <c r="H135" s="3">
        <v>351.32499999999999</v>
      </c>
      <c r="I135" s="5">
        <f t="shared" si="11"/>
        <v>2.8471777350680405E-4</v>
      </c>
    </row>
    <row r="136" spans="1:9" ht="14.25">
      <c r="A136" s="23">
        <v>38546</v>
      </c>
      <c r="B136" s="3">
        <v>2199.65</v>
      </c>
      <c r="C136" s="4">
        <f t="shared" si="8"/>
        <v>1.2003349343933545E-2</v>
      </c>
      <c r="D136" s="3">
        <v>421.84000000000003</v>
      </c>
      <c r="E136" s="4">
        <f t="shared" si="9"/>
        <v>1.3283370565203789E-2</v>
      </c>
      <c r="F136" s="3">
        <v>2810.58</v>
      </c>
      <c r="G136" s="4">
        <f t="shared" si="10"/>
        <v>3.1587626216658116E-3</v>
      </c>
      <c r="H136" s="3">
        <v>351.78100000000001</v>
      </c>
      <c r="I136" s="5">
        <f t="shared" si="11"/>
        <v>1.2979434996087669E-3</v>
      </c>
    </row>
    <row r="137" spans="1:9" ht="14.25">
      <c r="A137" s="23">
        <v>38553</v>
      </c>
      <c r="B137" s="3">
        <v>2132.5500000000002</v>
      </c>
      <c r="C137" s="4">
        <f t="shared" si="8"/>
        <v>-3.0504853044802549E-2</v>
      </c>
      <c r="D137" s="3">
        <v>420.8</v>
      </c>
      <c r="E137" s="4">
        <f t="shared" si="9"/>
        <v>-2.4653897212213449E-3</v>
      </c>
      <c r="F137" s="3">
        <v>2794.52</v>
      </c>
      <c r="G137" s="4">
        <f t="shared" si="10"/>
        <v>-5.7141230635668894E-3</v>
      </c>
      <c r="H137" s="3">
        <v>352.06299999999999</v>
      </c>
      <c r="I137" s="5">
        <f t="shared" si="11"/>
        <v>8.0163510820652206E-4</v>
      </c>
    </row>
    <row r="138" spans="1:9" ht="14.25">
      <c r="A138" s="23">
        <v>38560</v>
      </c>
      <c r="B138" s="3">
        <v>2249.9900000000002</v>
      </c>
      <c r="C138" s="4">
        <f t="shared" si="8"/>
        <v>5.5070221096809036E-2</v>
      </c>
      <c r="D138" s="3">
        <v>431.52</v>
      </c>
      <c r="E138" s="4">
        <f t="shared" si="9"/>
        <v>2.5475285171102646E-2</v>
      </c>
      <c r="F138" s="3">
        <v>2820.4500000000003</v>
      </c>
      <c r="G138" s="4">
        <f t="shared" si="10"/>
        <v>9.2788743684069086E-3</v>
      </c>
      <c r="H138" s="3">
        <v>352.15699999999998</v>
      </c>
      <c r="I138" s="5">
        <f t="shared" si="11"/>
        <v>2.6699766803095493E-4</v>
      </c>
    </row>
    <row r="139" spans="1:9" ht="14.25">
      <c r="A139" s="23">
        <v>38567</v>
      </c>
      <c r="B139" s="3">
        <v>2339.46</v>
      </c>
      <c r="C139" s="4">
        <f t="shared" si="8"/>
        <v>3.9764621176094028E-2</v>
      </c>
      <c r="D139" s="3">
        <v>471.28000000000003</v>
      </c>
      <c r="E139" s="4">
        <f t="shared" si="9"/>
        <v>9.2139414163885824E-2</v>
      </c>
      <c r="F139" s="3">
        <v>2863.13</v>
      </c>
      <c r="G139" s="4">
        <f t="shared" si="10"/>
        <v>1.5132337038415766E-2</v>
      </c>
      <c r="H139" s="3">
        <v>351.72899999999998</v>
      </c>
      <c r="I139" s="5">
        <f t="shared" si="11"/>
        <v>-1.2153670096007874E-3</v>
      </c>
    </row>
    <row r="140" spans="1:9" ht="14.25">
      <c r="A140" s="23">
        <v>38574</v>
      </c>
      <c r="B140" s="3">
        <v>2384.2000000000003</v>
      </c>
      <c r="C140" s="4">
        <f t="shared" si="8"/>
        <v>1.9124071366896755E-2</v>
      </c>
      <c r="D140" s="3">
        <v>480.62</v>
      </c>
      <c r="E140" s="4">
        <f t="shared" si="9"/>
        <v>1.9818367000509207E-2</v>
      </c>
      <c r="F140" s="3">
        <v>2894.89</v>
      </c>
      <c r="G140" s="4">
        <f t="shared" si="10"/>
        <v>1.1092755131621557E-2</v>
      </c>
      <c r="H140" s="3">
        <v>351.82</v>
      </c>
      <c r="I140" s="5">
        <f t="shared" si="11"/>
        <v>2.5872191374620712E-4</v>
      </c>
    </row>
    <row r="141" spans="1:9" ht="14.25">
      <c r="A141" s="23">
        <v>38581</v>
      </c>
      <c r="B141" s="3">
        <v>2369.29</v>
      </c>
      <c r="C141" s="4">
        <f t="shared" si="8"/>
        <v>-6.2536699941281304E-3</v>
      </c>
      <c r="D141" s="3">
        <v>470.59000000000003</v>
      </c>
      <c r="E141" s="4">
        <f t="shared" si="9"/>
        <v>-2.0868877699637856E-2</v>
      </c>
      <c r="F141" s="3">
        <v>2854.35</v>
      </c>
      <c r="G141" s="4">
        <f t="shared" si="10"/>
        <v>-1.4003986334541252E-2</v>
      </c>
      <c r="H141" s="3">
        <v>352.43200000000002</v>
      </c>
      <c r="I141" s="5">
        <f t="shared" si="11"/>
        <v>1.7395258939230107E-3</v>
      </c>
    </row>
    <row r="142" spans="1:9" ht="14.25">
      <c r="A142" s="23">
        <v>38588</v>
      </c>
      <c r="B142" s="3">
        <v>2432.67</v>
      </c>
      <c r="C142" s="4">
        <f t="shared" si="8"/>
        <v>2.6750629935550441E-2</v>
      </c>
      <c r="D142" s="3">
        <v>471.63</v>
      </c>
      <c r="E142" s="4">
        <f t="shared" si="9"/>
        <v>2.2099917125308899E-3</v>
      </c>
      <c r="F142" s="3">
        <v>2846.12</v>
      </c>
      <c r="G142" s="4">
        <f t="shared" si="10"/>
        <v>-2.8833184437787596E-3</v>
      </c>
      <c r="H142" s="3">
        <v>353.05700000000002</v>
      </c>
      <c r="I142" s="5">
        <f t="shared" si="11"/>
        <v>1.7733917464930471E-3</v>
      </c>
    </row>
    <row r="143" spans="1:9" ht="14.25">
      <c r="A143" s="23">
        <v>38595</v>
      </c>
      <c r="B143" s="3">
        <v>2440.12</v>
      </c>
      <c r="C143" s="4">
        <f t="shared" si="8"/>
        <v>3.0624786756936473E-3</v>
      </c>
      <c r="D143" s="3">
        <v>466.79</v>
      </c>
      <c r="E143" s="4">
        <f t="shared" si="9"/>
        <v>-1.0262281873502532E-2</v>
      </c>
      <c r="F143" s="3">
        <v>2857.82</v>
      </c>
      <c r="G143" s="4">
        <f t="shared" si="10"/>
        <v>4.1108596967101008E-3</v>
      </c>
      <c r="H143" s="3">
        <v>353.75400000000002</v>
      </c>
      <c r="I143" s="5">
        <f t="shared" si="11"/>
        <v>1.9741854714678819E-3</v>
      </c>
    </row>
    <row r="144" spans="1:9" ht="14.25">
      <c r="A144" s="23">
        <v>38602</v>
      </c>
      <c r="B144" s="3">
        <v>2490.46</v>
      </c>
      <c r="C144" s="4">
        <f t="shared" si="8"/>
        <v>2.063013294428151E-2</v>
      </c>
      <c r="D144" s="3">
        <v>483.73</v>
      </c>
      <c r="E144" s="4">
        <f t="shared" si="9"/>
        <v>3.6290408963345344E-2</v>
      </c>
      <c r="F144" s="3">
        <v>2896.15</v>
      </c>
      <c r="G144" s="4">
        <f t="shared" si="10"/>
        <v>1.3412321279856698E-2</v>
      </c>
      <c r="H144" s="3">
        <v>353.70499999999998</v>
      </c>
      <c r="I144" s="5">
        <f t="shared" si="11"/>
        <v>-1.3851433482037212E-4</v>
      </c>
    </row>
    <row r="145" spans="1:9" ht="14.25">
      <c r="A145" s="23">
        <v>38609</v>
      </c>
      <c r="B145" s="3">
        <v>2460.63</v>
      </c>
      <c r="C145" s="4">
        <f t="shared" si="8"/>
        <v>-1.1977706929643506E-2</v>
      </c>
      <c r="D145" s="3">
        <v>486.84000000000003</v>
      </c>
      <c r="E145" s="4">
        <f t="shared" si="9"/>
        <v>6.429206375457408E-3</v>
      </c>
      <c r="F145" s="3">
        <v>2887.66</v>
      </c>
      <c r="G145" s="4">
        <f t="shared" si="10"/>
        <v>-2.9314779966508331E-3</v>
      </c>
      <c r="H145" s="3">
        <v>353.88600000000002</v>
      </c>
      <c r="I145" s="5">
        <f t="shared" si="11"/>
        <v>5.1172587325609697E-4</v>
      </c>
    </row>
    <row r="146" spans="1:9" ht="14.25">
      <c r="A146" s="23">
        <v>38616</v>
      </c>
      <c r="B146" s="3">
        <v>2451.31</v>
      </c>
      <c r="C146" s="4">
        <f t="shared" si="8"/>
        <v>-3.7876478787953749E-3</v>
      </c>
      <c r="D146" s="3">
        <v>498.6</v>
      </c>
      <c r="E146" s="4">
        <f t="shared" si="9"/>
        <v>2.4155780133103155E-2</v>
      </c>
      <c r="F146" s="3">
        <v>2900.14</v>
      </c>
      <c r="G146" s="4">
        <f t="shared" si="10"/>
        <v>4.3218384435841362E-3</v>
      </c>
      <c r="H146" s="3">
        <v>354.41399999999999</v>
      </c>
      <c r="I146" s="5">
        <f t="shared" si="11"/>
        <v>1.4920059002050401E-3</v>
      </c>
    </row>
    <row r="147" spans="1:9" ht="14.25">
      <c r="A147" s="23">
        <v>38623</v>
      </c>
      <c r="B147" s="3">
        <v>2540.79</v>
      </c>
      <c r="C147" s="4">
        <f t="shared" si="8"/>
        <v>3.6502931085827584E-2</v>
      </c>
      <c r="D147" s="3">
        <v>514.5</v>
      </c>
      <c r="E147" s="4">
        <f t="shared" si="9"/>
        <v>3.1889290012033555E-2</v>
      </c>
      <c r="F147" s="3">
        <v>2968.31</v>
      </c>
      <c r="G147" s="4">
        <f t="shared" si="10"/>
        <v>2.3505761790810098E-2</v>
      </c>
      <c r="H147" s="3">
        <v>354.15899999999999</v>
      </c>
      <c r="I147" s="5">
        <f t="shared" si="11"/>
        <v>-7.1949753677902351E-4</v>
      </c>
    </row>
    <row r="148" spans="1:9" ht="14.25">
      <c r="A148" s="23">
        <v>38630</v>
      </c>
      <c r="B148" s="3">
        <v>2499.7800000000002</v>
      </c>
      <c r="C148" s="4">
        <f t="shared" si="8"/>
        <v>-1.6140649168172039E-2</v>
      </c>
      <c r="D148" s="3">
        <v>526.26</v>
      </c>
      <c r="E148" s="4">
        <f t="shared" si="9"/>
        <v>2.2857142857142909E-2</v>
      </c>
      <c r="F148" s="3">
        <v>2932.4700000000003</v>
      </c>
      <c r="G148" s="4">
        <f t="shared" si="10"/>
        <v>-1.2074210577736055E-2</v>
      </c>
      <c r="H148" s="3">
        <v>354.69200000000001</v>
      </c>
      <c r="I148" s="5">
        <f t="shared" si="11"/>
        <v>1.5049737547261355E-3</v>
      </c>
    </row>
    <row r="149" spans="1:9" ht="14.25">
      <c r="A149" s="23">
        <v>38637</v>
      </c>
      <c r="B149" s="3">
        <v>2525.87</v>
      </c>
      <c r="C149" s="4">
        <f t="shared" si="8"/>
        <v>1.0436918448823329E-2</v>
      </c>
      <c r="D149" s="3">
        <v>509.08</v>
      </c>
      <c r="E149" s="4">
        <f t="shared" si="9"/>
        <v>-3.2645460418804451E-2</v>
      </c>
      <c r="F149" s="3">
        <v>2886.6</v>
      </c>
      <c r="G149" s="4">
        <f t="shared" si="10"/>
        <v>-1.5642103755537207E-2</v>
      </c>
      <c r="H149" s="3">
        <v>354.83300000000003</v>
      </c>
      <c r="I149" s="5">
        <f t="shared" si="11"/>
        <v>3.9752799612058354E-4</v>
      </c>
    </row>
    <row r="150" spans="1:9" ht="14.25">
      <c r="A150" s="23">
        <v>38644</v>
      </c>
      <c r="B150" s="3">
        <v>2412.16</v>
      </c>
      <c r="C150" s="4">
        <f t="shared" si="8"/>
        <v>-4.5018152161433456E-2</v>
      </c>
      <c r="D150" s="3">
        <v>479.42</v>
      </c>
      <c r="E150" s="4">
        <f t="shared" si="9"/>
        <v>-5.8261962756344765E-2</v>
      </c>
      <c r="F150" s="3">
        <v>2793.11</v>
      </c>
      <c r="G150" s="4">
        <f t="shared" si="10"/>
        <v>-3.2387584008868542E-2</v>
      </c>
      <c r="H150" s="3">
        <v>354.72700000000003</v>
      </c>
      <c r="I150" s="5">
        <f t="shared" si="11"/>
        <v>-2.9873207959796311E-4</v>
      </c>
    </row>
    <row r="151" spans="1:9" ht="14.25">
      <c r="A151" s="23">
        <v>38651</v>
      </c>
      <c r="B151" s="3">
        <v>2438.59</v>
      </c>
      <c r="C151" s="4">
        <f t="shared" si="8"/>
        <v>1.09569846113029E-2</v>
      </c>
      <c r="D151" s="3">
        <v>498.61</v>
      </c>
      <c r="E151" s="4">
        <f t="shared" si="9"/>
        <v>4.0027533269367144E-2</v>
      </c>
      <c r="F151" s="3">
        <v>2825.71</v>
      </c>
      <c r="G151" s="4">
        <f t="shared" si="10"/>
        <v>1.1671577560496971E-2</v>
      </c>
      <c r="H151" s="3">
        <v>354.58800000000002</v>
      </c>
      <c r="I151" s="5">
        <f t="shared" si="11"/>
        <v>-3.9185063443158974E-4</v>
      </c>
    </row>
    <row r="152" spans="1:9" ht="14.25">
      <c r="A152" s="23">
        <v>38658</v>
      </c>
      <c r="B152" s="3">
        <v>2534.85</v>
      </c>
      <c r="C152" s="4">
        <f t="shared" si="8"/>
        <v>3.9473630253548109E-2</v>
      </c>
      <c r="D152" s="3">
        <v>519.54</v>
      </c>
      <c r="E152" s="4">
        <f t="shared" si="9"/>
        <v>4.1976695212691206E-2</v>
      </c>
      <c r="F152" s="3">
        <v>2899.9900000000002</v>
      </c>
      <c r="G152" s="4">
        <f t="shared" si="10"/>
        <v>2.6287198615569274E-2</v>
      </c>
      <c r="H152" s="3">
        <v>354.59100000000001</v>
      </c>
      <c r="I152" s="5">
        <f t="shared" si="11"/>
        <v>8.4605231986945029E-6</v>
      </c>
    </row>
    <row r="153" spans="1:9" ht="14.25">
      <c r="A153" s="23">
        <v>38665</v>
      </c>
      <c r="B153" s="3">
        <v>2504.65</v>
      </c>
      <c r="C153" s="4">
        <f t="shared" si="8"/>
        <v>-1.191391995581581E-2</v>
      </c>
      <c r="D153" s="3">
        <v>512.22</v>
      </c>
      <c r="E153" s="4">
        <f t="shared" si="9"/>
        <v>-1.4089386765215206E-2</v>
      </c>
      <c r="F153" s="3">
        <v>2946.76</v>
      </c>
      <c r="G153" s="4">
        <f t="shared" si="10"/>
        <v>1.6127641819454475E-2</v>
      </c>
      <c r="H153" s="3">
        <v>354.77699999999999</v>
      </c>
      <c r="I153" s="5">
        <f t="shared" si="11"/>
        <v>5.2454800037216032E-4</v>
      </c>
    </row>
    <row r="154" spans="1:9" ht="14.25">
      <c r="A154" s="23">
        <v>38672</v>
      </c>
      <c r="B154" s="3">
        <v>2566.9299999999998</v>
      </c>
      <c r="C154" s="4">
        <f t="shared" si="8"/>
        <v>2.4865749705547557E-2</v>
      </c>
      <c r="D154" s="3">
        <v>514.31000000000006</v>
      </c>
      <c r="E154" s="4">
        <f t="shared" si="9"/>
        <v>4.0802780055444465E-3</v>
      </c>
      <c r="F154" s="3">
        <v>2942.43</v>
      </c>
      <c r="G154" s="4">
        <f t="shared" si="10"/>
        <v>-1.4694104711616696E-3</v>
      </c>
      <c r="H154" s="3">
        <v>355.82</v>
      </c>
      <c r="I154" s="5">
        <f t="shared" si="11"/>
        <v>2.9398749073361596E-3</v>
      </c>
    </row>
    <row r="155" spans="1:9" ht="14.25">
      <c r="A155" s="23">
        <v>38679</v>
      </c>
      <c r="B155" s="3">
        <v>2631.11</v>
      </c>
      <c r="C155" s="4">
        <f t="shared" si="8"/>
        <v>2.5002629600339832E-2</v>
      </c>
      <c r="D155" s="3">
        <v>540.13</v>
      </c>
      <c r="E155" s="4">
        <f t="shared" si="9"/>
        <v>5.0203184849604288E-2</v>
      </c>
      <c r="F155" s="3">
        <v>3002.79</v>
      </c>
      <c r="G155" s="4">
        <f t="shared" si="10"/>
        <v>2.0513657079352932E-2</v>
      </c>
      <c r="H155" s="3">
        <v>356.14499999999998</v>
      </c>
      <c r="I155" s="5">
        <f t="shared" si="11"/>
        <v>9.1338317126643531E-4</v>
      </c>
    </row>
    <row r="156" spans="1:9" ht="14.25">
      <c r="A156" s="23">
        <v>38686</v>
      </c>
      <c r="B156" s="3">
        <v>2555.61</v>
      </c>
      <c r="C156" s="4">
        <f t="shared" si="8"/>
        <v>-2.8695113469220268E-2</v>
      </c>
      <c r="D156" s="3">
        <v>543.62</v>
      </c>
      <c r="E156" s="4">
        <f t="shared" si="9"/>
        <v>6.4614074389499621E-3</v>
      </c>
      <c r="F156" s="3">
        <v>2944.85</v>
      </c>
      <c r="G156" s="4">
        <f t="shared" si="10"/>
        <v>-1.9295388621914933E-2</v>
      </c>
      <c r="H156" s="3">
        <v>356.29399999999998</v>
      </c>
      <c r="I156" s="5">
        <f t="shared" si="11"/>
        <v>4.1836892277014037E-4</v>
      </c>
    </row>
    <row r="157" spans="1:9" ht="14.25">
      <c r="A157" s="23">
        <v>38693</v>
      </c>
      <c r="B157" s="3">
        <v>2627.33</v>
      </c>
      <c r="C157" s="4">
        <f t="shared" si="8"/>
        <v>2.8063749946196648E-2</v>
      </c>
      <c r="D157" s="3">
        <v>554.79</v>
      </c>
      <c r="E157" s="4">
        <f t="shared" si="9"/>
        <v>2.0547441227327878E-2</v>
      </c>
      <c r="F157" s="3">
        <v>3002.59</v>
      </c>
      <c r="G157" s="4">
        <f t="shared" si="10"/>
        <v>1.9607110718712351E-2</v>
      </c>
      <c r="H157" s="3">
        <v>356.27300000000002</v>
      </c>
      <c r="I157" s="5">
        <f t="shared" si="11"/>
        <v>-5.894008880291679E-5</v>
      </c>
    </row>
    <row r="158" spans="1:9" ht="14.25">
      <c r="A158" s="23">
        <v>38700</v>
      </c>
      <c r="B158" s="3">
        <v>2610.35</v>
      </c>
      <c r="C158" s="4">
        <f t="shared" si="8"/>
        <v>-6.4628348932186386E-3</v>
      </c>
      <c r="D158" s="3">
        <v>560.72</v>
      </c>
      <c r="E158" s="4">
        <f t="shared" si="9"/>
        <v>1.068872906865681E-2</v>
      </c>
      <c r="F158" s="3">
        <v>2998.55</v>
      </c>
      <c r="G158" s="4">
        <f t="shared" si="10"/>
        <v>-1.3455050473091257E-3</v>
      </c>
      <c r="H158" s="3">
        <v>356.53899999999999</v>
      </c>
      <c r="I158" s="5">
        <f t="shared" si="11"/>
        <v>7.4661846393064835E-4</v>
      </c>
    </row>
    <row r="159" spans="1:9" ht="14.25">
      <c r="A159" s="23">
        <v>38707</v>
      </c>
      <c r="B159" s="3">
        <v>2793.43</v>
      </c>
      <c r="C159" s="4">
        <f t="shared" si="8"/>
        <v>7.0136188633708185E-2</v>
      </c>
      <c r="D159" s="3">
        <v>584.09</v>
      </c>
      <c r="E159" s="4">
        <f t="shared" si="9"/>
        <v>4.1678556142102918E-2</v>
      </c>
      <c r="F159" s="3">
        <v>3034.8</v>
      </c>
      <c r="G159" s="4">
        <f t="shared" si="10"/>
        <v>1.2089176435277071E-2</v>
      </c>
      <c r="H159" s="3">
        <v>357.40500000000003</v>
      </c>
      <c r="I159" s="5">
        <f t="shared" si="11"/>
        <v>2.4289067956100308E-3</v>
      </c>
    </row>
    <row r="160" spans="1:9" ht="14.25">
      <c r="A160" s="23">
        <v>38714</v>
      </c>
      <c r="B160" s="3">
        <v>2891.58</v>
      </c>
      <c r="C160" s="4">
        <f t="shared" si="8"/>
        <v>3.5136015579413149E-2</v>
      </c>
      <c r="D160" s="3">
        <v>597.35</v>
      </c>
      <c r="E160" s="4">
        <f t="shared" si="9"/>
        <v>2.2701980859114235E-2</v>
      </c>
      <c r="F160" s="3">
        <v>3054.91</v>
      </c>
      <c r="G160" s="4">
        <f t="shared" si="10"/>
        <v>6.626466323975011E-3</v>
      </c>
      <c r="H160" s="3">
        <v>358.11799999999999</v>
      </c>
      <c r="I160" s="5">
        <f t="shared" si="11"/>
        <v>1.9949357171835658E-3</v>
      </c>
    </row>
    <row r="161" spans="1:9" ht="14.25">
      <c r="A161" s="23">
        <v>38721</v>
      </c>
      <c r="B161" s="3">
        <v>2987.84</v>
      </c>
      <c r="C161" s="4">
        <f t="shared" si="8"/>
        <v>3.3289758540313574E-2</v>
      </c>
      <c r="D161" s="3">
        <v>616.20000000000005</v>
      </c>
      <c r="E161" s="4">
        <f t="shared" si="9"/>
        <v>3.1556039173014083E-2</v>
      </c>
      <c r="F161" s="3">
        <v>3105.15</v>
      </c>
      <c r="G161" s="4">
        <f t="shared" si="10"/>
        <v>1.6445656336848025E-2</v>
      </c>
      <c r="H161" s="3">
        <v>358.48500000000001</v>
      </c>
      <c r="I161" s="5">
        <f t="shared" si="11"/>
        <v>1.0248018809442261E-3</v>
      </c>
    </row>
    <row r="162" spans="1:9" ht="14.25">
      <c r="A162" s="23">
        <v>38728</v>
      </c>
      <c r="B162" s="3">
        <v>3070.88</v>
      </c>
      <c r="C162" s="4">
        <f t="shared" si="8"/>
        <v>2.779265288636612E-2</v>
      </c>
      <c r="D162" s="3">
        <v>595.96</v>
      </c>
      <c r="E162" s="4">
        <f t="shared" si="9"/>
        <v>-3.2846478416098668E-2</v>
      </c>
      <c r="F162" s="3">
        <v>3114.37</v>
      </c>
      <c r="G162" s="4">
        <f t="shared" si="10"/>
        <v>2.969260744247304E-3</v>
      </c>
      <c r="H162" s="3">
        <v>358.16399999999999</v>
      </c>
      <c r="I162" s="5">
        <f t="shared" si="11"/>
        <v>-8.9543495543753515E-4</v>
      </c>
    </row>
    <row r="163" spans="1:9" ht="14.25">
      <c r="A163" s="23">
        <v>38735</v>
      </c>
      <c r="B163" s="3">
        <v>3144.4900000000002</v>
      </c>
      <c r="C163" s="4">
        <f t="shared" si="8"/>
        <v>2.3970327723649376E-2</v>
      </c>
      <c r="D163" s="3">
        <v>588.98</v>
      </c>
      <c r="E163" s="4">
        <f t="shared" si="9"/>
        <v>-1.1712195449359086E-2</v>
      </c>
      <c r="F163" s="3">
        <v>3078.14</v>
      </c>
      <c r="G163" s="4">
        <f t="shared" si="10"/>
        <v>-1.1633171395819986E-2</v>
      </c>
      <c r="H163" s="3">
        <v>358.83800000000002</v>
      </c>
      <c r="I163" s="5">
        <f t="shared" si="11"/>
        <v>1.8818195016809813E-3</v>
      </c>
    </row>
    <row r="164" spans="1:9" ht="14.25">
      <c r="A164" s="23">
        <v>38742</v>
      </c>
      <c r="B164" s="3">
        <v>3155.82</v>
      </c>
      <c r="C164" s="4">
        <f t="shared" si="8"/>
        <v>3.6031280112196473E-3</v>
      </c>
      <c r="D164" s="3">
        <v>585.84</v>
      </c>
      <c r="E164" s="4">
        <f t="shared" si="9"/>
        <v>-5.3312506366939294E-3</v>
      </c>
      <c r="F164" s="3">
        <v>3100.36</v>
      </c>
      <c r="G164" s="4">
        <f t="shared" si="10"/>
        <v>7.2186450258924229E-3</v>
      </c>
      <c r="H164" s="3">
        <v>358.45499999999998</v>
      </c>
      <c r="I164" s="5">
        <f t="shared" si="11"/>
        <v>-1.067334005874665E-3</v>
      </c>
    </row>
    <row r="165" spans="1:9" ht="14.25">
      <c r="A165" s="23">
        <v>38749</v>
      </c>
      <c r="B165" s="3">
        <v>3265.29</v>
      </c>
      <c r="C165" s="4">
        <f t="shared" si="8"/>
        <v>3.468829020666564E-2</v>
      </c>
      <c r="D165" s="3">
        <v>604.33000000000004</v>
      </c>
      <c r="E165" s="4">
        <f t="shared" si="9"/>
        <v>3.1561518503345543E-2</v>
      </c>
      <c r="F165" s="3">
        <v>3153.21</v>
      </c>
      <c r="G165" s="4">
        <f t="shared" si="10"/>
        <v>1.7046407513966022E-2</v>
      </c>
      <c r="H165" s="3">
        <v>358.48700000000002</v>
      </c>
      <c r="I165" s="5">
        <f t="shared" si="11"/>
        <v>8.9272014618391182E-5</v>
      </c>
    </row>
    <row r="166" spans="1:9" ht="14.25">
      <c r="A166" s="23">
        <v>38756</v>
      </c>
      <c r="B166" s="3">
        <v>3276.62</v>
      </c>
      <c r="C166" s="4">
        <f t="shared" si="8"/>
        <v>3.4698296322837052E-3</v>
      </c>
      <c r="D166" s="3">
        <v>618.99</v>
      </c>
      <c r="E166" s="4">
        <f t="shared" si="9"/>
        <v>2.4258269488524498E-2</v>
      </c>
      <c r="F166" s="3">
        <v>3115.89</v>
      </c>
      <c r="G166" s="4">
        <f t="shared" si="10"/>
        <v>-1.1835558050367734E-2</v>
      </c>
      <c r="H166" s="3">
        <v>359.15000000000003</v>
      </c>
      <c r="I166" s="5">
        <f t="shared" si="11"/>
        <v>1.8494394496872957E-3</v>
      </c>
    </row>
    <row r="167" spans="1:9" ht="14.25">
      <c r="A167" s="23">
        <v>38763</v>
      </c>
      <c r="B167" s="3">
        <v>3306.82</v>
      </c>
      <c r="C167" s="4">
        <f t="shared" si="8"/>
        <v>9.2168148885132251E-3</v>
      </c>
      <c r="D167" s="3">
        <v>616.89</v>
      </c>
      <c r="E167" s="4">
        <f t="shared" si="9"/>
        <v>-3.3926234672612132E-3</v>
      </c>
      <c r="F167" s="3">
        <v>3154.08</v>
      </c>
      <c r="G167" s="4">
        <f t="shared" si="10"/>
        <v>1.2256530236946839E-2</v>
      </c>
      <c r="H167" s="3">
        <v>359.661</v>
      </c>
      <c r="I167" s="5">
        <f t="shared" si="11"/>
        <v>1.4228038424055622E-3</v>
      </c>
    </row>
    <row r="168" spans="1:9" ht="14.25">
      <c r="A168" s="23">
        <v>38770</v>
      </c>
      <c r="B168" s="3">
        <v>3376.65</v>
      </c>
      <c r="C168" s="4">
        <f t="shared" si="8"/>
        <v>2.1116964334315202E-2</v>
      </c>
      <c r="D168" s="3">
        <v>640.27</v>
      </c>
      <c r="E168" s="4">
        <f t="shared" si="9"/>
        <v>3.7899787644474658E-2</v>
      </c>
      <c r="F168" s="3">
        <v>3201.37</v>
      </c>
      <c r="G168" s="4">
        <f t="shared" si="10"/>
        <v>1.4993278547151601E-2</v>
      </c>
      <c r="H168" s="3">
        <v>359.92200000000003</v>
      </c>
      <c r="I168" s="5">
        <f t="shared" si="11"/>
        <v>7.2568335182299215E-4</v>
      </c>
    </row>
    <row r="169" spans="1:9" ht="14.25">
      <c r="A169" s="23">
        <v>38777</v>
      </c>
      <c r="B169" s="3">
        <v>3182.2400000000002</v>
      </c>
      <c r="C169" s="4">
        <f t="shared" si="8"/>
        <v>-5.7574815275494906E-2</v>
      </c>
      <c r="D169" s="3">
        <v>626.66</v>
      </c>
      <c r="E169" s="4">
        <f t="shared" si="9"/>
        <v>-2.1256657347681451E-2</v>
      </c>
      <c r="F169" s="3">
        <v>3189.42</v>
      </c>
      <c r="G169" s="4">
        <f t="shared" si="10"/>
        <v>-3.7327769048874915E-3</v>
      </c>
      <c r="H169" s="3">
        <v>359.822</v>
      </c>
      <c r="I169" s="5">
        <f t="shared" si="11"/>
        <v>-2.7783797600600124E-4</v>
      </c>
    </row>
    <row r="170" spans="1:9" ht="14.25">
      <c r="A170" s="23">
        <v>38784</v>
      </c>
      <c r="B170" s="3">
        <v>3142.61</v>
      </c>
      <c r="C170" s="4">
        <f t="shared" si="8"/>
        <v>-1.245349187993372E-2</v>
      </c>
      <c r="D170" s="3">
        <v>618.98</v>
      </c>
      <c r="E170" s="4">
        <f t="shared" si="9"/>
        <v>-1.2255449526058726E-2</v>
      </c>
      <c r="F170" s="3">
        <v>3183.91</v>
      </c>
      <c r="G170" s="4">
        <f t="shared" si="10"/>
        <v>-1.7275868339698963E-3</v>
      </c>
      <c r="H170" s="3">
        <v>359.84199999999998</v>
      </c>
      <c r="I170" s="5">
        <f t="shared" si="11"/>
        <v>5.5583038280015984E-5</v>
      </c>
    </row>
    <row r="171" spans="1:9" ht="14.25">
      <c r="A171" s="23">
        <v>38791</v>
      </c>
      <c r="B171" s="3">
        <v>3136.94</v>
      </c>
      <c r="C171" s="4">
        <f t="shared" si="8"/>
        <v>-1.8042327873964981E-3</v>
      </c>
      <c r="D171" s="3">
        <v>633.11</v>
      </c>
      <c r="E171" s="4">
        <f t="shared" si="9"/>
        <v>2.2827878122071876E-2</v>
      </c>
      <c r="F171" s="3">
        <v>3270.12</v>
      </c>
      <c r="G171" s="4">
        <f t="shared" si="10"/>
        <v>2.7076770386097682E-2</v>
      </c>
      <c r="H171" s="3">
        <v>360.05200000000002</v>
      </c>
      <c r="I171" s="5">
        <f t="shared" si="11"/>
        <v>5.8358946426495528E-4</v>
      </c>
    </row>
    <row r="172" spans="1:9" ht="14.25">
      <c r="A172" s="23">
        <v>38798</v>
      </c>
      <c r="B172" s="3">
        <v>3159.59</v>
      </c>
      <c r="C172" s="4">
        <f t="shared" si="8"/>
        <v>7.220412248879482E-3</v>
      </c>
      <c r="D172" s="3">
        <v>653.6</v>
      </c>
      <c r="E172" s="4">
        <f t="shared" si="9"/>
        <v>3.2364044162941585E-2</v>
      </c>
      <c r="F172" s="3">
        <v>3298.6</v>
      </c>
      <c r="G172" s="4">
        <f t="shared" si="10"/>
        <v>8.7091605201032873E-3</v>
      </c>
      <c r="H172" s="3">
        <v>360.23599999999999</v>
      </c>
      <c r="I172" s="5">
        <f t="shared" si="11"/>
        <v>5.1103729461288161E-4</v>
      </c>
    </row>
    <row r="173" spans="1:9" ht="14.25">
      <c r="A173" s="23">
        <v>38805</v>
      </c>
      <c r="B173" s="3">
        <v>3155.82</v>
      </c>
      <c r="C173" s="4">
        <f t="shared" si="8"/>
        <v>-1.1931927876718262E-3</v>
      </c>
      <c r="D173" s="3">
        <v>637.35</v>
      </c>
      <c r="E173" s="4">
        <f t="shared" si="9"/>
        <v>-2.4862301101591155E-2</v>
      </c>
      <c r="F173" s="3">
        <v>3273.2200000000003</v>
      </c>
      <c r="G173" s="4">
        <f t="shared" si="10"/>
        <v>-7.6941732856362632E-3</v>
      </c>
      <c r="H173" s="3">
        <v>360.35399999999998</v>
      </c>
      <c r="I173" s="5">
        <f t="shared" si="11"/>
        <v>3.2756304200587394E-4</v>
      </c>
    </row>
    <row r="174" spans="1:9" ht="14.25">
      <c r="A174" s="23">
        <v>38812</v>
      </c>
      <c r="B174" s="3">
        <v>3289.83</v>
      </c>
      <c r="C174" s="4">
        <f t="shared" si="8"/>
        <v>4.2464399110215378E-2</v>
      </c>
      <c r="D174" s="3">
        <v>652.54</v>
      </c>
      <c r="E174" s="4">
        <f t="shared" si="9"/>
        <v>2.3833058758923498E-2</v>
      </c>
      <c r="F174" s="3">
        <v>3321.46</v>
      </c>
      <c r="G174" s="4">
        <f t="shared" si="10"/>
        <v>1.473778114517188E-2</v>
      </c>
      <c r="H174" s="3">
        <v>360.94</v>
      </c>
      <c r="I174" s="5">
        <f t="shared" si="11"/>
        <v>1.6261787020541707E-3</v>
      </c>
    </row>
    <row r="175" spans="1:9" ht="14.25">
      <c r="A175" s="23">
        <v>38819</v>
      </c>
      <c r="B175" s="3">
        <v>3129.39</v>
      </c>
      <c r="C175" s="4">
        <f t="shared" si="8"/>
        <v>-4.8768477398528187E-2</v>
      </c>
      <c r="D175" s="3">
        <v>661.37</v>
      </c>
      <c r="E175" s="4">
        <f t="shared" si="9"/>
        <v>1.3531737518006626E-2</v>
      </c>
      <c r="F175" s="3">
        <v>3297.78</v>
      </c>
      <c r="G175" s="4">
        <f t="shared" si="10"/>
        <v>-7.1293949046503657E-3</v>
      </c>
      <c r="H175" s="3">
        <v>360.87</v>
      </c>
      <c r="I175" s="5">
        <f t="shared" si="11"/>
        <v>-1.9393805064549241E-4</v>
      </c>
    </row>
    <row r="176" spans="1:9" ht="14.25">
      <c r="A176" s="23">
        <v>38826</v>
      </c>
      <c r="B176" s="3">
        <v>3229.81</v>
      </c>
      <c r="C176" s="4">
        <f t="shared" si="8"/>
        <v>3.2089320921968811E-2</v>
      </c>
      <c r="D176" s="3">
        <v>685.04</v>
      </c>
      <c r="E176" s="4">
        <f t="shared" si="9"/>
        <v>3.5789346356804863E-2</v>
      </c>
      <c r="F176" s="3">
        <v>3348.92</v>
      </c>
      <c r="G176" s="4">
        <f t="shared" si="10"/>
        <v>1.5507401949190092E-2</v>
      </c>
      <c r="H176" s="3">
        <v>360.76100000000002</v>
      </c>
      <c r="I176" s="5">
        <f t="shared" si="11"/>
        <v>-3.0204782885800974E-4</v>
      </c>
    </row>
    <row r="177" spans="1:9" ht="14.25">
      <c r="A177" s="23">
        <v>38833</v>
      </c>
      <c r="B177" s="3">
        <v>3233.64</v>
      </c>
      <c r="C177" s="4">
        <f t="shared" si="8"/>
        <v>1.1858282685359711E-3</v>
      </c>
      <c r="D177" s="3">
        <v>692.46</v>
      </c>
      <c r="E177" s="4">
        <f t="shared" si="9"/>
        <v>1.0831484292888049E-2</v>
      </c>
      <c r="F177" s="3">
        <v>3358.56</v>
      </c>
      <c r="G177" s="4">
        <f t="shared" si="10"/>
        <v>2.8785399472068818E-3</v>
      </c>
      <c r="H177" s="3">
        <v>360.23099999999999</v>
      </c>
      <c r="I177" s="5">
        <f t="shared" si="11"/>
        <v>-1.4691166728111327E-3</v>
      </c>
    </row>
    <row r="178" spans="1:9" ht="14.25">
      <c r="A178" s="23">
        <v>38840</v>
      </c>
      <c r="B178" s="3">
        <v>3187.66</v>
      </c>
      <c r="C178" s="4">
        <f t="shared" si="8"/>
        <v>-1.4219269924914291E-2</v>
      </c>
      <c r="D178" s="3">
        <v>655.72</v>
      </c>
      <c r="E178" s="4">
        <f t="shared" si="9"/>
        <v>-5.3057216301302668E-2</v>
      </c>
      <c r="F178" s="3">
        <v>3307.9300000000003</v>
      </c>
      <c r="G178" s="4">
        <f t="shared" si="10"/>
        <v>-1.5074913057977146E-2</v>
      </c>
      <c r="H178" s="3">
        <v>360.20600000000002</v>
      </c>
      <c r="I178" s="5">
        <f t="shared" si="11"/>
        <v>-6.9399912833612021E-5</v>
      </c>
    </row>
    <row r="179" spans="1:9" ht="14.25">
      <c r="A179" s="23">
        <v>38847</v>
      </c>
      <c r="B179" s="3">
        <v>3235.55</v>
      </c>
      <c r="C179" s="4">
        <f t="shared" si="8"/>
        <v>1.5023559601714309E-2</v>
      </c>
      <c r="D179" s="3">
        <v>651.83000000000004</v>
      </c>
      <c r="E179" s="4">
        <f t="shared" si="9"/>
        <v>-5.9324101750747316E-3</v>
      </c>
      <c r="F179" s="3">
        <v>3354.59</v>
      </c>
      <c r="G179" s="4">
        <f t="shared" si="10"/>
        <v>1.4105498000259953E-2</v>
      </c>
      <c r="H179" s="3">
        <v>360.29200000000003</v>
      </c>
      <c r="I179" s="5">
        <f t="shared" si="11"/>
        <v>2.3875226953462558E-4</v>
      </c>
    </row>
    <row r="180" spans="1:9" ht="14.25">
      <c r="A180" s="23">
        <v>38854</v>
      </c>
      <c r="B180" s="3">
        <v>2892.65</v>
      </c>
      <c r="C180" s="4">
        <f t="shared" si="8"/>
        <v>-0.10597889076045808</v>
      </c>
      <c r="D180" s="3">
        <v>575.87</v>
      </c>
      <c r="E180" s="4">
        <f t="shared" si="9"/>
        <v>-0.11653345197367415</v>
      </c>
      <c r="F180" s="3">
        <v>3132.56</v>
      </c>
      <c r="G180" s="4">
        <f t="shared" si="10"/>
        <v>-6.6186925973069743E-2</v>
      </c>
      <c r="H180" s="3">
        <v>360.17500000000001</v>
      </c>
      <c r="I180" s="5">
        <f t="shared" si="11"/>
        <v>-3.2473660253351522E-4</v>
      </c>
    </row>
    <row r="181" spans="1:9" ht="14.25">
      <c r="A181" s="23">
        <v>38861</v>
      </c>
      <c r="B181" s="3">
        <v>2787.29</v>
      </c>
      <c r="C181" s="4">
        <f t="shared" si="8"/>
        <v>-3.6423348832385627E-2</v>
      </c>
      <c r="D181" s="3">
        <v>558.56000000000006</v>
      </c>
      <c r="E181" s="4">
        <f t="shared" si="9"/>
        <v>-3.005886745272357E-2</v>
      </c>
      <c r="F181" s="3">
        <v>3084.2200000000003</v>
      </c>
      <c r="G181" s="4">
        <f t="shared" si="10"/>
        <v>-1.5431468192149467E-2</v>
      </c>
      <c r="H181" s="3">
        <v>361.20100000000002</v>
      </c>
      <c r="I181" s="5">
        <f t="shared" si="11"/>
        <v>2.8486152564726197E-3</v>
      </c>
    </row>
    <row r="182" spans="1:9" ht="14.25">
      <c r="A182" s="23">
        <v>38868</v>
      </c>
      <c r="B182" s="3">
        <v>2927.13</v>
      </c>
      <c r="C182" s="4">
        <f t="shared" si="8"/>
        <v>5.0170595811702468E-2</v>
      </c>
      <c r="D182" s="3">
        <v>583.65</v>
      </c>
      <c r="E182" s="4">
        <f t="shared" si="9"/>
        <v>4.4919077628186699E-2</v>
      </c>
      <c r="F182" s="3">
        <v>3160.84</v>
      </c>
      <c r="G182" s="4">
        <f t="shared" si="10"/>
        <v>2.4842585807756778E-2</v>
      </c>
      <c r="H182" s="3">
        <v>361.53700000000003</v>
      </c>
      <c r="I182" s="5">
        <f t="shared" si="11"/>
        <v>9.3022998275205104E-4</v>
      </c>
    </row>
    <row r="183" spans="1:9" ht="14.25">
      <c r="A183" s="23">
        <v>38875</v>
      </c>
      <c r="B183" s="3">
        <v>2842.84</v>
      </c>
      <c r="C183" s="4">
        <f t="shared" si="8"/>
        <v>-2.8796124531537681E-2</v>
      </c>
      <c r="D183" s="3">
        <v>557.5</v>
      </c>
      <c r="E183" s="4">
        <f t="shared" si="9"/>
        <v>-4.4804249121905171E-2</v>
      </c>
      <c r="F183" s="3">
        <v>3158.03</v>
      </c>
      <c r="G183" s="4">
        <f t="shared" si="10"/>
        <v>-8.8900418875992315E-4</v>
      </c>
      <c r="H183" s="3">
        <v>361.63</v>
      </c>
      <c r="I183" s="5">
        <f t="shared" si="11"/>
        <v>2.5723508243968851E-4</v>
      </c>
    </row>
    <row r="184" spans="1:9" ht="14.25">
      <c r="A184" s="23">
        <v>38882</v>
      </c>
      <c r="B184" s="3">
        <v>2643.61</v>
      </c>
      <c r="C184" s="4">
        <f t="shared" si="8"/>
        <v>-7.0081327123580617E-2</v>
      </c>
      <c r="D184" s="3">
        <v>538.41999999999996</v>
      </c>
      <c r="E184" s="4">
        <f t="shared" si="9"/>
        <v>-3.422421524663688E-2</v>
      </c>
      <c r="F184" s="3">
        <v>3047.8</v>
      </c>
      <c r="G184" s="4">
        <f t="shared" si="10"/>
        <v>-3.4904671583233848E-2</v>
      </c>
      <c r="H184" s="3">
        <v>362.31100000000004</v>
      </c>
      <c r="I184" s="5">
        <f t="shared" si="11"/>
        <v>1.8831402261980656E-3</v>
      </c>
    </row>
    <row r="185" spans="1:9" ht="14.25">
      <c r="A185" s="23">
        <v>38889</v>
      </c>
      <c r="B185" s="3">
        <v>2750.89</v>
      </c>
      <c r="C185" s="4">
        <f t="shared" si="8"/>
        <v>4.0580872367709242E-2</v>
      </c>
      <c r="D185" s="3">
        <v>562.45000000000005</v>
      </c>
      <c r="E185" s="4">
        <f t="shared" si="9"/>
        <v>4.4630585788046684E-2</v>
      </c>
      <c r="F185" s="3">
        <v>3135.78</v>
      </c>
      <c r="G185" s="4">
        <f t="shared" si="10"/>
        <v>2.8866723538290007E-2</v>
      </c>
      <c r="H185" s="3">
        <v>361.62</v>
      </c>
      <c r="I185" s="5">
        <f t="shared" si="11"/>
        <v>-1.9072012718356346E-3</v>
      </c>
    </row>
    <row r="186" spans="1:9" ht="14.25">
      <c r="A186" s="23">
        <v>38896</v>
      </c>
      <c r="B186" s="3">
        <v>2739.4</v>
      </c>
      <c r="C186" s="4">
        <f t="shared" si="8"/>
        <v>-4.1768300440947481E-3</v>
      </c>
      <c r="D186" s="3">
        <v>564.57000000000005</v>
      </c>
      <c r="E186" s="4">
        <f t="shared" si="9"/>
        <v>3.7692239310160858E-3</v>
      </c>
      <c r="F186" s="3">
        <v>3144.27</v>
      </c>
      <c r="G186" s="4">
        <f t="shared" si="10"/>
        <v>2.7074603447945211E-3</v>
      </c>
      <c r="H186" s="3">
        <v>361.81</v>
      </c>
      <c r="I186" s="5">
        <f t="shared" si="11"/>
        <v>5.2541341739953396E-4</v>
      </c>
    </row>
    <row r="187" spans="1:9" ht="14.25">
      <c r="A187" s="23">
        <v>38903</v>
      </c>
      <c r="B187" s="3">
        <v>2668.52</v>
      </c>
      <c r="C187" s="4">
        <f t="shared" si="8"/>
        <v>-2.5874279039205694E-2</v>
      </c>
      <c r="D187" s="3">
        <v>582.59</v>
      </c>
      <c r="E187" s="4">
        <f t="shared" si="9"/>
        <v>3.1918096958747366E-2</v>
      </c>
      <c r="F187" s="3">
        <v>3227.69</v>
      </c>
      <c r="G187" s="4">
        <f t="shared" si="10"/>
        <v>2.6530800471969762E-2</v>
      </c>
      <c r="H187" s="3">
        <v>362.51</v>
      </c>
      <c r="I187" s="5">
        <f t="shared" si="11"/>
        <v>1.934717116718776E-3</v>
      </c>
    </row>
    <row r="188" spans="1:9" ht="14.25">
      <c r="A188" s="23">
        <v>38910</v>
      </c>
      <c r="B188" s="3">
        <v>2580.4</v>
      </c>
      <c r="C188" s="4">
        <f t="shared" si="8"/>
        <v>-3.3022049675475507E-2</v>
      </c>
      <c r="D188" s="3">
        <v>585.06000000000006</v>
      </c>
      <c r="E188" s="4">
        <f t="shared" si="9"/>
        <v>4.2396882885047393E-3</v>
      </c>
      <c r="F188" s="3">
        <v>3246.62</v>
      </c>
      <c r="G188" s="4">
        <f t="shared" si="10"/>
        <v>5.8648754991958985E-3</v>
      </c>
      <c r="H188" s="3">
        <v>363.084</v>
      </c>
      <c r="I188" s="5">
        <f t="shared" si="11"/>
        <v>1.5834045957352494E-3</v>
      </c>
    </row>
    <row r="189" spans="1:9" ht="14.25">
      <c r="A189" s="23">
        <v>38917</v>
      </c>
      <c r="B189" s="3">
        <v>2616.8000000000002</v>
      </c>
      <c r="C189" s="4">
        <f t="shared" si="8"/>
        <v>1.4106340102309822E-2</v>
      </c>
      <c r="D189" s="3">
        <v>575.52</v>
      </c>
      <c r="E189" s="4">
        <f t="shared" si="9"/>
        <v>-1.6306019895395485E-2</v>
      </c>
      <c r="F189" s="3">
        <v>3201.03</v>
      </c>
      <c r="G189" s="4">
        <f t="shared" si="10"/>
        <v>-1.4042296295839862E-2</v>
      </c>
      <c r="H189" s="3">
        <v>363.34199999999998</v>
      </c>
      <c r="I189" s="5">
        <f t="shared" si="11"/>
        <v>7.1057937006302474E-4</v>
      </c>
    </row>
    <row r="190" spans="1:9" ht="14.25">
      <c r="A190" s="23">
        <v>38924</v>
      </c>
      <c r="B190" s="3">
        <v>2697.25</v>
      </c>
      <c r="C190" s="4">
        <f t="shared" si="8"/>
        <v>3.0743656374197403E-2</v>
      </c>
      <c r="D190" s="3">
        <v>595.66</v>
      </c>
      <c r="E190" s="4">
        <f t="shared" si="9"/>
        <v>3.4994439810953626E-2</v>
      </c>
      <c r="F190" s="3">
        <v>3256.2200000000003</v>
      </c>
      <c r="G190" s="4">
        <f t="shared" si="10"/>
        <v>1.7241325448371425E-2</v>
      </c>
      <c r="H190" s="3">
        <v>363.67900000000003</v>
      </c>
      <c r="I190" s="5">
        <f t="shared" si="11"/>
        <v>9.2750081190740019E-4</v>
      </c>
    </row>
    <row r="191" spans="1:9" ht="14.25">
      <c r="A191" s="23">
        <v>38931</v>
      </c>
      <c r="B191" s="3">
        <v>2718.33</v>
      </c>
      <c r="C191" s="4">
        <f t="shared" si="8"/>
        <v>7.8153675039391857E-3</v>
      </c>
      <c r="D191" s="3">
        <v>624.98</v>
      </c>
      <c r="E191" s="4">
        <f t="shared" si="9"/>
        <v>4.9222710942484094E-2</v>
      </c>
      <c r="F191" s="3">
        <v>3291.7200000000003</v>
      </c>
      <c r="G191" s="4">
        <f t="shared" si="10"/>
        <v>1.0902211767018111E-2</v>
      </c>
      <c r="H191" s="3">
        <v>363.99</v>
      </c>
      <c r="I191" s="5">
        <f t="shared" si="11"/>
        <v>8.5514973369371639E-4</v>
      </c>
    </row>
    <row r="192" spans="1:9" ht="14.25">
      <c r="A192" s="23">
        <v>38938</v>
      </c>
      <c r="B192" s="3">
        <v>2614.88</v>
      </c>
      <c r="C192" s="4">
        <f t="shared" si="8"/>
        <v>-3.8056453778606669E-2</v>
      </c>
      <c r="D192" s="3">
        <v>595.66</v>
      </c>
      <c r="E192" s="4">
        <f t="shared" si="9"/>
        <v>-4.6913501232039523E-2</v>
      </c>
      <c r="F192" s="3">
        <v>3259</v>
      </c>
      <c r="G192" s="4">
        <f t="shared" si="10"/>
        <v>-9.9400921099001005E-3</v>
      </c>
      <c r="H192" s="3">
        <v>363.34800000000001</v>
      </c>
      <c r="I192" s="5">
        <f t="shared" si="11"/>
        <v>-1.7637847193604506E-3</v>
      </c>
    </row>
    <row r="193" spans="1:9" ht="14.25">
      <c r="A193" s="23">
        <v>38945</v>
      </c>
      <c r="B193" s="3">
        <v>2747.06</v>
      </c>
      <c r="C193" s="4">
        <f t="shared" si="8"/>
        <v>5.0549164780028022E-2</v>
      </c>
      <c r="D193" s="3">
        <v>604.84</v>
      </c>
      <c r="E193" s="4">
        <f t="shared" si="9"/>
        <v>1.5411476345566388E-2</v>
      </c>
      <c r="F193" s="3">
        <v>3287.42</v>
      </c>
      <c r="G193" s="4">
        <f t="shared" si="10"/>
        <v>8.7204664007365373E-3</v>
      </c>
      <c r="H193" s="3">
        <v>363.65300000000002</v>
      </c>
      <c r="I193" s="5">
        <f t="shared" si="11"/>
        <v>8.3941565661560524E-4</v>
      </c>
    </row>
    <row r="194" spans="1:9" ht="14.25">
      <c r="A194" s="23">
        <v>38952</v>
      </c>
      <c r="B194" s="3">
        <v>2727.9</v>
      </c>
      <c r="C194" s="4">
        <f t="shared" si="8"/>
        <v>-6.9747293470109328E-3</v>
      </c>
      <c r="D194" s="3">
        <v>588.24</v>
      </c>
      <c r="E194" s="4">
        <f t="shared" si="9"/>
        <v>-2.7445274783413853E-2</v>
      </c>
      <c r="F194" s="3">
        <v>3269</v>
      </c>
      <c r="G194" s="4">
        <f t="shared" si="10"/>
        <v>-5.6031781761990418E-3</v>
      </c>
      <c r="H194" s="3">
        <v>364.58699999999999</v>
      </c>
      <c r="I194" s="5">
        <f t="shared" si="11"/>
        <v>2.5683824965005986E-3</v>
      </c>
    </row>
    <row r="195" spans="1:9" ht="14.25">
      <c r="A195" s="23">
        <v>38959</v>
      </c>
      <c r="B195" s="3">
        <v>2881.16</v>
      </c>
      <c r="C195" s="4">
        <f t="shared" si="8"/>
        <v>5.6182411378716157E-2</v>
      </c>
      <c r="D195" s="3">
        <v>624.63</v>
      </c>
      <c r="E195" s="4">
        <f t="shared" si="9"/>
        <v>6.1862505099959275E-2</v>
      </c>
      <c r="F195" s="3">
        <v>3307.83</v>
      </c>
      <c r="G195" s="4">
        <f t="shared" si="10"/>
        <v>1.18782502294279E-2</v>
      </c>
      <c r="H195" s="3">
        <v>364.77300000000002</v>
      </c>
      <c r="I195" s="5">
        <f t="shared" si="11"/>
        <v>5.1016629775624267E-4</v>
      </c>
    </row>
    <row r="196" spans="1:9" ht="14.25">
      <c r="A196" s="23">
        <v>38966</v>
      </c>
      <c r="B196" s="3">
        <v>2892.65</v>
      </c>
      <c r="C196" s="4">
        <f t="shared" si="8"/>
        <v>3.9879770647934798E-3</v>
      </c>
      <c r="D196" s="3">
        <v>631.34</v>
      </c>
      <c r="E196" s="4">
        <f t="shared" si="9"/>
        <v>1.0742359476810348E-2</v>
      </c>
      <c r="F196" s="3">
        <v>3308.98</v>
      </c>
      <c r="G196" s="4">
        <f t="shared" si="10"/>
        <v>3.4765994624885721E-4</v>
      </c>
      <c r="H196" s="3">
        <v>365.11</v>
      </c>
      <c r="I196" s="5">
        <f t="shared" si="11"/>
        <v>9.2386223761065089E-4</v>
      </c>
    </row>
    <row r="197" spans="1:9" ht="14.25">
      <c r="A197" s="23">
        <v>38973</v>
      </c>
      <c r="B197" s="3">
        <v>2932.88</v>
      </c>
      <c r="C197" s="4">
        <f t="shared" ref="C197:C260" si="12">B197/B196-1</f>
        <v>1.3907662523983122E-2</v>
      </c>
      <c r="D197" s="3">
        <v>633.11</v>
      </c>
      <c r="E197" s="4">
        <f t="shared" si="9"/>
        <v>2.8035606804575064E-3</v>
      </c>
      <c r="F197" s="3">
        <v>3289.67</v>
      </c>
      <c r="G197" s="4">
        <f t="shared" si="10"/>
        <v>-5.8356351504088577E-3</v>
      </c>
      <c r="H197" s="3">
        <v>365.16300000000001</v>
      </c>
      <c r="I197" s="5">
        <f t="shared" si="11"/>
        <v>1.4516173208067862E-4</v>
      </c>
    </row>
    <row r="198" spans="1:9" ht="14.25">
      <c r="A198" s="23">
        <v>38980</v>
      </c>
      <c r="B198" s="3">
        <v>2967.36</v>
      </c>
      <c r="C198" s="4">
        <f t="shared" si="12"/>
        <v>1.1756362346908134E-2</v>
      </c>
      <c r="D198" s="3">
        <v>644.06000000000006</v>
      </c>
      <c r="E198" s="4">
        <f t="shared" ref="E198:E261" si="13">(D198/D197-1)</f>
        <v>1.7295572649302704E-2</v>
      </c>
      <c r="F198" s="3">
        <v>3276.08</v>
      </c>
      <c r="G198" s="4">
        <f t="shared" ref="G198:G261" si="14">F198/F197-1</f>
        <v>-4.1311134551490492E-3</v>
      </c>
      <c r="H198" s="3">
        <v>365.101</v>
      </c>
      <c r="I198" s="5">
        <f t="shared" ref="I198:I261" si="15">H198/H197-1</f>
        <v>-1.6978719092575201E-4</v>
      </c>
    </row>
    <row r="199" spans="1:9" ht="14.25">
      <c r="A199" s="23">
        <v>38987</v>
      </c>
      <c r="B199" s="3">
        <v>3066.98</v>
      </c>
      <c r="C199" s="4">
        <f t="shared" si="12"/>
        <v>3.3571929256982491E-2</v>
      </c>
      <c r="D199" s="3">
        <v>632.75</v>
      </c>
      <c r="E199" s="4">
        <f t="shared" si="13"/>
        <v>-1.7560475732074754E-2</v>
      </c>
      <c r="F199" s="3">
        <v>3312.28</v>
      </c>
      <c r="G199" s="4">
        <f t="shared" si="14"/>
        <v>1.1049791213889826E-2</v>
      </c>
      <c r="H199" s="3">
        <v>366.08300000000003</v>
      </c>
      <c r="I199" s="5">
        <f t="shared" si="15"/>
        <v>2.6896666949693948E-3</v>
      </c>
    </row>
    <row r="200" spans="1:9" ht="14.25">
      <c r="A200" s="23">
        <v>38994</v>
      </c>
      <c r="B200" s="3">
        <v>3042.07</v>
      </c>
      <c r="C200" s="4">
        <f t="shared" si="12"/>
        <v>-8.1219962308198834E-3</v>
      </c>
      <c r="D200" s="3">
        <v>655.72</v>
      </c>
      <c r="E200" s="4">
        <f t="shared" si="13"/>
        <v>3.6301856973528279E-2</v>
      </c>
      <c r="F200" s="3">
        <v>3333.02</v>
      </c>
      <c r="G200" s="4">
        <f t="shared" si="14"/>
        <v>6.2615479367684745E-3</v>
      </c>
      <c r="H200" s="3">
        <v>366.03300000000002</v>
      </c>
      <c r="I200" s="5">
        <f t="shared" si="15"/>
        <v>-1.3658104856006936E-4</v>
      </c>
    </row>
    <row r="201" spans="1:9" ht="14.25">
      <c r="A201" s="23">
        <v>39001</v>
      </c>
      <c r="B201" s="3">
        <v>3162.76</v>
      </c>
      <c r="C201" s="4">
        <f t="shared" si="12"/>
        <v>3.9673643275795811E-2</v>
      </c>
      <c r="D201" s="3">
        <v>674.55000000000007</v>
      </c>
      <c r="E201" s="4">
        <f t="shared" si="13"/>
        <v>2.8716525346184518E-2</v>
      </c>
      <c r="F201" s="3">
        <v>3393.55</v>
      </c>
      <c r="G201" s="4">
        <f t="shared" si="14"/>
        <v>1.8160707106467999E-2</v>
      </c>
      <c r="H201" s="3">
        <v>366.02100000000002</v>
      </c>
      <c r="I201" s="5">
        <f t="shared" si="15"/>
        <v>-3.2783929317825589E-5</v>
      </c>
    </row>
    <row r="202" spans="1:9" ht="14.25">
      <c r="A202" s="23">
        <v>39008</v>
      </c>
      <c r="B202" s="3">
        <v>3267.35</v>
      </c>
      <c r="C202" s="4">
        <f t="shared" si="12"/>
        <v>3.3069218024763147E-2</v>
      </c>
      <c r="D202" s="3">
        <v>675.98</v>
      </c>
      <c r="E202" s="4">
        <f t="shared" si="13"/>
        <v>2.1199318063893635E-3</v>
      </c>
      <c r="F202" s="3">
        <v>3437.15</v>
      </c>
      <c r="G202" s="4">
        <f t="shared" si="14"/>
        <v>1.2847902638829511E-2</v>
      </c>
      <c r="H202" s="3">
        <v>366.209</v>
      </c>
      <c r="I202" s="5">
        <f t="shared" si="15"/>
        <v>5.1363173151264263E-4</v>
      </c>
    </row>
    <row r="203" spans="1:9" ht="14.25">
      <c r="A203" s="23">
        <v>39015</v>
      </c>
      <c r="B203" s="3">
        <v>3226.71</v>
      </c>
      <c r="C203" s="4">
        <f t="shared" si="12"/>
        <v>-1.2438214455139485E-2</v>
      </c>
      <c r="D203" s="3">
        <v>666.36</v>
      </c>
      <c r="E203" s="4">
        <f t="shared" si="13"/>
        <v>-1.4231190271901561E-2</v>
      </c>
      <c r="F203" s="3">
        <v>3473.21</v>
      </c>
      <c r="G203" s="4">
        <f t="shared" si="14"/>
        <v>1.049125001818374E-2</v>
      </c>
      <c r="H203" s="3">
        <v>366.16399999999999</v>
      </c>
      <c r="I203" s="5">
        <f t="shared" si="15"/>
        <v>-1.2288065012056038E-4</v>
      </c>
    </row>
    <row r="204" spans="1:9" ht="14.25">
      <c r="A204" s="23">
        <v>39022</v>
      </c>
      <c r="B204" s="3">
        <v>3220.9</v>
      </c>
      <c r="C204" s="4">
        <f t="shared" si="12"/>
        <v>-1.8005956531574885E-3</v>
      </c>
      <c r="D204" s="3">
        <v>661.73</v>
      </c>
      <c r="E204" s="4">
        <f t="shared" si="13"/>
        <v>-6.948196170238341E-3</v>
      </c>
      <c r="F204" s="3">
        <v>3441.1</v>
      </c>
      <c r="G204" s="4">
        <f t="shared" si="14"/>
        <v>-9.2450499681850928E-3</v>
      </c>
      <c r="H204" s="3">
        <v>367.15500000000003</v>
      </c>
      <c r="I204" s="5">
        <f t="shared" si="15"/>
        <v>2.7064375525722717E-3</v>
      </c>
    </row>
    <row r="205" spans="1:9" ht="14.25">
      <c r="A205" s="23">
        <v>39029</v>
      </c>
      <c r="B205" s="3">
        <v>3205.41</v>
      </c>
      <c r="C205" s="4">
        <f t="shared" si="12"/>
        <v>-4.8092148157348191E-3</v>
      </c>
      <c r="D205" s="3">
        <v>656.03</v>
      </c>
      <c r="E205" s="4">
        <f t="shared" si="13"/>
        <v>-8.6137850785064085E-3</v>
      </c>
      <c r="F205" s="3">
        <v>3494.08</v>
      </c>
      <c r="G205" s="4">
        <f t="shared" si="14"/>
        <v>1.5396239574554604E-2</v>
      </c>
      <c r="H205" s="3">
        <v>366.99200000000002</v>
      </c>
      <c r="I205" s="5">
        <f t="shared" si="15"/>
        <v>-4.4395418828557798E-4</v>
      </c>
    </row>
    <row r="206" spans="1:9" ht="14.25">
      <c r="A206" s="23">
        <v>39036</v>
      </c>
      <c r="B206" s="3">
        <v>3265.42</v>
      </c>
      <c r="C206" s="4">
        <f t="shared" si="12"/>
        <v>1.8721474008005279E-2</v>
      </c>
      <c r="D206" s="3">
        <v>655.68000000000006</v>
      </c>
      <c r="E206" s="4">
        <f t="shared" si="13"/>
        <v>-5.3351218694253078E-4</v>
      </c>
      <c r="F206" s="3">
        <v>3489.52</v>
      </c>
      <c r="G206" s="4">
        <f t="shared" si="14"/>
        <v>-1.3050645663522653E-3</v>
      </c>
      <c r="H206" s="3">
        <v>367.74099999999999</v>
      </c>
      <c r="I206" s="5">
        <f t="shared" si="15"/>
        <v>2.0409164232462196E-3</v>
      </c>
    </row>
    <row r="207" spans="1:9" ht="14.25">
      <c r="A207" s="23">
        <v>39043</v>
      </c>
      <c r="B207" s="3">
        <v>3209.29</v>
      </c>
      <c r="C207" s="4">
        <f t="shared" si="12"/>
        <v>-1.7189213026195693E-2</v>
      </c>
      <c r="D207" s="3">
        <v>631.1</v>
      </c>
      <c r="E207" s="4">
        <f t="shared" si="13"/>
        <v>-3.7487798926305604E-2</v>
      </c>
      <c r="F207" s="3">
        <v>3456.04</v>
      </c>
      <c r="G207" s="4">
        <f t="shared" si="14"/>
        <v>-9.5944427886930361E-3</v>
      </c>
      <c r="H207" s="3">
        <v>367.98200000000003</v>
      </c>
      <c r="I207" s="5">
        <f t="shared" si="15"/>
        <v>6.5535254431803303E-4</v>
      </c>
    </row>
    <row r="208" spans="1:9" ht="14.25">
      <c r="A208" s="23">
        <v>39050</v>
      </c>
      <c r="B208" s="3">
        <v>3079.6</v>
      </c>
      <c r="C208" s="4">
        <f t="shared" si="12"/>
        <v>-4.041080737483993E-2</v>
      </c>
      <c r="D208" s="3">
        <v>613.30000000000007</v>
      </c>
      <c r="E208" s="4">
        <f t="shared" si="13"/>
        <v>-2.8204721914118158E-2</v>
      </c>
      <c r="F208" s="3">
        <v>3414.55</v>
      </c>
      <c r="G208" s="4">
        <f t="shared" si="14"/>
        <v>-1.200506938577095E-2</v>
      </c>
      <c r="H208" s="3">
        <v>368.26600000000002</v>
      </c>
      <c r="I208" s="5">
        <f t="shared" si="15"/>
        <v>7.7177688039076209E-4</v>
      </c>
    </row>
    <row r="209" spans="1:9" ht="14.25">
      <c r="A209" s="23">
        <v>39057</v>
      </c>
      <c r="B209" s="3">
        <v>2957.65</v>
      </c>
      <c r="C209" s="4">
        <f t="shared" si="12"/>
        <v>-3.9599298610209055E-2</v>
      </c>
      <c r="D209" s="3">
        <v>596.20000000000005</v>
      </c>
      <c r="E209" s="4">
        <f t="shared" si="13"/>
        <v>-2.7881950105984044E-2</v>
      </c>
      <c r="F209" s="3">
        <v>3418.28</v>
      </c>
      <c r="G209" s="4">
        <f t="shared" si="14"/>
        <v>1.0923840623215941E-3</v>
      </c>
      <c r="H209" s="3">
        <v>369.01900000000001</v>
      </c>
      <c r="I209" s="5">
        <f t="shared" si="15"/>
        <v>2.0447176768965125E-3</v>
      </c>
    </row>
    <row r="210" spans="1:9" ht="14.25">
      <c r="A210" s="23">
        <v>39064</v>
      </c>
      <c r="B210" s="3">
        <v>3050.56</v>
      </c>
      <c r="C210" s="4">
        <f t="shared" si="12"/>
        <v>3.1413453248355871E-2</v>
      </c>
      <c r="D210" s="3">
        <v>615.79</v>
      </c>
      <c r="E210" s="4">
        <f t="shared" si="13"/>
        <v>3.2858101308285592E-2</v>
      </c>
      <c r="F210" s="3">
        <v>3475.8</v>
      </c>
      <c r="G210" s="4">
        <f t="shared" si="14"/>
        <v>1.6827176240682418E-2</v>
      </c>
      <c r="H210" s="3">
        <v>368.56799999999998</v>
      </c>
      <c r="I210" s="5">
        <f t="shared" si="15"/>
        <v>-1.2221592926110469E-3</v>
      </c>
    </row>
    <row r="211" spans="1:9" ht="14.25">
      <c r="A211" s="23">
        <v>39071</v>
      </c>
      <c r="B211" s="3">
        <v>3251.87</v>
      </c>
      <c r="C211" s="4">
        <f t="shared" si="12"/>
        <v>6.5991162278401294E-2</v>
      </c>
      <c r="D211" s="3">
        <v>635.38</v>
      </c>
      <c r="E211" s="4">
        <f t="shared" si="13"/>
        <v>3.1812793322398836E-2</v>
      </c>
      <c r="F211" s="3">
        <v>3479.53</v>
      </c>
      <c r="G211" s="4">
        <f t="shared" si="14"/>
        <v>1.07313424247657E-3</v>
      </c>
      <c r="H211" s="3">
        <v>368.47899999999998</v>
      </c>
      <c r="I211" s="5">
        <f t="shared" si="15"/>
        <v>-2.4147511449723602E-4</v>
      </c>
    </row>
    <row r="212" spans="1:9" ht="14.25">
      <c r="A212" s="23">
        <v>39078</v>
      </c>
      <c r="B212" s="3">
        <v>3282.84</v>
      </c>
      <c r="C212" s="4">
        <f t="shared" si="12"/>
        <v>9.5237509494536798E-3</v>
      </c>
      <c r="D212" s="3">
        <v>641.08000000000004</v>
      </c>
      <c r="E212" s="4">
        <f t="shared" si="13"/>
        <v>8.9710094746451308E-3</v>
      </c>
      <c r="F212" s="3">
        <v>3506.83</v>
      </c>
      <c r="G212" s="4">
        <f t="shared" si="14"/>
        <v>7.8458872318962758E-3</v>
      </c>
      <c r="H212" s="3">
        <v>368.56100000000004</v>
      </c>
      <c r="I212" s="5">
        <f t="shared" si="15"/>
        <v>2.2253642677072527E-4</v>
      </c>
    </row>
    <row r="213" spans="1:9" ht="14.25">
      <c r="A213" s="23">
        <v>39085</v>
      </c>
      <c r="B213" s="3">
        <v>3352.52</v>
      </c>
      <c r="C213" s="4">
        <f t="shared" si="12"/>
        <v>2.1225524241205829E-2</v>
      </c>
      <c r="D213" s="3">
        <v>648.56000000000006</v>
      </c>
      <c r="E213" s="4">
        <f t="shared" si="13"/>
        <v>1.1667810569663706E-2</v>
      </c>
      <c r="F213" s="3">
        <v>3548.32</v>
      </c>
      <c r="G213" s="4">
        <f t="shared" si="14"/>
        <v>1.1831197976520214E-2</v>
      </c>
      <c r="H213" s="3">
        <v>368.95600000000002</v>
      </c>
      <c r="I213" s="5">
        <f t="shared" si="15"/>
        <v>1.0717357506626612E-3</v>
      </c>
    </row>
    <row r="214" spans="1:9" ht="14.25">
      <c r="A214" s="23">
        <v>39092</v>
      </c>
      <c r="B214" s="3">
        <v>3197.67</v>
      </c>
      <c r="C214" s="4">
        <f t="shared" si="12"/>
        <v>-4.6189135337000198E-2</v>
      </c>
      <c r="D214" s="3">
        <v>648.20000000000005</v>
      </c>
      <c r="E214" s="4">
        <f t="shared" si="13"/>
        <v>-5.5507586036762646E-4</v>
      </c>
      <c r="F214" s="3">
        <v>3459.51</v>
      </c>
      <c r="G214" s="4">
        <f t="shared" si="14"/>
        <v>-2.5028745998106117E-2</v>
      </c>
      <c r="H214" s="3">
        <v>369.04599999999999</v>
      </c>
      <c r="I214" s="5">
        <f t="shared" si="15"/>
        <v>2.4393152571033916E-4</v>
      </c>
    </row>
    <row r="215" spans="1:9" ht="14.25">
      <c r="A215" s="23">
        <v>39099</v>
      </c>
      <c r="B215" s="3">
        <v>3313.81</v>
      </c>
      <c r="C215" s="4">
        <f t="shared" si="12"/>
        <v>3.6320195642452147E-2</v>
      </c>
      <c r="D215" s="3">
        <v>685.24</v>
      </c>
      <c r="E215" s="4">
        <f t="shared" si="13"/>
        <v>5.7142857142857162E-2</v>
      </c>
      <c r="F215" s="3">
        <v>3484.84</v>
      </c>
      <c r="G215" s="4">
        <f t="shared" si="14"/>
        <v>7.3218461574038329E-3</v>
      </c>
      <c r="H215" s="3">
        <v>368.03700000000003</v>
      </c>
      <c r="I215" s="5">
        <f t="shared" si="15"/>
        <v>-2.7340765107871645E-3</v>
      </c>
    </row>
    <row r="216" spans="1:9" ht="14.25">
      <c r="A216" s="23">
        <v>39106</v>
      </c>
      <c r="B216" s="3">
        <v>3321.55</v>
      </c>
      <c r="C216" s="4">
        <f t="shared" si="12"/>
        <v>2.3356800782181608E-3</v>
      </c>
      <c r="D216" s="3">
        <v>675.27</v>
      </c>
      <c r="E216" s="4">
        <f t="shared" si="13"/>
        <v>-1.4549646839063679E-2</v>
      </c>
      <c r="F216" s="3">
        <v>3546.9300000000003</v>
      </c>
      <c r="G216" s="4">
        <f t="shared" si="14"/>
        <v>1.7817173815727561E-2</v>
      </c>
      <c r="H216" s="3">
        <v>368.31600000000003</v>
      </c>
      <c r="I216" s="5">
        <f t="shared" si="15"/>
        <v>7.5807595431975905E-4</v>
      </c>
    </row>
    <row r="217" spans="1:9" ht="14.25">
      <c r="A217" s="23">
        <v>39113</v>
      </c>
      <c r="B217" s="3">
        <v>3234.4500000000003</v>
      </c>
      <c r="C217" s="4">
        <f t="shared" si="12"/>
        <v>-2.6222697234724701E-2</v>
      </c>
      <c r="D217" s="3">
        <v>666.72</v>
      </c>
      <c r="E217" s="4">
        <f t="shared" si="13"/>
        <v>-1.2661602025856311E-2</v>
      </c>
      <c r="F217" s="3">
        <v>3484.1800000000003</v>
      </c>
      <c r="G217" s="4">
        <f t="shared" si="14"/>
        <v>-1.7691355623031702E-2</v>
      </c>
      <c r="H217" s="3">
        <v>368.58499999999998</v>
      </c>
      <c r="I217" s="5">
        <f t="shared" si="15"/>
        <v>7.3035111154529098E-4</v>
      </c>
    </row>
    <row r="218" spans="1:9" ht="14.25">
      <c r="A218" s="23">
        <v>39120</v>
      </c>
      <c r="B218" s="3">
        <v>3379.62</v>
      </c>
      <c r="C218" s="4">
        <f t="shared" si="12"/>
        <v>4.4882437508695361E-2</v>
      </c>
      <c r="D218" s="3">
        <v>701.62</v>
      </c>
      <c r="E218" s="4">
        <f t="shared" si="13"/>
        <v>5.234581233501312E-2</v>
      </c>
      <c r="F218" s="3">
        <v>3582.54</v>
      </c>
      <c r="G218" s="4">
        <f t="shared" si="14"/>
        <v>2.8230458816708603E-2</v>
      </c>
      <c r="H218" s="3">
        <v>368.8</v>
      </c>
      <c r="I218" s="5">
        <f t="shared" si="15"/>
        <v>5.8331185479620906E-4</v>
      </c>
    </row>
    <row r="219" spans="1:9" ht="14.25">
      <c r="A219" s="23">
        <v>39127</v>
      </c>
      <c r="B219" s="3">
        <v>3428.01</v>
      </c>
      <c r="C219" s="4">
        <f t="shared" si="12"/>
        <v>1.4318177783301245E-2</v>
      </c>
      <c r="D219" s="3">
        <v>741.51</v>
      </c>
      <c r="E219" s="4">
        <f t="shared" si="13"/>
        <v>5.6854137567344143E-2</v>
      </c>
      <c r="F219" s="3">
        <v>3613.59</v>
      </c>
      <c r="G219" s="4">
        <f t="shared" si="14"/>
        <v>8.6670351203337326E-3</v>
      </c>
      <c r="H219" s="3">
        <v>369.75900000000001</v>
      </c>
      <c r="I219" s="5">
        <f t="shared" si="15"/>
        <v>2.6003253796096359E-3</v>
      </c>
    </row>
    <row r="220" spans="1:9" ht="14.25">
      <c r="A220" s="23">
        <v>39134</v>
      </c>
      <c r="B220" s="3">
        <v>3462.85</v>
      </c>
      <c r="C220" s="4">
        <f t="shared" si="12"/>
        <v>1.0163330912103419E-2</v>
      </c>
      <c r="D220" s="3">
        <v>737.24</v>
      </c>
      <c r="E220" s="4">
        <f t="shared" si="13"/>
        <v>-5.7585197772113128E-3</v>
      </c>
      <c r="F220" s="3">
        <v>3580.15</v>
      </c>
      <c r="G220" s="4">
        <f t="shared" si="14"/>
        <v>-9.2539552079787812E-3</v>
      </c>
      <c r="H220" s="3">
        <v>370.41500000000002</v>
      </c>
      <c r="I220" s="5">
        <f t="shared" si="15"/>
        <v>1.7741285540040508E-3</v>
      </c>
    </row>
    <row r="221" spans="1:9" ht="14.25">
      <c r="A221" s="23">
        <v>39141</v>
      </c>
      <c r="B221" s="3">
        <v>3373.81</v>
      </c>
      <c r="C221" s="4">
        <f t="shared" si="12"/>
        <v>-2.5712924325338893E-2</v>
      </c>
      <c r="D221" s="3">
        <v>699.84</v>
      </c>
      <c r="E221" s="4">
        <f t="shared" si="13"/>
        <v>-5.0729748792794682E-2</v>
      </c>
      <c r="F221" s="3">
        <v>3476.7200000000003</v>
      </c>
      <c r="G221" s="4">
        <f t="shared" si="14"/>
        <v>-2.8889850983897292E-2</v>
      </c>
      <c r="H221" s="3">
        <v>371.149</v>
      </c>
      <c r="I221" s="5">
        <f t="shared" si="15"/>
        <v>1.981561221872763E-3</v>
      </c>
    </row>
    <row r="222" spans="1:9" ht="14.25">
      <c r="A222" s="23">
        <v>39148</v>
      </c>
      <c r="B222" s="3">
        <v>3428.01</v>
      </c>
      <c r="C222" s="4">
        <f t="shared" si="12"/>
        <v>1.6064923632332695E-2</v>
      </c>
      <c r="D222" s="3">
        <v>694.48</v>
      </c>
      <c r="E222" s="4">
        <f t="shared" si="13"/>
        <v>-7.6588934613626147E-3</v>
      </c>
      <c r="F222" s="3">
        <v>3484.62</v>
      </c>
      <c r="G222" s="4">
        <f t="shared" si="14"/>
        <v>2.2722566096780028E-3</v>
      </c>
      <c r="H222" s="3">
        <v>371.774</v>
      </c>
      <c r="I222" s="5">
        <f t="shared" si="15"/>
        <v>1.683959811288771E-3</v>
      </c>
    </row>
    <row r="223" spans="1:9" ht="14.25">
      <c r="A223" s="23">
        <v>39155</v>
      </c>
      <c r="B223" s="3">
        <v>3329.29</v>
      </c>
      <c r="C223" s="4">
        <f t="shared" si="12"/>
        <v>-2.8798049013859406E-2</v>
      </c>
      <c r="D223" s="3">
        <v>674.65</v>
      </c>
      <c r="E223" s="4">
        <f t="shared" si="13"/>
        <v>-2.8553738048611943E-2</v>
      </c>
      <c r="F223" s="3">
        <v>3400.69</v>
      </c>
      <c r="G223" s="4">
        <f t="shared" si="14"/>
        <v>-2.4085840062904929E-2</v>
      </c>
      <c r="H223" s="3">
        <v>372.49599999999998</v>
      </c>
      <c r="I223" s="5">
        <f t="shared" si="15"/>
        <v>1.9420400565934859E-3</v>
      </c>
    </row>
    <row r="224" spans="1:9" ht="14.25">
      <c r="A224" s="23">
        <v>39162</v>
      </c>
      <c r="B224" s="3">
        <v>3534.4700000000003</v>
      </c>
      <c r="C224" s="4">
        <f t="shared" si="12"/>
        <v>6.1628755680640745E-2</v>
      </c>
      <c r="D224" s="3">
        <v>699.17</v>
      </c>
      <c r="E224" s="4">
        <f t="shared" si="13"/>
        <v>3.6344771362928796E-2</v>
      </c>
      <c r="F224" s="3">
        <v>3551.11</v>
      </c>
      <c r="G224" s="4">
        <f t="shared" si="14"/>
        <v>4.4232199935895444E-2</v>
      </c>
      <c r="H224" s="3">
        <v>372.06400000000002</v>
      </c>
      <c r="I224" s="5">
        <f t="shared" si="15"/>
        <v>-1.1597439972508283E-3</v>
      </c>
    </row>
    <row r="225" spans="1:9" ht="14.25">
      <c r="A225" s="23">
        <v>39169</v>
      </c>
      <c r="B225" s="3">
        <v>3484.15</v>
      </c>
      <c r="C225" s="4">
        <f t="shared" si="12"/>
        <v>-1.423692944062338E-2</v>
      </c>
      <c r="D225" s="3">
        <v>703.86</v>
      </c>
      <c r="E225" s="4">
        <f t="shared" si="13"/>
        <v>6.7079537165497527E-3</v>
      </c>
      <c r="F225" s="3">
        <v>3558.21</v>
      </c>
      <c r="G225" s="4">
        <f t="shared" si="14"/>
        <v>1.9993748433588809E-3</v>
      </c>
      <c r="H225" s="3">
        <v>372.12400000000002</v>
      </c>
      <c r="I225" s="5">
        <f t="shared" si="15"/>
        <v>1.612625784810362E-4</v>
      </c>
    </row>
    <row r="226" spans="1:9" ht="14.25">
      <c r="A226" s="23">
        <v>39176</v>
      </c>
      <c r="B226" s="3">
        <v>3546.09</v>
      </c>
      <c r="C226" s="4">
        <f t="shared" si="12"/>
        <v>1.7777650215978102E-2</v>
      </c>
      <c r="D226" s="3">
        <v>715.76</v>
      </c>
      <c r="E226" s="4">
        <f t="shared" si="13"/>
        <v>1.6906771232915618E-2</v>
      </c>
      <c r="F226" s="3">
        <v>3614.92</v>
      </c>
      <c r="G226" s="4">
        <f t="shared" si="14"/>
        <v>1.59377889444412E-2</v>
      </c>
      <c r="H226" s="3">
        <v>372.113</v>
      </c>
      <c r="I226" s="5">
        <f t="shared" si="15"/>
        <v>-2.9560039126796944E-5</v>
      </c>
    </row>
    <row r="227" spans="1:9" ht="14.25">
      <c r="A227" s="23">
        <v>39183</v>
      </c>
      <c r="B227" s="3">
        <v>3551.89</v>
      </c>
      <c r="C227" s="4">
        <f t="shared" si="12"/>
        <v>1.6356042852831987E-3</v>
      </c>
      <c r="D227" s="3">
        <v>716.84</v>
      </c>
      <c r="E227" s="4">
        <f t="shared" si="13"/>
        <v>1.5088856599978495E-3</v>
      </c>
      <c r="F227" s="3">
        <v>3643.92</v>
      </c>
      <c r="G227" s="4">
        <f t="shared" si="14"/>
        <v>8.0223075476082428E-3</v>
      </c>
      <c r="H227" s="3">
        <v>372.53899999999999</v>
      </c>
      <c r="I227" s="5">
        <f t="shared" si="15"/>
        <v>1.1448135378231417E-3</v>
      </c>
    </row>
    <row r="228" spans="1:9" ht="14.25">
      <c r="A228" s="23">
        <v>39190</v>
      </c>
      <c r="B228" s="3">
        <v>3564.67</v>
      </c>
      <c r="C228" s="4">
        <f t="shared" si="12"/>
        <v>3.5980844001364254E-3</v>
      </c>
      <c r="D228" s="3">
        <v>703.14</v>
      </c>
      <c r="E228" s="4">
        <f t="shared" si="13"/>
        <v>-1.9111656715585124E-2</v>
      </c>
      <c r="F228" s="3">
        <v>3666.32</v>
      </c>
      <c r="G228" s="4">
        <f t="shared" si="14"/>
        <v>6.1472260642385645E-3</v>
      </c>
      <c r="H228" s="3">
        <v>372.495</v>
      </c>
      <c r="I228" s="5">
        <f t="shared" si="15"/>
        <v>-1.1810843965320839E-4</v>
      </c>
    </row>
    <row r="229" spans="1:9" ht="14.25">
      <c r="A229" s="23">
        <v>39197</v>
      </c>
      <c r="B229" s="3">
        <v>3615.76</v>
      </c>
      <c r="C229" s="4">
        <f t="shared" si="12"/>
        <v>1.4332322487074611E-2</v>
      </c>
      <c r="D229" s="3">
        <v>701.7</v>
      </c>
      <c r="E229" s="4">
        <f t="shared" si="13"/>
        <v>-2.0479563102653309E-3</v>
      </c>
      <c r="F229" s="3">
        <v>3676.85</v>
      </c>
      <c r="G229" s="4">
        <f t="shared" si="14"/>
        <v>2.8720897248466493E-3</v>
      </c>
      <c r="H229" s="3">
        <v>372.673</v>
      </c>
      <c r="I229" s="5">
        <f t="shared" si="15"/>
        <v>4.7785876320483034E-4</v>
      </c>
    </row>
    <row r="230" spans="1:9" ht="14.25">
      <c r="A230" s="23">
        <v>39204</v>
      </c>
      <c r="B230" s="3">
        <v>3493.9300000000003</v>
      </c>
      <c r="C230" s="4">
        <f t="shared" si="12"/>
        <v>-3.3694161116888277E-2</v>
      </c>
      <c r="D230" s="3">
        <v>697.01</v>
      </c>
      <c r="E230" s="4">
        <f t="shared" si="13"/>
        <v>-6.6837679920194182E-3</v>
      </c>
      <c r="F230" s="3">
        <v>3691.41</v>
      </c>
      <c r="G230" s="4">
        <f t="shared" si="14"/>
        <v>3.9599113371500128E-3</v>
      </c>
      <c r="H230" s="3">
        <v>372.71100000000001</v>
      </c>
      <c r="I230" s="5">
        <f t="shared" si="15"/>
        <v>1.0196606676626807E-4</v>
      </c>
    </row>
    <row r="231" spans="1:9" ht="14.25">
      <c r="A231" s="23">
        <v>39211</v>
      </c>
      <c r="B231" s="3">
        <v>3403.53</v>
      </c>
      <c r="C231" s="4">
        <f t="shared" si="12"/>
        <v>-2.5873443371790539E-2</v>
      </c>
      <c r="D231" s="3">
        <v>718.28</v>
      </c>
      <c r="E231" s="4">
        <f t="shared" si="13"/>
        <v>3.0516061462532829E-2</v>
      </c>
      <c r="F231" s="3">
        <v>3734.25</v>
      </c>
      <c r="G231" s="4">
        <f t="shared" si="14"/>
        <v>1.160532154380034E-2</v>
      </c>
      <c r="H231" s="3">
        <v>373.10300000000001</v>
      </c>
      <c r="I231" s="5">
        <f t="shared" si="15"/>
        <v>1.0517532350802217E-3</v>
      </c>
    </row>
    <row r="232" spans="1:9" ht="14.25">
      <c r="A232" s="23">
        <v>39218</v>
      </c>
      <c r="B232" s="3">
        <v>3470.34</v>
      </c>
      <c r="C232" s="4">
        <f t="shared" si="12"/>
        <v>1.96296198358763E-2</v>
      </c>
      <c r="D232" s="3">
        <v>728.02</v>
      </c>
      <c r="E232" s="4">
        <f t="shared" si="13"/>
        <v>1.3560171520855313E-2</v>
      </c>
      <c r="F232" s="3">
        <v>3742.36</v>
      </c>
      <c r="G232" s="4">
        <f t="shared" si="14"/>
        <v>2.1717881770102476E-3</v>
      </c>
      <c r="H232" s="3">
        <v>373.35200000000003</v>
      </c>
      <c r="I232" s="5">
        <f t="shared" si="15"/>
        <v>6.6737603289168668E-4</v>
      </c>
    </row>
    <row r="233" spans="1:9" ht="14.25">
      <c r="A233" s="23">
        <v>39225</v>
      </c>
      <c r="B233" s="3">
        <v>3484.1</v>
      </c>
      <c r="C233" s="4">
        <f t="shared" si="12"/>
        <v>3.9650293631170452E-3</v>
      </c>
      <c r="D233" s="3">
        <v>734.15</v>
      </c>
      <c r="E233" s="4">
        <f t="shared" si="13"/>
        <v>8.4200983489464143E-3</v>
      </c>
      <c r="F233" s="3">
        <v>3776.79</v>
      </c>
      <c r="G233" s="4">
        <f t="shared" si="14"/>
        <v>9.2000769567865959E-3</v>
      </c>
      <c r="H233" s="3">
        <v>372.81299999999999</v>
      </c>
      <c r="I233" s="5">
        <f t="shared" si="15"/>
        <v>-1.4436778161093233E-3</v>
      </c>
    </row>
    <row r="234" spans="1:9" ht="14.25">
      <c r="A234" s="23">
        <v>39232</v>
      </c>
      <c r="B234" s="3">
        <v>3429.08</v>
      </c>
      <c r="C234" s="4">
        <f t="shared" si="12"/>
        <v>-1.5791739617117773E-2</v>
      </c>
      <c r="D234" s="3">
        <v>721.17</v>
      </c>
      <c r="E234" s="4">
        <f t="shared" si="13"/>
        <v>-1.7680310563236379E-2</v>
      </c>
      <c r="F234" s="3">
        <v>3769.41</v>
      </c>
      <c r="G234" s="4">
        <f t="shared" si="14"/>
        <v>-1.9540403358407898E-3</v>
      </c>
      <c r="H234" s="3">
        <v>373.13499999999999</v>
      </c>
      <c r="I234" s="5">
        <f t="shared" si="15"/>
        <v>8.6370378715328044E-4</v>
      </c>
    </row>
    <row r="235" spans="1:9" ht="14.25">
      <c r="A235" s="23">
        <v>39239</v>
      </c>
      <c r="B235" s="3">
        <v>3446.76</v>
      </c>
      <c r="C235" s="4">
        <f t="shared" si="12"/>
        <v>5.1559018745552798E-3</v>
      </c>
      <c r="D235" s="3">
        <v>745.69</v>
      </c>
      <c r="E235" s="4">
        <f t="shared" si="13"/>
        <v>3.4000305059833424E-2</v>
      </c>
      <c r="F235" s="3">
        <v>3730.98</v>
      </c>
      <c r="G235" s="4">
        <f t="shared" si="14"/>
        <v>-1.0195229492148572E-2</v>
      </c>
      <c r="H235" s="3">
        <v>373.51400000000001</v>
      </c>
      <c r="I235" s="5">
        <f t="shared" si="15"/>
        <v>1.0157181717074248E-3</v>
      </c>
    </row>
    <row r="236" spans="1:9" ht="14.25">
      <c r="A236" s="23">
        <v>39246</v>
      </c>
      <c r="B236" s="3">
        <v>3438.9</v>
      </c>
      <c r="C236" s="4">
        <f t="shared" si="12"/>
        <v>-2.2804024649236698E-3</v>
      </c>
      <c r="D236" s="3">
        <v>774.9</v>
      </c>
      <c r="E236" s="4">
        <f t="shared" si="13"/>
        <v>3.9171773793399201E-2</v>
      </c>
      <c r="F236" s="3">
        <v>3752.4500000000003</v>
      </c>
      <c r="G236" s="4">
        <f t="shared" si="14"/>
        <v>5.7545202600925993E-3</v>
      </c>
      <c r="H236" s="3">
        <v>373.06400000000002</v>
      </c>
      <c r="I236" s="5">
        <f t="shared" si="15"/>
        <v>-1.2047741182391603E-3</v>
      </c>
    </row>
    <row r="237" spans="1:9" ht="14.25">
      <c r="A237" s="23">
        <v>39253</v>
      </c>
      <c r="B237" s="3">
        <v>3419.25</v>
      </c>
      <c r="C237" s="4">
        <f t="shared" si="12"/>
        <v>-5.7140364651487863E-3</v>
      </c>
      <c r="D237" s="3">
        <v>796.17000000000007</v>
      </c>
      <c r="E237" s="4">
        <f t="shared" si="13"/>
        <v>2.7448703058459367E-2</v>
      </c>
      <c r="F237" s="3">
        <v>3804.44</v>
      </c>
      <c r="G237" s="4">
        <f t="shared" si="14"/>
        <v>1.3854948100574305E-2</v>
      </c>
      <c r="H237" s="3">
        <v>373.72199999999998</v>
      </c>
      <c r="I237" s="5">
        <f t="shared" si="15"/>
        <v>1.7637724358285922E-3</v>
      </c>
    </row>
    <row r="238" spans="1:9" ht="14.25">
      <c r="A238" s="23">
        <v>39260</v>
      </c>
      <c r="B238" s="3">
        <v>3226.67</v>
      </c>
      <c r="C238" s="4">
        <f t="shared" si="12"/>
        <v>-5.6322292900489845E-2</v>
      </c>
      <c r="D238" s="3">
        <v>764.44</v>
      </c>
      <c r="E238" s="4">
        <f t="shared" si="13"/>
        <v>-3.9853297662559517E-2</v>
      </c>
      <c r="F238" s="3">
        <v>3736.69</v>
      </c>
      <c r="G238" s="4">
        <f t="shared" si="14"/>
        <v>-1.7808139962780301E-2</v>
      </c>
      <c r="H238" s="3">
        <v>374.52699999999999</v>
      </c>
      <c r="I238" s="5">
        <f t="shared" si="15"/>
        <v>2.1540075243096091E-3</v>
      </c>
    </row>
    <row r="239" spans="1:9" ht="14.25">
      <c r="A239" s="23">
        <v>39267</v>
      </c>
      <c r="B239" s="3">
        <v>3250.25</v>
      </c>
      <c r="C239" s="4">
        <f t="shared" si="12"/>
        <v>7.3078436902440647E-3</v>
      </c>
      <c r="D239" s="3">
        <v>802.66</v>
      </c>
      <c r="E239" s="4">
        <f t="shared" si="13"/>
        <v>4.9997383705719045E-2</v>
      </c>
      <c r="F239" s="3">
        <v>3820.38</v>
      </c>
      <c r="G239" s="4">
        <f t="shared" si="14"/>
        <v>2.2396827138456699E-2</v>
      </c>
      <c r="H239" s="3">
        <v>374.62</v>
      </c>
      <c r="I239" s="5">
        <f t="shared" si="15"/>
        <v>2.4831320572360482E-4</v>
      </c>
    </row>
    <row r="240" spans="1:9" ht="14.25">
      <c r="A240" s="23">
        <v>39274</v>
      </c>
      <c r="B240" s="3">
        <v>3155.9300000000003</v>
      </c>
      <c r="C240" s="4">
        <f t="shared" si="12"/>
        <v>-2.9019306207214712E-2</v>
      </c>
      <c r="D240" s="3">
        <v>799.05000000000007</v>
      </c>
      <c r="E240" s="4">
        <f t="shared" si="13"/>
        <v>-4.4975456606781705E-3</v>
      </c>
      <c r="F240" s="3">
        <v>3788.06</v>
      </c>
      <c r="G240" s="4">
        <f t="shared" si="14"/>
        <v>-8.4598914244132795E-3</v>
      </c>
      <c r="H240" s="3">
        <v>375.28100000000001</v>
      </c>
      <c r="I240" s="5">
        <f t="shared" si="15"/>
        <v>1.7644546473760681E-3</v>
      </c>
    </row>
    <row r="241" spans="1:9" ht="14.25">
      <c r="A241" s="23">
        <v>39281</v>
      </c>
      <c r="B241" s="3">
        <v>3159.86</v>
      </c>
      <c r="C241" s="4">
        <f t="shared" si="12"/>
        <v>1.2452747684517096E-3</v>
      </c>
      <c r="D241" s="3">
        <v>774.53</v>
      </c>
      <c r="E241" s="4">
        <f t="shared" si="13"/>
        <v>-3.068644014767552E-2</v>
      </c>
      <c r="F241" s="3">
        <v>3760.63</v>
      </c>
      <c r="G241" s="4">
        <f t="shared" si="14"/>
        <v>-7.2411735822557333E-3</v>
      </c>
      <c r="H241" s="3">
        <v>375.54500000000002</v>
      </c>
      <c r="I241" s="5">
        <f t="shared" si="15"/>
        <v>7.0347286433358747E-4</v>
      </c>
    </row>
    <row r="242" spans="1:9" ht="14.25">
      <c r="A242" s="23">
        <v>39288</v>
      </c>
      <c r="B242" s="3">
        <v>3421.2200000000003</v>
      </c>
      <c r="C242" s="4">
        <f t="shared" si="12"/>
        <v>8.2712525238459955E-2</v>
      </c>
      <c r="D242" s="3">
        <v>765.16</v>
      </c>
      <c r="E242" s="4">
        <f t="shared" si="13"/>
        <v>-1.2097659225594914E-2</v>
      </c>
      <c r="F242" s="3">
        <v>3696.17</v>
      </c>
      <c r="G242" s="4">
        <f t="shared" si="14"/>
        <v>-1.71407450347415E-2</v>
      </c>
      <c r="H242" s="3">
        <v>377.02800000000002</v>
      </c>
      <c r="I242" s="5">
        <f t="shared" si="15"/>
        <v>3.9489275586148676E-3</v>
      </c>
    </row>
    <row r="243" spans="1:9" ht="14.25">
      <c r="A243" s="23">
        <v>39295</v>
      </c>
      <c r="B243" s="3">
        <v>3328.86</v>
      </c>
      <c r="C243" s="4">
        <f t="shared" si="12"/>
        <v>-2.6996217723502136E-2</v>
      </c>
      <c r="D243" s="3">
        <v>731.26</v>
      </c>
      <c r="E243" s="4">
        <f t="shared" si="13"/>
        <v>-4.430445919807624E-2</v>
      </c>
      <c r="F243" s="3">
        <v>3584.38</v>
      </c>
      <c r="G243" s="4">
        <f t="shared" si="14"/>
        <v>-3.0244820990376509E-2</v>
      </c>
      <c r="H243" s="3">
        <v>378.267</v>
      </c>
      <c r="I243" s="5">
        <f t="shared" si="15"/>
        <v>3.2862280785510567E-3</v>
      </c>
    </row>
    <row r="244" spans="1:9" ht="14.25">
      <c r="A244" s="23">
        <v>39302</v>
      </c>
      <c r="B244" s="3">
        <v>3429.08</v>
      </c>
      <c r="C244" s="4">
        <f t="shared" si="12"/>
        <v>3.0106402792547504E-2</v>
      </c>
      <c r="D244" s="3">
        <v>723.33</v>
      </c>
      <c r="E244" s="4">
        <f t="shared" si="13"/>
        <v>-1.0844296146377386E-2</v>
      </c>
      <c r="F244" s="3">
        <v>3674.52</v>
      </c>
      <c r="G244" s="4">
        <f t="shared" si="14"/>
        <v>2.5148003280902165E-2</v>
      </c>
      <c r="H244" s="3">
        <v>377.81700000000001</v>
      </c>
      <c r="I244" s="5">
        <f t="shared" si="15"/>
        <v>-1.1896358921079653E-3</v>
      </c>
    </row>
    <row r="245" spans="1:9" ht="14.25">
      <c r="A245" s="23">
        <v>39309</v>
      </c>
      <c r="B245" s="3">
        <v>3391.7400000000002</v>
      </c>
      <c r="C245" s="4">
        <f t="shared" si="12"/>
        <v>-1.0889218099315201E-2</v>
      </c>
      <c r="D245" s="3">
        <v>717.92</v>
      </c>
      <c r="E245" s="4">
        <f t="shared" si="13"/>
        <v>-7.4792971396182573E-3</v>
      </c>
      <c r="F245" s="3">
        <v>3518.58</v>
      </c>
      <c r="G245" s="4">
        <f t="shared" si="14"/>
        <v>-4.2438196009274676E-2</v>
      </c>
      <c r="H245" s="3">
        <v>380.01900000000001</v>
      </c>
      <c r="I245" s="5">
        <f t="shared" si="15"/>
        <v>5.8282184232048007E-3</v>
      </c>
    </row>
    <row r="246" spans="1:9" ht="14.25">
      <c r="A246" s="23">
        <v>39316</v>
      </c>
      <c r="B246" s="3">
        <v>3507.6800000000003</v>
      </c>
      <c r="C246" s="4">
        <f t="shared" si="12"/>
        <v>3.4183044690925701E-2</v>
      </c>
      <c r="D246" s="3">
        <v>725.5</v>
      </c>
      <c r="E246" s="4">
        <f t="shared" si="13"/>
        <v>1.0558279474036203E-2</v>
      </c>
      <c r="F246" s="3">
        <v>3572.7400000000002</v>
      </c>
      <c r="G246" s="4">
        <f t="shared" si="14"/>
        <v>1.5392573140301069E-2</v>
      </c>
      <c r="H246" s="3">
        <v>380.89699999999999</v>
      </c>
      <c r="I246" s="5">
        <f t="shared" si="15"/>
        <v>2.3104107952496289E-3</v>
      </c>
    </row>
    <row r="247" spans="1:9" ht="14.25">
      <c r="A247" s="23">
        <v>39323</v>
      </c>
      <c r="B247" s="3">
        <v>3541.09</v>
      </c>
      <c r="C247" s="4">
        <f t="shared" si="12"/>
        <v>9.5248141221546678E-3</v>
      </c>
      <c r="D247" s="3">
        <v>716.48</v>
      </c>
      <c r="E247" s="4">
        <f t="shared" si="13"/>
        <v>-1.243280496209509E-2</v>
      </c>
      <c r="F247" s="3">
        <v>3536.17</v>
      </c>
      <c r="G247" s="4">
        <f t="shared" si="14"/>
        <v>-1.0235841399038326E-2</v>
      </c>
      <c r="H247" s="3">
        <v>381.67700000000002</v>
      </c>
      <c r="I247" s="5">
        <f t="shared" si="15"/>
        <v>2.0477976985904256E-3</v>
      </c>
    </row>
    <row r="248" spans="1:9" ht="14.25">
      <c r="A248" s="23">
        <v>39330</v>
      </c>
      <c r="B248" s="3">
        <v>3501.79</v>
      </c>
      <c r="C248" s="4">
        <f t="shared" si="12"/>
        <v>-1.1098277648972532E-2</v>
      </c>
      <c r="D248" s="3">
        <v>717.56000000000006</v>
      </c>
      <c r="E248" s="4">
        <f t="shared" si="13"/>
        <v>1.5073693613221195E-3</v>
      </c>
      <c r="F248" s="3">
        <v>3616.57</v>
      </c>
      <c r="G248" s="4">
        <f t="shared" si="14"/>
        <v>2.2736463461881185E-2</v>
      </c>
      <c r="H248" s="3">
        <v>382.01400000000001</v>
      </c>
      <c r="I248" s="5">
        <f t="shared" si="15"/>
        <v>8.8294552723899855E-4</v>
      </c>
    </row>
    <row r="249" spans="1:9" ht="14.25">
      <c r="A249" s="23">
        <v>39337</v>
      </c>
      <c r="B249" s="3">
        <v>3759.21</v>
      </c>
      <c r="C249" s="4">
        <f t="shared" si="12"/>
        <v>7.3510975815225921E-2</v>
      </c>
      <c r="D249" s="3">
        <v>718.28</v>
      </c>
      <c r="E249" s="4">
        <f t="shared" si="13"/>
        <v>1.0034004125090146E-3</v>
      </c>
      <c r="F249" s="3">
        <v>3639.7000000000003</v>
      </c>
      <c r="G249" s="4">
        <f t="shared" si="14"/>
        <v>6.3955626463749748E-3</v>
      </c>
      <c r="H249" s="3">
        <v>384.62200000000001</v>
      </c>
      <c r="I249" s="5">
        <f t="shared" si="15"/>
        <v>6.8269749276204106E-3</v>
      </c>
    </row>
    <row r="250" spans="1:9" ht="14.25">
      <c r="A250" s="23">
        <v>39344</v>
      </c>
      <c r="B250" s="3">
        <v>3822.09</v>
      </c>
      <c r="C250" s="4">
        <f t="shared" si="12"/>
        <v>1.6726918687703041E-2</v>
      </c>
      <c r="D250" s="3">
        <v>740.64</v>
      </c>
      <c r="E250" s="4">
        <f t="shared" si="13"/>
        <v>3.1129921479088996E-2</v>
      </c>
      <c r="F250" s="3">
        <v>3730.05</v>
      </c>
      <c r="G250" s="4">
        <f t="shared" si="14"/>
        <v>2.4823474462180917E-2</v>
      </c>
      <c r="H250" s="3">
        <v>384.02800000000002</v>
      </c>
      <c r="I250" s="5">
        <f t="shared" si="15"/>
        <v>-1.5443734367768247E-3</v>
      </c>
    </row>
    <row r="251" spans="1:9" ht="14.25">
      <c r="A251" s="23">
        <v>39351</v>
      </c>
      <c r="B251" s="3">
        <v>3765.11</v>
      </c>
      <c r="C251" s="4">
        <f t="shared" si="12"/>
        <v>-1.4908073854880466E-2</v>
      </c>
      <c r="D251" s="3">
        <v>751.46</v>
      </c>
      <c r="E251" s="4">
        <f t="shared" si="13"/>
        <v>1.4608986822207903E-2</v>
      </c>
      <c r="F251" s="3">
        <v>3714.9</v>
      </c>
      <c r="G251" s="4">
        <f t="shared" si="14"/>
        <v>-4.061607753247265E-3</v>
      </c>
      <c r="H251" s="3">
        <v>384.56100000000004</v>
      </c>
      <c r="I251" s="5">
        <f t="shared" si="15"/>
        <v>1.3879196308603792E-3</v>
      </c>
    </row>
    <row r="252" spans="1:9" ht="14.25">
      <c r="A252" s="23">
        <v>39358</v>
      </c>
      <c r="B252" s="3">
        <v>3851.57</v>
      </c>
      <c r="C252" s="4">
        <f t="shared" si="12"/>
        <v>2.2963472514747174E-2</v>
      </c>
      <c r="D252" s="3">
        <v>773.81000000000006</v>
      </c>
      <c r="E252" s="4">
        <f t="shared" si="13"/>
        <v>2.9742102041359519E-2</v>
      </c>
      <c r="F252" s="3">
        <v>3774.77</v>
      </c>
      <c r="G252" s="4">
        <f t="shared" si="14"/>
        <v>1.611618078548549E-2</v>
      </c>
      <c r="H252" s="3">
        <v>385.69800000000004</v>
      </c>
      <c r="I252" s="5">
        <f t="shared" si="15"/>
        <v>2.9566180657945029E-3</v>
      </c>
    </row>
    <row r="253" spans="1:9" ht="14.25">
      <c r="A253" s="23">
        <v>39365</v>
      </c>
      <c r="B253" s="3">
        <v>3906.59</v>
      </c>
      <c r="C253" s="4">
        <f t="shared" si="12"/>
        <v>1.4285083745070093E-2</v>
      </c>
      <c r="D253" s="3">
        <v>793.96</v>
      </c>
      <c r="E253" s="4">
        <f t="shared" si="13"/>
        <v>2.6039983975394421E-2</v>
      </c>
      <c r="F253" s="3">
        <v>3832.32</v>
      </c>
      <c r="G253" s="4">
        <f t="shared" si="14"/>
        <v>1.5245962005632219E-2</v>
      </c>
      <c r="H253" s="3">
        <v>384.63400000000001</v>
      </c>
      <c r="I253" s="5">
        <f t="shared" si="15"/>
        <v>-2.7586349942183563E-3</v>
      </c>
    </row>
    <row r="254" spans="1:9" ht="14.25">
      <c r="A254" s="23">
        <v>39372</v>
      </c>
      <c r="B254" s="3">
        <v>4048.08</v>
      </c>
      <c r="C254" s="4">
        <f t="shared" si="12"/>
        <v>3.6218287560250806E-2</v>
      </c>
      <c r="D254" s="3">
        <v>821.59</v>
      </c>
      <c r="E254" s="4">
        <f t="shared" si="13"/>
        <v>3.4800241825784672E-2</v>
      </c>
      <c r="F254" s="3">
        <v>3858.71</v>
      </c>
      <c r="G254" s="4">
        <f t="shared" si="14"/>
        <v>6.8861681696725796E-3</v>
      </c>
      <c r="H254" s="3">
        <v>385.16899999999998</v>
      </c>
      <c r="I254" s="5">
        <f t="shared" si="15"/>
        <v>1.3909326788583698E-3</v>
      </c>
    </row>
    <row r="255" spans="1:9" ht="14.25">
      <c r="A255" s="23">
        <v>39379</v>
      </c>
      <c r="B255" s="3">
        <v>4024.27</v>
      </c>
      <c r="C255" s="4">
        <f t="shared" si="12"/>
        <v>-5.8818007549257256E-3</v>
      </c>
      <c r="D255" s="3">
        <v>793.96</v>
      </c>
      <c r="E255" s="4">
        <f t="shared" si="13"/>
        <v>-3.3629912730193889E-2</v>
      </c>
      <c r="F255" s="3">
        <v>3746.13</v>
      </c>
      <c r="G255" s="4">
        <f t="shared" si="14"/>
        <v>-2.9175553488082762E-2</v>
      </c>
      <c r="H255" s="3">
        <v>386.64800000000002</v>
      </c>
      <c r="I255" s="5">
        <f t="shared" si="15"/>
        <v>3.8398728869666332E-3</v>
      </c>
    </row>
    <row r="256" spans="1:9" ht="14.25">
      <c r="A256" s="23">
        <v>39386</v>
      </c>
      <c r="B256" s="3">
        <v>3952.83</v>
      </c>
      <c r="C256" s="4">
        <f t="shared" si="12"/>
        <v>-1.7752287992604865E-2</v>
      </c>
      <c r="D256" s="3">
        <v>782.33</v>
      </c>
      <c r="E256" s="4">
        <f t="shared" si="13"/>
        <v>-1.464809310292714E-2</v>
      </c>
      <c r="F256" s="3">
        <v>3889.16</v>
      </c>
      <c r="G256" s="4">
        <f t="shared" si="14"/>
        <v>3.8180735852733294E-2</v>
      </c>
      <c r="H256" s="3">
        <v>386.38499999999999</v>
      </c>
      <c r="I256" s="5">
        <f t="shared" si="15"/>
        <v>-6.8020525128809073E-4</v>
      </c>
    </row>
    <row r="257" spans="1:9" ht="14.25">
      <c r="A257" s="23">
        <v>39393</v>
      </c>
      <c r="B257" s="3">
        <v>3942.9100000000003</v>
      </c>
      <c r="C257" s="4">
        <f t="shared" si="12"/>
        <v>-2.5095943918659325E-3</v>
      </c>
      <c r="D257" s="3">
        <v>767.06000000000006</v>
      </c>
      <c r="E257" s="4">
        <f t="shared" si="13"/>
        <v>-1.9518617463218813E-2</v>
      </c>
      <c r="F257" s="3">
        <v>3697.86</v>
      </c>
      <c r="G257" s="4">
        <f t="shared" si="14"/>
        <v>-4.9187999465180043E-2</v>
      </c>
      <c r="H257" s="3">
        <v>387.87600000000003</v>
      </c>
      <c r="I257" s="5">
        <f t="shared" si="15"/>
        <v>3.8588454520751547E-3</v>
      </c>
    </row>
    <row r="258" spans="1:9" ht="14.25">
      <c r="A258" s="23">
        <v>39400</v>
      </c>
      <c r="B258" s="3">
        <v>3865.52</v>
      </c>
      <c r="C258" s="4">
        <f t="shared" si="12"/>
        <v>-1.96276354266266E-2</v>
      </c>
      <c r="D258" s="3">
        <v>801.23</v>
      </c>
      <c r="E258" s="4">
        <f t="shared" si="13"/>
        <v>4.4546710817928048E-2</v>
      </c>
      <c r="F258" s="3">
        <v>3725.67</v>
      </c>
      <c r="G258" s="4">
        <f t="shared" si="14"/>
        <v>7.5205659489543386E-3</v>
      </c>
      <c r="H258" s="3">
        <v>389.697</v>
      </c>
      <c r="I258" s="5">
        <f t="shared" si="15"/>
        <v>4.6947993688704059E-3</v>
      </c>
    </row>
    <row r="259" spans="1:9" ht="14.25">
      <c r="A259" s="23">
        <v>39407</v>
      </c>
      <c r="B259" s="3">
        <v>3621.44</v>
      </c>
      <c r="C259" s="4">
        <f t="shared" si="12"/>
        <v>-6.3142863055940746E-2</v>
      </c>
      <c r="D259" s="3">
        <v>729.25</v>
      </c>
      <c r="E259" s="4">
        <f t="shared" si="13"/>
        <v>-8.9836875803452232E-2</v>
      </c>
      <c r="F259" s="3">
        <v>3522.2200000000003</v>
      </c>
      <c r="G259" s="4">
        <f t="shared" si="14"/>
        <v>-5.4607627621340527E-2</v>
      </c>
      <c r="H259" s="3">
        <v>391.96800000000002</v>
      </c>
      <c r="I259" s="5">
        <f t="shared" si="15"/>
        <v>5.8276045235143847E-3</v>
      </c>
    </row>
    <row r="260" spans="1:9" ht="14.25">
      <c r="A260" s="23">
        <v>39414</v>
      </c>
      <c r="B260" s="3">
        <v>3784.16</v>
      </c>
      <c r="C260" s="4">
        <f t="shared" si="12"/>
        <v>4.4932402580188935E-2</v>
      </c>
      <c r="D260" s="3">
        <v>755.42</v>
      </c>
      <c r="E260" s="4">
        <f t="shared" si="13"/>
        <v>3.5886184436064283E-2</v>
      </c>
      <c r="F260" s="3">
        <v>3660.38</v>
      </c>
      <c r="G260" s="4">
        <f t="shared" si="14"/>
        <v>3.9225261340858797E-2</v>
      </c>
      <c r="H260" s="3">
        <v>391.07900000000001</v>
      </c>
      <c r="I260" s="5">
        <f t="shared" si="15"/>
        <v>-2.2680422891664387E-3</v>
      </c>
    </row>
    <row r="261" spans="1:9" ht="14.25">
      <c r="A261" s="23">
        <v>39421</v>
      </c>
      <c r="B261" s="3">
        <v>3784.16</v>
      </c>
      <c r="C261" s="4">
        <f t="shared" ref="C261:C324" si="16">B261/B260-1</f>
        <v>0</v>
      </c>
      <c r="D261" s="3">
        <v>749.61</v>
      </c>
      <c r="E261" s="4">
        <f t="shared" si="13"/>
        <v>-7.6910857536204302E-3</v>
      </c>
      <c r="F261" s="3">
        <v>3770.02</v>
      </c>
      <c r="G261" s="4">
        <f t="shared" si="14"/>
        <v>2.995317426059585E-2</v>
      </c>
      <c r="H261" s="3">
        <v>392.97700000000003</v>
      </c>
      <c r="I261" s="5">
        <f t="shared" si="15"/>
        <v>4.8532393710734034E-3</v>
      </c>
    </row>
    <row r="262" spans="1:9" ht="14.25">
      <c r="A262" s="23">
        <v>39428</v>
      </c>
      <c r="B262" s="3">
        <v>3726.61</v>
      </c>
      <c r="C262" s="4">
        <f t="shared" si="16"/>
        <v>-1.5208130734429726E-2</v>
      </c>
      <c r="D262" s="3">
        <v>767.78</v>
      </c>
      <c r="E262" s="4">
        <f t="shared" ref="E262:E325" si="17">(D262/D261-1)</f>
        <v>2.4239271087632241E-2</v>
      </c>
      <c r="F262" s="3">
        <v>3808.42</v>
      </c>
      <c r="G262" s="4">
        <f t="shared" ref="G262:G325" si="18">F262/F261-1</f>
        <v>1.0185622357441027E-2</v>
      </c>
      <c r="H262" s="3">
        <v>391.351</v>
      </c>
      <c r="I262" s="5">
        <f t="shared" ref="I262:I325" si="19">H262/H261-1</f>
        <v>-4.1376467325060506E-3</v>
      </c>
    </row>
    <row r="263" spans="1:9" ht="14.25">
      <c r="A263" s="23">
        <v>39435</v>
      </c>
      <c r="B263" s="3">
        <v>3722.65</v>
      </c>
      <c r="C263" s="4">
        <f t="shared" si="16"/>
        <v>-1.062627964825924E-3</v>
      </c>
      <c r="D263" s="3">
        <v>732.16</v>
      </c>
      <c r="E263" s="4">
        <f t="shared" si="17"/>
        <v>-4.6393498137487277E-2</v>
      </c>
      <c r="F263" s="3">
        <v>3649.09</v>
      </c>
      <c r="G263" s="4">
        <f t="shared" si="18"/>
        <v>-4.1836247052583486E-2</v>
      </c>
      <c r="H263" s="3">
        <v>392.42200000000003</v>
      </c>
      <c r="I263" s="5">
        <f t="shared" si="19"/>
        <v>2.7366737276768305E-3</v>
      </c>
    </row>
    <row r="264" spans="1:9" ht="14.25">
      <c r="A264" s="23">
        <v>39442</v>
      </c>
      <c r="B264" s="3">
        <v>3921.08</v>
      </c>
      <c r="C264" s="4">
        <f t="shared" si="16"/>
        <v>5.3303426322646397E-2</v>
      </c>
      <c r="D264" s="3">
        <v>773.6</v>
      </c>
      <c r="E264" s="4">
        <f t="shared" si="17"/>
        <v>5.6599650349650421E-2</v>
      </c>
      <c r="F264" s="3">
        <v>3763.39</v>
      </c>
      <c r="G264" s="4">
        <f t="shared" si="18"/>
        <v>3.1322877758564349E-2</v>
      </c>
      <c r="H264" s="3">
        <v>393.41700000000003</v>
      </c>
      <c r="I264" s="5">
        <f t="shared" si="19"/>
        <v>2.5355357242968779E-3</v>
      </c>
    </row>
    <row r="265" spans="1:9" ht="14.25">
      <c r="A265" s="23">
        <v>39449</v>
      </c>
      <c r="B265" s="3">
        <v>3885.36</v>
      </c>
      <c r="C265" s="4">
        <f t="shared" si="16"/>
        <v>-9.1097350729900661E-3</v>
      </c>
      <c r="D265" s="3">
        <v>795.41</v>
      </c>
      <c r="E265" s="4">
        <f t="shared" si="17"/>
        <v>2.819286452947245E-2</v>
      </c>
      <c r="F265" s="3">
        <v>3727.1</v>
      </c>
      <c r="G265" s="4">
        <f t="shared" si="18"/>
        <v>-9.6429017455007537E-3</v>
      </c>
      <c r="H265" s="3">
        <v>394.851</v>
      </c>
      <c r="I265" s="5">
        <f t="shared" si="19"/>
        <v>3.6449873798030108E-3</v>
      </c>
    </row>
    <row r="266" spans="1:9" ht="14.25">
      <c r="A266" s="23">
        <v>39456</v>
      </c>
      <c r="B266" s="3">
        <v>4024.27</v>
      </c>
      <c r="C266" s="4">
        <f t="shared" si="16"/>
        <v>3.5752156814297775E-2</v>
      </c>
      <c r="D266" s="3">
        <v>767.78</v>
      </c>
      <c r="E266" s="4">
        <f t="shared" si="17"/>
        <v>-3.4736802403791733E-2</v>
      </c>
      <c r="F266" s="3">
        <v>3643.63</v>
      </c>
      <c r="G266" s="4">
        <f t="shared" si="18"/>
        <v>-2.2395428080813407E-2</v>
      </c>
      <c r="H266" s="3">
        <v>395.51499999999999</v>
      </c>
      <c r="I266" s="5">
        <f t="shared" si="19"/>
        <v>1.6816470010205808E-3</v>
      </c>
    </row>
    <row r="267" spans="1:9" ht="14.25">
      <c r="A267" s="23">
        <v>39463</v>
      </c>
      <c r="B267" s="3">
        <v>3841.71</v>
      </c>
      <c r="C267" s="4">
        <f t="shared" si="16"/>
        <v>-4.5364749383117964E-2</v>
      </c>
      <c r="D267" s="3">
        <v>705.62</v>
      </c>
      <c r="E267" s="4">
        <f t="shared" si="17"/>
        <v>-8.0960691864857104E-2</v>
      </c>
      <c r="F267" s="3">
        <v>3452.96</v>
      </c>
      <c r="G267" s="4">
        <f t="shared" si="18"/>
        <v>-5.232968221251888E-2</v>
      </c>
      <c r="H267" s="3">
        <v>395.88400000000001</v>
      </c>
      <c r="I267" s="5">
        <f t="shared" si="19"/>
        <v>9.3296082323046647E-4</v>
      </c>
    </row>
    <row r="268" spans="1:9" ht="14.25">
      <c r="A268" s="23">
        <v>39470</v>
      </c>
      <c r="B268" s="3">
        <v>3647.2400000000002</v>
      </c>
      <c r="C268" s="4">
        <f t="shared" si="16"/>
        <v>-5.0620687141923693E-2</v>
      </c>
      <c r="D268" s="3">
        <v>658</v>
      </c>
      <c r="E268" s="4">
        <f t="shared" si="17"/>
        <v>-6.7486749241801536E-2</v>
      </c>
      <c r="F268" s="3">
        <v>3259.21</v>
      </c>
      <c r="G268" s="4">
        <f t="shared" si="18"/>
        <v>-5.6111278439367918E-2</v>
      </c>
      <c r="H268" s="3">
        <v>396.48399999999998</v>
      </c>
      <c r="I268" s="5">
        <f t="shared" si="19"/>
        <v>1.5155954774630498E-3</v>
      </c>
    </row>
    <row r="269" spans="1:9" ht="14.25">
      <c r="A269" s="23">
        <v>39477</v>
      </c>
      <c r="B269" s="3">
        <v>3809.96</v>
      </c>
      <c r="C269" s="4">
        <f t="shared" si="16"/>
        <v>4.4614557857448389E-2</v>
      </c>
      <c r="D269" s="3">
        <v>693.62</v>
      </c>
      <c r="E269" s="4">
        <f t="shared" si="17"/>
        <v>5.4133738601823689E-2</v>
      </c>
      <c r="F269" s="3">
        <v>3391.9900000000002</v>
      </c>
      <c r="G269" s="4">
        <f t="shared" si="18"/>
        <v>4.0739933910364901E-2</v>
      </c>
      <c r="H269" s="3">
        <v>395.37400000000002</v>
      </c>
      <c r="I269" s="5">
        <f t="shared" si="19"/>
        <v>-2.7996085592355557E-3</v>
      </c>
    </row>
    <row r="270" spans="1:9" ht="14.25">
      <c r="A270" s="23">
        <v>39484</v>
      </c>
      <c r="B270" s="3">
        <v>3730.58</v>
      </c>
      <c r="C270" s="4">
        <f t="shared" si="16"/>
        <v>-2.0834864408025289E-2</v>
      </c>
      <c r="D270" s="3">
        <v>697.99</v>
      </c>
      <c r="E270" s="4">
        <f t="shared" si="17"/>
        <v>6.3002796920503812E-3</v>
      </c>
      <c r="F270" s="3">
        <v>3419.31</v>
      </c>
      <c r="G270" s="4">
        <f t="shared" si="18"/>
        <v>8.0542690279157281E-3</v>
      </c>
      <c r="H270" s="3">
        <v>397.54900000000004</v>
      </c>
      <c r="I270" s="5">
        <f t="shared" si="19"/>
        <v>5.5011204580979189E-3</v>
      </c>
    </row>
    <row r="271" spans="1:9" ht="14.25">
      <c r="A271" s="23">
        <v>39491</v>
      </c>
      <c r="B271" s="3">
        <v>3643.27</v>
      </c>
      <c r="C271" s="4">
        <f t="shared" si="16"/>
        <v>-2.3403867495134789E-2</v>
      </c>
      <c r="D271" s="3">
        <v>614.01</v>
      </c>
      <c r="E271" s="4">
        <f t="shared" si="17"/>
        <v>-0.12031690998438371</v>
      </c>
      <c r="F271" s="3">
        <v>3424.2000000000003</v>
      </c>
      <c r="G271" s="4">
        <f t="shared" si="18"/>
        <v>1.4301130929925687E-3</v>
      </c>
      <c r="H271" s="3">
        <v>396.93900000000002</v>
      </c>
      <c r="I271" s="5">
        <f t="shared" si="19"/>
        <v>-1.5344020485524856E-3</v>
      </c>
    </row>
    <row r="272" spans="1:9" ht="14.25">
      <c r="A272" s="23">
        <v>39498</v>
      </c>
      <c r="B272" s="3">
        <v>3746.46</v>
      </c>
      <c r="C272" s="4">
        <f t="shared" si="16"/>
        <v>2.8323456674910208E-2</v>
      </c>
      <c r="D272" s="3">
        <v>634</v>
      </c>
      <c r="E272" s="4">
        <f t="shared" si="17"/>
        <v>3.2556473021612131E-2</v>
      </c>
      <c r="F272" s="3">
        <v>3436.76</v>
      </c>
      <c r="G272" s="4">
        <f t="shared" si="18"/>
        <v>3.668010046142145E-3</v>
      </c>
      <c r="H272" s="3">
        <v>397.49700000000001</v>
      </c>
      <c r="I272" s="5">
        <f t="shared" si="19"/>
        <v>1.4057575597257177E-3</v>
      </c>
    </row>
    <row r="273" spans="1:9" ht="14.25">
      <c r="A273" s="23">
        <v>39505</v>
      </c>
      <c r="B273" s="3">
        <v>3962.75</v>
      </c>
      <c r="C273" s="4">
        <f t="shared" si="16"/>
        <v>5.7731832182913889E-2</v>
      </c>
      <c r="D273" s="3">
        <v>649.27</v>
      </c>
      <c r="E273" s="4">
        <f t="shared" si="17"/>
        <v>2.4085173501577239E-2</v>
      </c>
      <c r="F273" s="3">
        <v>3544.79</v>
      </c>
      <c r="G273" s="4">
        <f t="shared" si="18"/>
        <v>3.1433675904048997E-2</v>
      </c>
      <c r="H273" s="3">
        <v>397.416</v>
      </c>
      <c r="I273" s="5">
        <f t="shared" si="19"/>
        <v>-2.037751228312068E-4</v>
      </c>
    </row>
    <row r="274" spans="1:9" ht="14.25">
      <c r="A274" s="23">
        <v>39512</v>
      </c>
      <c r="B274" s="3">
        <v>3893.3</v>
      </c>
      <c r="C274" s="4">
        <f t="shared" si="16"/>
        <v>-1.7525708157213993E-2</v>
      </c>
      <c r="D274" s="3">
        <v>647.09</v>
      </c>
      <c r="E274" s="4">
        <f t="shared" si="17"/>
        <v>-3.3576170160333207E-3</v>
      </c>
      <c r="F274" s="3">
        <v>3432.51</v>
      </c>
      <c r="G274" s="4">
        <f t="shared" si="18"/>
        <v>-3.1674654916088008E-2</v>
      </c>
      <c r="H274" s="3">
        <v>399.38400000000001</v>
      </c>
      <c r="I274" s="5">
        <f t="shared" si="19"/>
        <v>4.9519898544598817E-3</v>
      </c>
    </row>
    <row r="275" spans="1:9" ht="14.25">
      <c r="A275" s="23">
        <v>39519</v>
      </c>
      <c r="B275" s="3">
        <v>3877.4300000000003</v>
      </c>
      <c r="C275" s="4">
        <f t="shared" si="16"/>
        <v>-4.0762335293966778E-3</v>
      </c>
      <c r="D275" s="3">
        <v>620.73</v>
      </c>
      <c r="E275" s="4">
        <f t="shared" si="17"/>
        <v>-4.0736219073081004E-2</v>
      </c>
      <c r="F275" s="3">
        <v>3392.16</v>
      </c>
      <c r="G275" s="4">
        <f t="shared" si="18"/>
        <v>-1.1755246160972677E-2</v>
      </c>
      <c r="H275" s="3">
        <v>400.10599999999999</v>
      </c>
      <c r="I275" s="5">
        <f t="shared" si="19"/>
        <v>1.8077839873404944E-3</v>
      </c>
    </row>
    <row r="276" spans="1:9" ht="14.25">
      <c r="A276" s="23">
        <v>39526</v>
      </c>
      <c r="B276" s="3">
        <v>3796.07</v>
      </c>
      <c r="C276" s="4">
        <f t="shared" si="16"/>
        <v>-2.098297067903232E-2</v>
      </c>
      <c r="D276" s="3">
        <v>606.25</v>
      </c>
      <c r="E276" s="4">
        <f t="shared" si="17"/>
        <v>-2.3327372609669328E-2</v>
      </c>
      <c r="F276" s="3">
        <v>3262.87</v>
      </c>
      <c r="G276" s="4">
        <f t="shared" si="18"/>
        <v>-3.8114357813310629E-2</v>
      </c>
      <c r="H276" s="3">
        <v>401.94299999999998</v>
      </c>
      <c r="I276" s="5">
        <f t="shared" si="19"/>
        <v>4.5912833099228667E-3</v>
      </c>
    </row>
    <row r="277" spans="1:9" ht="14.25">
      <c r="A277" s="23">
        <v>39533</v>
      </c>
      <c r="B277" s="3">
        <v>3807.9700000000003</v>
      </c>
      <c r="C277" s="4">
        <f t="shared" si="16"/>
        <v>3.1348210122574827E-3</v>
      </c>
      <c r="D277" s="3">
        <v>604.77</v>
      </c>
      <c r="E277" s="4">
        <f t="shared" si="17"/>
        <v>-2.4412371134020505E-3</v>
      </c>
      <c r="F277" s="3">
        <v>3332.54</v>
      </c>
      <c r="G277" s="4">
        <f t="shared" si="18"/>
        <v>2.1352367700827823E-2</v>
      </c>
      <c r="H277" s="3">
        <v>399.99099999999999</v>
      </c>
      <c r="I277" s="5">
        <f t="shared" si="19"/>
        <v>-4.8564099884809142E-3</v>
      </c>
    </row>
    <row r="278" spans="1:9" ht="14.25">
      <c r="A278" s="23">
        <v>39540</v>
      </c>
      <c r="B278" s="3">
        <v>4004.42</v>
      </c>
      <c r="C278" s="4">
        <f t="shared" si="16"/>
        <v>5.1589166931462094E-2</v>
      </c>
      <c r="D278" s="3">
        <v>639.66999999999996</v>
      </c>
      <c r="E278" s="4">
        <f t="shared" si="17"/>
        <v>5.7707888949517949E-2</v>
      </c>
      <c r="F278" s="3">
        <v>3483.06</v>
      </c>
      <c r="G278" s="4">
        <f t="shared" si="18"/>
        <v>4.5166749686425423E-2</v>
      </c>
      <c r="H278" s="3">
        <v>400.221</v>
      </c>
      <c r="I278" s="5">
        <f t="shared" si="19"/>
        <v>5.7501293779105289E-4</v>
      </c>
    </row>
    <row r="279" spans="1:9" ht="14.25">
      <c r="A279" s="23">
        <v>39547</v>
      </c>
      <c r="B279" s="3">
        <v>3996.4900000000002</v>
      </c>
      <c r="C279" s="4">
        <f t="shared" si="16"/>
        <v>-1.9803117555101668E-3</v>
      </c>
      <c r="D279" s="3">
        <v>643.01</v>
      </c>
      <c r="E279" s="4">
        <f t="shared" si="17"/>
        <v>5.2214423061891502E-3</v>
      </c>
      <c r="F279" s="3">
        <v>3524.86</v>
      </c>
      <c r="G279" s="4">
        <f t="shared" si="18"/>
        <v>1.200094170068855E-2</v>
      </c>
      <c r="H279" s="3">
        <v>400.63900000000001</v>
      </c>
      <c r="I279" s="5">
        <f t="shared" si="19"/>
        <v>1.0444229563166818E-3</v>
      </c>
    </row>
    <row r="280" spans="1:9" ht="14.25">
      <c r="A280" s="23">
        <v>39554</v>
      </c>
      <c r="B280" s="3">
        <v>3766.7000000000003</v>
      </c>
      <c r="C280" s="4">
        <f t="shared" si="16"/>
        <v>-5.749795445503425E-2</v>
      </c>
      <c r="D280" s="3">
        <v>631.13</v>
      </c>
      <c r="E280" s="4">
        <f t="shared" si="17"/>
        <v>-1.8475606911245501E-2</v>
      </c>
      <c r="F280" s="3">
        <v>3563.9</v>
      </c>
      <c r="G280" s="4">
        <f t="shared" si="18"/>
        <v>1.1075617187632947E-2</v>
      </c>
      <c r="H280" s="3">
        <v>401</v>
      </c>
      <c r="I280" s="5">
        <f t="shared" si="19"/>
        <v>9.010605557622231E-4</v>
      </c>
    </row>
    <row r="281" spans="1:9" ht="14.25">
      <c r="A281" s="23">
        <v>39561</v>
      </c>
      <c r="B281" s="3">
        <v>3811.08</v>
      </c>
      <c r="C281" s="4">
        <f t="shared" si="16"/>
        <v>1.1782196617728946E-2</v>
      </c>
      <c r="D281" s="3">
        <v>637.81000000000006</v>
      </c>
      <c r="E281" s="4">
        <f t="shared" si="17"/>
        <v>1.0584190261911264E-2</v>
      </c>
      <c r="F281" s="3">
        <v>3589.15</v>
      </c>
      <c r="G281" s="4">
        <f t="shared" si="18"/>
        <v>7.0849350430708391E-3</v>
      </c>
      <c r="H281" s="3">
        <v>397.63</v>
      </c>
      <c r="I281" s="5">
        <f t="shared" si="19"/>
        <v>-8.4039900249376354E-3</v>
      </c>
    </row>
    <row r="282" spans="1:9" ht="14.25">
      <c r="A282" s="23">
        <v>39568</v>
      </c>
      <c r="B282" s="3">
        <v>3766.7000000000003</v>
      </c>
      <c r="C282" s="4">
        <f t="shared" si="16"/>
        <v>-1.1644993020351047E-2</v>
      </c>
      <c r="D282" s="3">
        <v>651.91999999999996</v>
      </c>
      <c r="E282" s="4">
        <f t="shared" si="17"/>
        <v>2.2122575688684476E-2</v>
      </c>
      <c r="F282" s="3">
        <v>3593.84</v>
      </c>
      <c r="G282" s="4">
        <f t="shared" si="18"/>
        <v>1.3067160748365669E-3</v>
      </c>
      <c r="H282" s="3">
        <v>398.37</v>
      </c>
      <c r="I282" s="5">
        <f t="shared" si="19"/>
        <v>1.8610265825014238E-3</v>
      </c>
    </row>
    <row r="283" spans="1:9" ht="14.25">
      <c r="A283" s="23">
        <v>39575</v>
      </c>
      <c r="B283" s="3">
        <v>3758.63</v>
      </c>
      <c r="C283" s="4">
        <f t="shared" si="16"/>
        <v>-2.1424589162928331E-3</v>
      </c>
      <c r="D283" s="3">
        <v>667.14</v>
      </c>
      <c r="E283" s="4">
        <f t="shared" si="17"/>
        <v>2.3346422873972372E-2</v>
      </c>
      <c r="F283" s="3">
        <v>3698.16</v>
      </c>
      <c r="G283" s="4">
        <f t="shared" si="18"/>
        <v>2.9027446964806414E-2</v>
      </c>
      <c r="H283" s="3">
        <v>398.483</v>
      </c>
      <c r="I283" s="5">
        <f t="shared" si="19"/>
        <v>2.8365589778345246E-4</v>
      </c>
    </row>
    <row r="284" spans="1:9" ht="14.25">
      <c r="A284" s="23">
        <v>39582</v>
      </c>
      <c r="B284" s="3">
        <v>3778.8</v>
      </c>
      <c r="C284" s="4">
        <f t="shared" si="16"/>
        <v>5.3663169825175494E-3</v>
      </c>
      <c r="D284" s="3">
        <v>658.6</v>
      </c>
      <c r="E284" s="4">
        <f t="shared" si="17"/>
        <v>-1.280091135293937E-2</v>
      </c>
      <c r="F284" s="3">
        <v>3677.91</v>
      </c>
      <c r="G284" s="4">
        <f t="shared" si="18"/>
        <v>-5.4756960218054207E-3</v>
      </c>
      <c r="H284" s="3">
        <v>396.96899999999999</v>
      </c>
      <c r="I284" s="5">
        <f t="shared" si="19"/>
        <v>-3.7994092596170814E-3</v>
      </c>
    </row>
    <row r="285" spans="1:9" ht="14.25">
      <c r="A285" s="23">
        <v>39589</v>
      </c>
      <c r="B285" s="3">
        <v>3706.17</v>
      </c>
      <c r="C285" s="4">
        <f t="shared" si="16"/>
        <v>-1.9220387424579211E-2</v>
      </c>
      <c r="D285" s="3">
        <v>610.71</v>
      </c>
      <c r="E285" s="4">
        <f t="shared" si="17"/>
        <v>-7.2714849681141835E-2</v>
      </c>
      <c r="F285" s="3">
        <v>3672.25</v>
      </c>
      <c r="G285" s="4">
        <f t="shared" si="18"/>
        <v>-1.5389174830270358E-3</v>
      </c>
      <c r="H285" s="3">
        <v>396.07</v>
      </c>
      <c r="I285" s="5">
        <f t="shared" si="19"/>
        <v>-2.2646604646709978E-3</v>
      </c>
    </row>
    <row r="286" spans="1:9" ht="14.25">
      <c r="A286" s="23">
        <v>39596</v>
      </c>
      <c r="B286" s="3">
        <v>3671.88</v>
      </c>
      <c r="C286" s="4">
        <f t="shared" si="16"/>
        <v>-9.252139000639481E-3</v>
      </c>
      <c r="D286" s="3">
        <v>610.71</v>
      </c>
      <c r="E286" s="4">
        <f t="shared" si="17"/>
        <v>0</v>
      </c>
      <c r="F286" s="3">
        <v>3597.11</v>
      </c>
      <c r="G286" s="4">
        <f t="shared" si="18"/>
        <v>-2.0461569882224806E-2</v>
      </c>
      <c r="H286" s="3">
        <v>394.88499999999999</v>
      </c>
      <c r="I286" s="5">
        <f t="shared" si="19"/>
        <v>-2.9918953720301511E-3</v>
      </c>
    </row>
    <row r="287" spans="1:9" ht="14.25">
      <c r="A287" s="23">
        <v>39603</v>
      </c>
      <c r="B287" s="3">
        <v>3712.23</v>
      </c>
      <c r="C287" s="4">
        <f t="shared" si="16"/>
        <v>1.0988921206575464E-2</v>
      </c>
      <c r="D287" s="3">
        <v>612.20000000000005</v>
      </c>
      <c r="E287" s="4">
        <f t="shared" si="17"/>
        <v>2.4397832031570754E-3</v>
      </c>
      <c r="F287" s="3">
        <v>3546.83</v>
      </c>
      <c r="G287" s="4">
        <f t="shared" si="18"/>
        <v>-1.3977887804376365E-2</v>
      </c>
      <c r="H287" s="3">
        <v>396.23500000000001</v>
      </c>
      <c r="I287" s="5">
        <f t="shared" si="19"/>
        <v>3.4187168416122127E-3</v>
      </c>
    </row>
    <row r="288" spans="1:9" ht="14.25">
      <c r="A288" s="23">
        <v>39610</v>
      </c>
      <c r="B288" s="3">
        <v>3603.28</v>
      </c>
      <c r="C288" s="4">
        <f t="shared" si="16"/>
        <v>-2.9348935814860533E-2</v>
      </c>
      <c r="D288" s="3">
        <v>556.51</v>
      </c>
      <c r="E288" s="4">
        <f t="shared" si="17"/>
        <v>-9.0967004246978234E-2</v>
      </c>
      <c r="F288" s="3">
        <v>3400.64</v>
      </c>
      <c r="G288" s="4">
        <f t="shared" si="18"/>
        <v>-4.1217086807092573E-2</v>
      </c>
      <c r="H288" s="3">
        <v>393.51900000000001</v>
      </c>
      <c r="I288" s="5">
        <f t="shared" si="19"/>
        <v>-6.8545181521066922E-3</v>
      </c>
    </row>
    <row r="289" spans="1:9" ht="14.25">
      <c r="A289" s="23">
        <v>39617</v>
      </c>
      <c r="B289" s="3">
        <v>3518.54</v>
      </c>
      <c r="C289" s="4">
        <f t="shared" si="16"/>
        <v>-2.3517461868075795E-2</v>
      </c>
      <c r="D289" s="3">
        <v>542.03</v>
      </c>
      <c r="E289" s="4">
        <f t="shared" si="17"/>
        <v>-2.6019298844584982E-2</v>
      </c>
      <c r="F289" s="3">
        <v>3421.08</v>
      </c>
      <c r="G289" s="4">
        <f t="shared" si="18"/>
        <v>6.0106332925566885E-3</v>
      </c>
      <c r="H289" s="3">
        <v>393.286</v>
      </c>
      <c r="I289" s="5">
        <f t="shared" si="19"/>
        <v>-5.9209339320343002E-4</v>
      </c>
    </row>
    <row r="290" spans="1:9" ht="14.25">
      <c r="A290" s="23">
        <v>39624</v>
      </c>
      <c r="B290" s="3">
        <v>3466.09</v>
      </c>
      <c r="C290" s="4">
        <f t="shared" si="16"/>
        <v>-1.4906751095624893E-2</v>
      </c>
      <c r="D290" s="3">
        <v>524.21</v>
      </c>
      <c r="E290" s="4">
        <f t="shared" si="17"/>
        <v>-3.2876409054849232E-2</v>
      </c>
      <c r="F290" s="3">
        <v>3368.55</v>
      </c>
      <c r="G290" s="4">
        <f t="shared" si="18"/>
        <v>-1.5354800238521094E-2</v>
      </c>
      <c r="H290" s="3">
        <v>394.79</v>
      </c>
      <c r="I290" s="5">
        <f t="shared" si="19"/>
        <v>3.8241890125760847E-3</v>
      </c>
    </row>
    <row r="291" spans="1:9" ht="14.25">
      <c r="A291" s="23">
        <v>39631</v>
      </c>
      <c r="B291" s="3">
        <v>3443.9</v>
      </c>
      <c r="C291" s="4">
        <f t="shared" si="16"/>
        <v>-6.402026490945123E-3</v>
      </c>
      <c r="D291" s="3">
        <v>494.14</v>
      </c>
      <c r="E291" s="4">
        <f t="shared" si="17"/>
        <v>-5.7362507392075823E-2</v>
      </c>
      <c r="F291" s="3">
        <v>3226.02</v>
      </c>
      <c r="G291" s="4">
        <f t="shared" si="18"/>
        <v>-4.2311973994745622E-2</v>
      </c>
      <c r="H291" s="3">
        <v>395.74599999999998</v>
      </c>
      <c r="I291" s="5">
        <f t="shared" si="19"/>
        <v>2.4215405658702949E-3</v>
      </c>
    </row>
    <row r="292" spans="1:9" ht="14.25">
      <c r="A292" s="23">
        <v>39638</v>
      </c>
      <c r="B292" s="3">
        <v>3575.03</v>
      </c>
      <c r="C292" s="4">
        <f t="shared" si="16"/>
        <v>3.8076018467435135E-2</v>
      </c>
      <c r="D292" s="3">
        <v>520.12</v>
      </c>
      <c r="E292" s="4">
        <f t="shared" si="17"/>
        <v>5.2576192981746095E-2</v>
      </c>
      <c r="F292" s="3">
        <v>3288.23</v>
      </c>
      <c r="G292" s="4">
        <f t="shared" si="18"/>
        <v>1.9283823410890299E-2</v>
      </c>
      <c r="H292" s="3">
        <v>397.97399999999999</v>
      </c>
      <c r="I292" s="5">
        <f t="shared" si="19"/>
        <v>5.6298737068725124E-3</v>
      </c>
    </row>
    <row r="293" spans="1:9" ht="14.25">
      <c r="A293" s="23">
        <v>39645</v>
      </c>
      <c r="B293" s="3">
        <v>3524.6</v>
      </c>
      <c r="C293" s="4">
        <f t="shared" si="16"/>
        <v>-1.4106175332794457E-2</v>
      </c>
      <c r="D293" s="3">
        <v>488.57</v>
      </c>
      <c r="E293" s="4">
        <f t="shared" si="17"/>
        <v>-6.06590786741521E-2</v>
      </c>
      <c r="F293" s="3">
        <v>3063.73</v>
      </c>
      <c r="G293" s="4">
        <f t="shared" si="18"/>
        <v>-6.8273812963205116E-2</v>
      </c>
      <c r="H293" s="3">
        <v>398.16399999999999</v>
      </c>
      <c r="I293" s="5">
        <f t="shared" si="19"/>
        <v>4.7741812279200602E-4</v>
      </c>
    </row>
    <row r="294" spans="1:9" ht="14.25">
      <c r="A294" s="23">
        <v>39652</v>
      </c>
      <c r="B294" s="3">
        <v>3589.16</v>
      </c>
      <c r="C294" s="4">
        <f t="shared" si="16"/>
        <v>1.8316972138682441E-2</v>
      </c>
      <c r="D294" s="3">
        <v>547.6</v>
      </c>
      <c r="E294" s="4">
        <f t="shared" si="17"/>
        <v>0.12082199070757516</v>
      </c>
      <c r="F294" s="3">
        <v>3241.89</v>
      </c>
      <c r="G294" s="4">
        <f t="shared" si="18"/>
        <v>5.8151338401229768E-2</v>
      </c>
      <c r="H294" s="3">
        <v>397.21199999999999</v>
      </c>
      <c r="I294" s="5">
        <f t="shared" si="19"/>
        <v>-2.3909745732914045E-3</v>
      </c>
    </row>
    <row r="295" spans="1:9" ht="14.25">
      <c r="A295" s="23">
        <v>39659</v>
      </c>
      <c r="B295" s="3">
        <v>3639.59</v>
      </c>
      <c r="C295" s="4">
        <f t="shared" si="16"/>
        <v>1.4050641375698003E-2</v>
      </c>
      <c r="D295" s="3">
        <v>539.43000000000006</v>
      </c>
      <c r="E295" s="4">
        <f t="shared" si="17"/>
        <v>-1.4919649379108724E-2</v>
      </c>
      <c r="F295" s="3">
        <v>3226.33</v>
      </c>
      <c r="G295" s="4">
        <f t="shared" si="18"/>
        <v>-4.7996693286940229E-3</v>
      </c>
      <c r="H295" s="3">
        <v>399.48599999999999</v>
      </c>
      <c r="I295" s="5">
        <f t="shared" si="19"/>
        <v>5.724902570919399E-3</v>
      </c>
    </row>
    <row r="296" spans="1:9" ht="14.25">
      <c r="A296" s="23">
        <v>39666</v>
      </c>
      <c r="B296" s="3">
        <v>3726.35</v>
      </c>
      <c r="C296" s="4">
        <f t="shared" si="16"/>
        <v>2.3837849867704763E-2</v>
      </c>
      <c r="D296" s="3">
        <v>559.85</v>
      </c>
      <c r="E296" s="4">
        <f t="shared" si="17"/>
        <v>3.7854772630369071E-2</v>
      </c>
      <c r="F296" s="3">
        <v>3272.8</v>
      </c>
      <c r="G296" s="4">
        <f t="shared" si="18"/>
        <v>1.4403362334293179E-2</v>
      </c>
      <c r="H296" s="3">
        <v>400.79</v>
      </c>
      <c r="I296" s="5">
        <f t="shared" si="19"/>
        <v>3.2641944899196584E-3</v>
      </c>
    </row>
    <row r="297" spans="1:9" ht="14.25">
      <c r="A297" s="23">
        <v>39673</v>
      </c>
      <c r="B297" s="3">
        <v>3817.14</v>
      </c>
      <c r="C297" s="4">
        <f t="shared" si="16"/>
        <v>2.436432433883029E-2</v>
      </c>
      <c r="D297" s="3">
        <v>598.46</v>
      </c>
      <c r="E297" s="4">
        <f t="shared" si="17"/>
        <v>6.8964901312851712E-2</v>
      </c>
      <c r="F297" s="3">
        <v>3255.07</v>
      </c>
      <c r="G297" s="4">
        <f t="shared" si="18"/>
        <v>-5.4173796137864105E-3</v>
      </c>
      <c r="H297" s="3">
        <v>402.68299999999999</v>
      </c>
      <c r="I297" s="5">
        <f t="shared" si="19"/>
        <v>4.7231717358215963E-3</v>
      </c>
    </row>
    <row r="298" spans="1:9" ht="14.25">
      <c r="A298" s="23">
        <v>39680</v>
      </c>
      <c r="B298" s="3">
        <v>3679.9500000000003</v>
      </c>
      <c r="C298" s="4">
        <f t="shared" si="16"/>
        <v>-3.5940520913563478E-2</v>
      </c>
      <c r="D298" s="3">
        <v>559.11</v>
      </c>
      <c r="E298" s="4">
        <f t="shared" si="17"/>
        <v>-6.5752097049092684E-2</v>
      </c>
      <c r="F298" s="3">
        <v>3218.7200000000003</v>
      </c>
      <c r="G298" s="4">
        <f t="shared" si="18"/>
        <v>-1.1167194561100047E-2</v>
      </c>
      <c r="H298" s="3">
        <v>402.67</v>
      </c>
      <c r="I298" s="5">
        <f t="shared" si="19"/>
        <v>-3.2283458700654855E-5</v>
      </c>
    </row>
    <row r="299" spans="1:9" ht="14.25">
      <c r="A299" s="23">
        <v>39687</v>
      </c>
      <c r="B299" s="3">
        <v>3853.4500000000003</v>
      </c>
      <c r="C299" s="4">
        <f t="shared" si="16"/>
        <v>4.7147379719833182E-2</v>
      </c>
      <c r="D299" s="3">
        <v>577.66999999999996</v>
      </c>
      <c r="E299" s="4">
        <f t="shared" si="17"/>
        <v>3.3195614458693123E-2</v>
      </c>
      <c r="F299" s="3">
        <v>3312.76</v>
      </c>
      <c r="G299" s="4">
        <f t="shared" si="18"/>
        <v>2.9216582989511242E-2</v>
      </c>
      <c r="H299" s="3">
        <v>403.31700000000001</v>
      </c>
      <c r="I299" s="5">
        <f t="shared" si="19"/>
        <v>1.6067747783543584E-3</v>
      </c>
    </row>
    <row r="300" spans="1:9" ht="14.25">
      <c r="A300" s="23">
        <v>39694</v>
      </c>
      <c r="B300" s="3">
        <v>3915.9900000000002</v>
      </c>
      <c r="C300" s="4">
        <f t="shared" si="16"/>
        <v>1.6229612425229245E-2</v>
      </c>
      <c r="D300" s="3">
        <v>594.38</v>
      </c>
      <c r="E300" s="4">
        <f t="shared" si="17"/>
        <v>2.892654976024378E-2</v>
      </c>
      <c r="F300" s="3">
        <v>3298.2000000000003</v>
      </c>
      <c r="G300" s="4">
        <f t="shared" si="18"/>
        <v>-4.3951267221289392E-3</v>
      </c>
      <c r="H300" s="3">
        <v>404.36799999999999</v>
      </c>
      <c r="I300" s="5">
        <f t="shared" si="19"/>
        <v>2.6058906517700819E-3</v>
      </c>
    </row>
    <row r="301" spans="1:9" ht="14.25">
      <c r="A301" s="23">
        <v>39701</v>
      </c>
      <c r="B301" s="3">
        <v>3728.37</v>
      </c>
      <c r="C301" s="4">
        <f t="shared" si="16"/>
        <v>-4.7911256157446847E-2</v>
      </c>
      <c r="D301" s="3">
        <v>579.15</v>
      </c>
      <c r="E301" s="4">
        <f t="shared" si="17"/>
        <v>-2.5623338604932933E-2</v>
      </c>
      <c r="F301" s="3">
        <v>3219.53</v>
      </c>
      <c r="G301" s="4">
        <f t="shared" si="18"/>
        <v>-2.3852404341762168E-2</v>
      </c>
      <c r="H301" s="3">
        <v>404.71600000000001</v>
      </c>
      <c r="I301" s="5">
        <f t="shared" si="19"/>
        <v>8.6060222371697748E-4</v>
      </c>
    </row>
    <row r="302" spans="1:9" ht="14.25">
      <c r="A302" s="23">
        <v>39708</v>
      </c>
      <c r="B302" s="3">
        <v>3369.25</v>
      </c>
      <c r="C302" s="4">
        <f t="shared" si="16"/>
        <v>-9.6320912355801536E-2</v>
      </c>
      <c r="D302" s="3">
        <v>533.49</v>
      </c>
      <c r="E302" s="4">
        <f t="shared" si="17"/>
        <v>-7.8839678839678795E-2</v>
      </c>
      <c r="F302" s="3">
        <v>2947.84</v>
      </c>
      <c r="G302" s="4">
        <f t="shared" si="18"/>
        <v>-8.438809391432911E-2</v>
      </c>
      <c r="H302" s="3">
        <v>406.54300000000001</v>
      </c>
      <c r="I302" s="5">
        <f t="shared" si="19"/>
        <v>4.5142766779666665E-3</v>
      </c>
    </row>
    <row r="303" spans="1:9" ht="14.25">
      <c r="A303" s="23">
        <v>39715</v>
      </c>
      <c r="B303" s="3">
        <v>3466.09</v>
      </c>
      <c r="C303" s="4">
        <f t="shared" si="16"/>
        <v>2.8742301699191231E-2</v>
      </c>
      <c r="D303" s="3">
        <v>528.66</v>
      </c>
      <c r="E303" s="4">
        <f t="shared" si="17"/>
        <v>-9.0535905077884227E-3</v>
      </c>
      <c r="F303" s="3">
        <v>3059.2000000000003</v>
      </c>
      <c r="G303" s="4">
        <f t="shared" si="18"/>
        <v>3.7776812852800656E-2</v>
      </c>
      <c r="H303" s="3">
        <v>406.52300000000002</v>
      </c>
      <c r="I303" s="5">
        <f t="shared" si="19"/>
        <v>-4.9195288075232213E-5</v>
      </c>
    </row>
    <row r="304" spans="1:9" ht="14.25">
      <c r="A304" s="23">
        <v>39722</v>
      </c>
      <c r="B304" s="3">
        <v>3401.53</v>
      </c>
      <c r="C304" s="4">
        <f t="shared" si="16"/>
        <v>-1.8626175315701543E-2</v>
      </c>
      <c r="D304" s="3">
        <v>506.39</v>
      </c>
      <c r="E304" s="4">
        <f t="shared" si="17"/>
        <v>-4.2125373586047732E-2</v>
      </c>
      <c r="F304" s="3">
        <v>2977.78</v>
      </c>
      <c r="G304" s="4">
        <f t="shared" si="18"/>
        <v>-2.6614801255230192E-2</v>
      </c>
      <c r="H304" s="3">
        <v>409.09000000000003</v>
      </c>
      <c r="I304" s="5">
        <f t="shared" si="19"/>
        <v>6.3145258693850792E-3</v>
      </c>
    </row>
    <row r="305" spans="1:12" ht="14.25">
      <c r="A305" s="23">
        <v>39729</v>
      </c>
      <c r="B305" s="3">
        <v>2947.59</v>
      </c>
      <c r="C305" s="4">
        <f t="shared" si="16"/>
        <v>-0.13345171143573631</v>
      </c>
      <c r="D305" s="3">
        <v>403.92</v>
      </c>
      <c r="E305" s="4">
        <f t="shared" si="17"/>
        <v>-0.20235391694148774</v>
      </c>
      <c r="F305" s="3">
        <v>2622.94</v>
      </c>
      <c r="G305" s="4">
        <f t="shared" si="18"/>
        <v>-0.1191625976398526</v>
      </c>
      <c r="H305" s="3">
        <v>412.75200000000001</v>
      </c>
      <c r="I305" s="5">
        <f t="shared" si="19"/>
        <v>8.9515754479454479E-3</v>
      </c>
    </row>
    <row r="306" spans="1:12" ht="14.25">
      <c r="A306" s="23">
        <v>39736</v>
      </c>
      <c r="B306" s="3">
        <v>2798.7000000000003</v>
      </c>
      <c r="C306" s="4">
        <f t="shared" si="16"/>
        <v>-5.0512452545978248E-2</v>
      </c>
      <c r="D306" s="3">
        <v>398.72</v>
      </c>
      <c r="E306" s="4">
        <f t="shared" si="17"/>
        <v>-1.2873836403248129E-2</v>
      </c>
      <c r="F306" s="3">
        <v>2451.21</v>
      </c>
      <c r="G306" s="4">
        <f t="shared" si="18"/>
        <v>-6.5472332573371816E-2</v>
      </c>
      <c r="H306" s="3">
        <v>409.93200000000002</v>
      </c>
      <c r="I306" s="5">
        <f t="shared" si="19"/>
        <v>-6.83218978951039E-3</v>
      </c>
    </row>
    <row r="307" spans="1:12" ht="14.25">
      <c r="A307" s="23">
        <v>39743</v>
      </c>
      <c r="B307" s="3">
        <v>2589.41</v>
      </c>
      <c r="C307" s="4">
        <f t="shared" si="16"/>
        <v>-7.4781148390324237E-2</v>
      </c>
      <c r="D307" s="3">
        <v>406.15000000000003</v>
      </c>
      <c r="E307" s="4">
        <f t="shared" si="17"/>
        <v>1.8634630818619602E-2</v>
      </c>
      <c r="F307" s="3">
        <v>2428.52</v>
      </c>
      <c r="G307" s="4">
        <f t="shared" si="18"/>
        <v>-9.2566528367622469E-3</v>
      </c>
      <c r="H307" s="3">
        <v>414.767</v>
      </c>
      <c r="I307" s="5">
        <f t="shared" si="19"/>
        <v>1.179463911087697E-2</v>
      </c>
    </row>
    <row r="308" spans="1:12" ht="14.25">
      <c r="A308" s="23">
        <v>39750</v>
      </c>
      <c r="B308" s="3">
        <v>2585.3000000000002</v>
      </c>
      <c r="C308" s="4">
        <f t="shared" si="16"/>
        <v>-1.5872341575878801E-3</v>
      </c>
      <c r="D308" s="3">
        <v>436.67</v>
      </c>
      <c r="E308" s="4">
        <f t="shared" si="17"/>
        <v>7.5144650991013195E-2</v>
      </c>
      <c r="F308" s="3">
        <v>2551.69</v>
      </c>
      <c r="G308" s="4">
        <f t="shared" si="18"/>
        <v>5.0718132854578046E-2</v>
      </c>
      <c r="H308" s="3">
        <v>415.93600000000004</v>
      </c>
      <c r="I308" s="5">
        <f t="shared" si="19"/>
        <v>2.8184498766778976E-3</v>
      </c>
    </row>
    <row r="309" spans="1:12" ht="14.25">
      <c r="A309" s="23">
        <v>39757</v>
      </c>
      <c r="B309" s="3">
        <v>2858.2000000000003</v>
      </c>
      <c r="C309" s="4">
        <f t="shared" si="16"/>
        <v>0.10555834912776074</v>
      </c>
      <c r="D309" s="3">
        <v>492.77000000000004</v>
      </c>
      <c r="E309" s="4">
        <f t="shared" si="17"/>
        <v>0.12847230173815483</v>
      </c>
      <c r="F309" s="3">
        <v>2729.41</v>
      </c>
      <c r="G309" s="4">
        <f t="shared" si="18"/>
        <v>6.9647958803773058E-2</v>
      </c>
      <c r="H309" s="3">
        <v>418.17599999999999</v>
      </c>
      <c r="I309" s="5">
        <f t="shared" si="19"/>
        <v>5.3854439144482846E-3</v>
      </c>
    </row>
    <row r="310" spans="1:12" ht="14.25">
      <c r="A310" s="23">
        <v>39764</v>
      </c>
      <c r="B310" s="3">
        <v>2739.19</v>
      </c>
      <c r="C310" s="4">
        <f t="shared" si="16"/>
        <v>-4.163809390525508E-2</v>
      </c>
      <c r="D310" s="3">
        <v>439.7</v>
      </c>
      <c r="E310" s="4">
        <f t="shared" si="17"/>
        <v>-0.10769730300140035</v>
      </c>
      <c r="F310" s="3">
        <v>2523.79</v>
      </c>
      <c r="G310" s="4">
        <f t="shared" si="18"/>
        <v>-7.5334962501053315E-2</v>
      </c>
      <c r="H310" s="3">
        <v>421.08500000000004</v>
      </c>
      <c r="I310" s="5">
        <f t="shared" si="19"/>
        <v>6.956401132537593E-3</v>
      </c>
    </row>
    <row r="311" spans="1:12" ht="14.25">
      <c r="A311" s="23">
        <v>39771</v>
      </c>
      <c r="B311" s="3">
        <v>2706.36</v>
      </c>
      <c r="C311" s="4">
        <f t="shared" si="16"/>
        <v>-1.1985294922951639E-2</v>
      </c>
      <c r="D311" s="3">
        <v>405.96000000000004</v>
      </c>
      <c r="E311" s="4">
        <f t="shared" si="17"/>
        <v>-7.6734136911530526E-2</v>
      </c>
      <c r="F311" s="3">
        <v>2424.5700000000002</v>
      </c>
      <c r="G311" s="4">
        <f t="shared" si="18"/>
        <v>-3.9313889031971638E-2</v>
      </c>
      <c r="H311" s="3">
        <v>422.42500000000001</v>
      </c>
      <c r="I311" s="5">
        <f t="shared" si="19"/>
        <v>3.1822553641187579E-3</v>
      </c>
    </row>
    <row r="312" spans="1:12" ht="14.25">
      <c r="A312" s="23">
        <v>39778</v>
      </c>
      <c r="B312" s="3">
        <v>2843.83</v>
      </c>
      <c r="C312" s="4">
        <f t="shared" si="16"/>
        <v>5.079516398409667E-2</v>
      </c>
      <c r="D312" s="3">
        <v>449.93</v>
      </c>
      <c r="E312" s="4">
        <f t="shared" si="17"/>
        <v>0.10831116366144444</v>
      </c>
      <c r="F312" s="3">
        <v>2514.4900000000002</v>
      </c>
      <c r="G312" s="4">
        <f t="shared" si="18"/>
        <v>3.708698862066262E-2</v>
      </c>
      <c r="H312" s="3">
        <v>422.20800000000003</v>
      </c>
      <c r="I312" s="5">
        <f t="shared" si="19"/>
        <v>-5.1370065692135647E-4</v>
      </c>
    </row>
    <row r="313" spans="1:12" ht="14.25">
      <c r="A313" s="23">
        <v>39785</v>
      </c>
      <c r="B313" s="3">
        <v>2827.42</v>
      </c>
      <c r="C313" s="4">
        <f t="shared" si="16"/>
        <v>-5.7703871187798628E-3</v>
      </c>
      <c r="D313" s="3">
        <v>425.3</v>
      </c>
      <c r="E313" s="4">
        <f t="shared" si="17"/>
        <v>-5.4741848732024923E-2</v>
      </c>
      <c r="F313" s="3">
        <v>2526.42</v>
      </c>
      <c r="G313" s="4">
        <f t="shared" si="18"/>
        <v>4.744500872940316E-3</v>
      </c>
      <c r="H313" s="3">
        <v>426.27699999999999</v>
      </c>
      <c r="I313" s="5">
        <f t="shared" si="19"/>
        <v>9.6374298923751489E-3</v>
      </c>
    </row>
    <row r="314" spans="1:12" ht="14.25">
      <c r="A314" s="23">
        <v>39792</v>
      </c>
      <c r="B314" s="3">
        <v>2837.68</v>
      </c>
      <c r="C314" s="4">
        <f t="shared" si="16"/>
        <v>3.6287498850542388E-3</v>
      </c>
      <c r="D314" s="3">
        <v>449.18</v>
      </c>
      <c r="E314" s="4">
        <f t="shared" si="17"/>
        <v>5.6148600987538266E-2</v>
      </c>
      <c r="F314" s="3">
        <v>2645.96</v>
      </c>
      <c r="G314" s="4">
        <f t="shared" si="18"/>
        <v>4.731596488311518E-2</v>
      </c>
      <c r="H314" s="3">
        <v>424.91800000000001</v>
      </c>
      <c r="I314" s="5">
        <f t="shared" si="19"/>
        <v>-3.1880678525934014E-3</v>
      </c>
    </row>
    <row r="315" spans="1:12" ht="14.25">
      <c r="A315" s="23">
        <v>39799</v>
      </c>
      <c r="B315" s="3">
        <v>2847.94</v>
      </c>
      <c r="C315" s="4">
        <f t="shared" si="16"/>
        <v>3.6156296693075074E-3</v>
      </c>
      <c r="D315" s="3">
        <v>492.01</v>
      </c>
      <c r="E315" s="4">
        <f t="shared" si="17"/>
        <v>9.5351529453671091E-2</v>
      </c>
      <c r="F315" s="3">
        <v>2620.0300000000002</v>
      </c>
      <c r="G315" s="4">
        <f t="shared" si="18"/>
        <v>-9.7998458026575808E-3</v>
      </c>
      <c r="H315" s="3">
        <v>427.98</v>
      </c>
      <c r="I315" s="5">
        <f t="shared" si="19"/>
        <v>7.2060962350384283E-3</v>
      </c>
    </row>
    <row r="316" spans="1:12" ht="14.25">
      <c r="A316" s="23">
        <v>39806</v>
      </c>
      <c r="B316" s="3">
        <v>2897.18</v>
      </c>
      <c r="C316" s="4">
        <f t="shared" si="16"/>
        <v>1.7289690091785603E-2</v>
      </c>
      <c r="D316" s="3">
        <v>482.15000000000003</v>
      </c>
      <c r="E316" s="4">
        <f t="shared" si="17"/>
        <v>-2.0040243084490039E-2</v>
      </c>
      <c r="F316" s="3">
        <v>2555.87</v>
      </c>
      <c r="G316" s="4">
        <f t="shared" si="18"/>
        <v>-2.4488269218291503E-2</v>
      </c>
      <c r="H316" s="3">
        <v>429.29900000000004</v>
      </c>
      <c r="I316" s="5">
        <f t="shared" si="19"/>
        <v>3.0819197158746814E-3</v>
      </c>
    </row>
    <row r="317" spans="1:12" ht="14.25">
      <c r="A317" s="23">
        <v>39813</v>
      </c>
      <c r="B317" s="3">
        <v>3092.11</v>
      </c>
      <c r="C317" s="4">
        <f t="shared" si="16"/>
        <v>6.7282667973684873E-2</v>
      </c>
      <c r="D317" s="3">
        <v>508.69</v>
      </c>
      <c r="E317" s="4">
        <f t="shared" si="17"/>
        <v>5.5045110442808243E-2</v>
      </c>
      <c r="F317" s="3">
        <v>2687.91</v>
      </c>
      <c r="G317" s="4">
        <f t="shared" si="18"/>
        <v>5.1661469480059674E-2</v>
      </c>
      <c r="H317" s="3">
        <v>430.08</v>
      </c>
      <c r="I317" s="5">
        <f t="shared" si="19"/>
        <v>1.819244861972491E-3</v>
      </c>
    </row>
    <row r="318" spans="1:12" ht="14.25">
      <c r="A318" s="23">
        <v>39820</v>
      </c>
      <c r="B318" s="3">
        <v>3192.65</v>
      </c>
      <c r="C318" s="4">
        <f t="shared" si="16"/>
        <v>3.2515014019552924E-2</v>
      </c>
      <c r="D318" s="3">
        <v>530.66999999999996</v>
      </c>
      <c r="E318" s="4">
        <f t="shared" si="17"/>
        <v>4.3209027108848108E-2</v>
      </c>
      <c r="F318" s="3">
        <v>2732.43</v>
      </c>
      <c r="G318" s="4">
        <f t="shared" si="18"/>
        <v>1.6563054566559154E-2</v>
      </c>
      <c r="H318" s="3">
        <v>430.73599999999999</v>
      </c>
      <c r="I318" s="5">
        <f t="shared" si="19"/>
        <v>1.5252976190476275E-3</v>
      </c>
      <c r="J318">
        <v>2009</v>
      </c>
      <c r="K318">
        <f>SUM(G318:G369)</f>
        <v>0.2598985544834479</v>
      </c>
      <c r="L318">
        <f>K318/52</f>
        <v>4.9980491246816904E-3</v>
      </c>
    </row>
    <row r="319" spans="1:12" ht="14.25">
      <c r="A319" s="23">
        <v>39827</v>
      </c>
      <c r="B319" s="3">
        <v>2985.41</v>
      </c>
      <c r="C319" s="4">
        <f t="shared" si="16"/>
        <v>-6.4911593817048585E-2</v>
      </c>
      <c r="D319" s="3">
        <v>482.91</v>
      </c>
      <c r="E319" s="4">
        <f t="shared" si="17"/>
        <v>-8.9999434676917733E-2</v>
      </c>
      <c r="F319" s="3">
        <v>2534.4</v>
      </c>
      <c r="G319" s="4">
        <f t="shared" si="18"/>
        <v>-7.247395175722704E-2</v>
      </c>
      <c r="H319" s="3">
        <v>432.15300000000002</v>
      </c>
      <c r="I319" s="5">
        <f t="shared" si="19"/>
        <v>3.2897180639650525E-3</v>
      </c>
      <c r="J319">
        <v>2010</v>
      </c>
      <c r="K319">
        <f>SUM(G370:G421)</f>
        <v>0.15114762636615753</v>
      </c>
      <c r="L319">
        <f>K319/52</f>
        <v>2.9066851224261061E-3</v>
      </c>
    </row>
    <row r="320" spans="1:12" ht="14.25">
      <c r="A320" s="23">
        <v>39834</v>
      </c>
      <c r="B320" s="3">
        <v>3258.3</v>
      </c>
      <c r="C320" s="4">
        <f t="shared" si="16"/>
        <v>9.1407880324645641E-2</v>
      </c>
      <c r="D320" s="3">
        <v>480.64</v>
      </c>
      <c r="E320" s="4">
        <f t="shared" si="17"/>
        <v>-4.7006688616927361E-3</v>
      </c>
      <c r="F320" s="3">
        <v>2462.37</v>
      </c>
      <c r="G320" s="4">
        <f t="shared" si="18"/>
        <v>-2.8420928030303161E-2</v>
      </c>
      <c r="H320" s="3">
        <v>433.02500000000003</v>
      </c>
      <c r="I320" s="5">
        <f t="shared" si="19"/>
        <v>2.0178038796445641E-3</v>
      </c>
      <c r="J320">
        <v>2011</v>
      </c>
      <c r="K320">
        <f>SUM(G422:G473)</f>
        <v>-2.7251006026284164E-2</v>
      </c>
      <c r="L320">
        <f>K320/52</f>
        <v>-5.2405780819777235E-4</v>
      </c>
    </row>
    <row r="321" spans="1:9" ht="14.25">
      <c r="A321" s="23">
        <v>39841</v>
      </c>
      <c r="B321" s="3">
        <v>3307.55</v>
      </c>
      <c r="C321" s="4">
        <f t="shared" si="16"/>
        <v>1.5115244145720075E-2</v>
      </c>
      <c r="D321" s="3">
        <v>514.75</v>
      </c>
      <c r="E321" s="4">
        <f t="shared" si="17"/>
        <v>7.0967876165113131E-2</v>
      </c>
      <c r="F321" s="3">
        <v>2605.4700000000003</v>
      </c>
      <c r="G321" s="4">
        <f t="shared" si="18"/>
        <v>5.8114743113342193E-2</v>
      </c>
      <c r="H321" s="3">
        <v>432.84899999999999</v>
      </c>
      <c r="I321" s="5">
        <f t="shared" si="19"/>
        <v>-4.0644304601356041E-4</v>
      </c>
    </row>
    <row r="322" spans="1:9" ht="14.25">
      <c r="A322" s="23">
        <v>39848</v>
      </c>
      <c r="B322" s="3">
        <v>3278.82</v>
      </c>
      <c r="C322" s="4">
        <f t="shared" si="16"/>
        <v>-8.6861876615621503E-3</v>
      </c>
      <c r="D322" s="3">
        <v>511.72</v>
      </c>
      <c r="E322" s="4">
        <f t="shared" si="17"/>
        <v>-5.8863525983486875E-3</v>
      </c>
      <c r="F322" s="3">
        <v>2573.19</v>
      </c>
      <c r="G322" s="4">
        <f t="shared" si="18"/>
        <v>-1.2389319393430021E-2</v>
      </c>
      <c r="H322" s="3">
        <v>431.59500000000003</v>
      </c>
      <c r="I322" s="5">
        <f t="shared" si="19"/>
        <v>-2.8970842025740629E-3</v>
      </c>
    </row>
    <row r="323" spans="1:9" ht="14.25">
      <c r="A323" s="23">
        <v>39855</v>
      </c>
      <c r="B323" s="3">
        <v>3209.06</v>
      </c>
      <c r="C323" s="4">
        <f t="shared" si="16"/>
        <v>-2.1275946834532045E-2</v>
      </c>
      <c r="D323" s="3">
        <v>478.36</v>
      </c>
      <c r="E323" s="4">
        <f t="shared" si="17"/>
        <v>-6.5191901821308518E-2</v>
      </c>
      <c r="F323" s="3">
        <v>2578.88</v>
      </c>
      <c r="G323" s="4">
        <f t="shared" si="18"/>
        <v>2.2112630625799046E-3</v>
      </c>
      <c r="H323" s="3">
        <v>434.517</v>
      </c>
      <c r="I323" s="5">
        <f t="shared" si="19"/>
        <v>6.7702359851249394E-3</v>
      </c>
    </row>
    <row r="324" spans="1:9" ht="14.25">
      <c r="A324" s="23">
        <v>39862</v>
      </c>
      <c r="B324" s="3">
        <v>3170.08</v>
      </c>
      <c r="C324" s="4">
        <f t="shared" si="16"/>
        <v>-1.2146859204876237E-2</v>
      </c>
      <c r="D324" s="3">
        <v>467.75</v>
      </c>
      <c r="E324" s="4">
        <f t="shared" si="17"/>
        <v>-2.2179948156200391E-2</v>
      </c>
      <c r="F324" s="3">
        <v>2446.79</v>
      </c>
      <c r="G324" s="4">
        <f t="shared" si="18"/>
        <v>-5.1219909418041998E-2</v>
      </c>
      <c r="H324" s="3">
        <v>433.726</v>
      </c>
      <c r="I324" s="5">
        <f t="shared" si="19"/>
        <v>-1.8204120897455933E-3</v>
      </c>
    </row>
    <row r="325" spans="1:9" ht="14.25">
      <c r="A325" s="23">
        <v>39869</v>
      </c>
      <c r="B325" s="3">
        <v>3143.4</v>
      </c>
      <c r="C325" s="4">
        <f t="shared" ref="C325:C388" si="20">B325/B324-1</f>
        <v>-8.4161913894916784E-3</v>
      </c>
      <c r="D325" s="3">
        <v>438.18</v>
      </c>
      <c r="E325" s="4">
        <f t="shared" si="17"/>
        <v>-6.3217530732228688E-2</v>
      </c>
      <c r="F325" s="3">
        <v>2353</v>
      </c>
      <c r="G325" s="4">
        <f t="shared" si="18"/>
        <v>-3.8331855206208965E-2</v>
      </c>
      <c r="H325" s="3">
        <v>434.11900000000003</v>
      </c>
      <c r="I325" s="5">
        <f t="shared" si="19"/>
        <v>9.0610200910257177E-4</v>
      </c>
    </row>
    <row r="326" spans="1:9" ht="14.25">
      <c r="A326" s="23">
        <v>39876</v>
      </c>
      <c r="B326" s="3">
        <v>2946.43</v>
      </c>
      <c r="C326" s="4">
        <f t="shared" si="20"/>
        <v>-6.2661449386015255E-2</v>
      </c>
      <c r="D326" s="3">
        <v>431.36</v>
      </c>
      <c r="E326" s="4">
        <f t="shared" ref="E326:E389" si="21">(D326/D325-1)</f>
        <v>-1.5564379935186445E-2</v>
      </c>
      <c r="F326" s="3">
        <v>2230.39</v>
      </c>
      <c r="G326" s="4">
        <f t="shared" ref="G326:G389" si="22">F326/F325-1</f>
        <v>-5.2107947301317514E-2</v>
      </c>
      <c r="H326" s="3">
        <v>435.488</v>
      </c>
      <c r="I326" s="5">
        <f t="shared" ref="I326:I389" si="23">H326/H325-1</f>
        <v>3.1535132072080252E-3</v>
      </c>
    </row>
    <row r="327" spans="1:9" ht="14.25">
      <c r="A327" s="23">
        <v>39883</v>
      </c>
      <c r="B327" s="3">
        <v>2788.44</v>
      </c>
      <c r="C327" s="4">
        <f t="shared" si="20"/>
        <v>-5.3620822486873831E-2</v>
      </c>
      <c r="D327" s="3">
        <v>430.22</v>
      </c>
      <c r="E327" s="4">
        <f t="shared" si="21"/>
        <v>-2.6428041543026248E-3</v>
      </c>
      <c r="F327" s="3">
        <v>2264.38</v>
      </c>
      <c r="G327" s="4">
        <f t="shared" si="22"/>
        <v>1.5239487264559148E-2</v>
      </c>
      <c r="H327" s="3">
        <v>434.55900000000003</v>
      </c>
      <c r="I327" s="5">
        <f t="shared" si="23"/>
        <v>-2.1332390329927842E-3</v>
      </c>
    </row>
    <row r="328" spans="1:9" ht="14.25">
      <c r="A328" s="23">
        <v>39890</v>
      </c>
      <c r="B328" s="3">
        <v>2788.44</v>
      </c>
      <c r="C328" s="4">
        <f t="shared" si="20"/>
        <v>0</v>
      </c>
      <c r="D328" s="3">
        <v>462.06</v>
      </c>
      <c r="E328" s="4">
        <f t="shared" si="21"/>
        <v>7.4008646738877637E-2</v>
      </c>
      <c r="F328" s="3">
        <v>2335.2600000000002</v>
      </c>
      <c r="G328" s="4">
        <f t="shared" si="22"/>
        <v>3.1302166597479308E-2</v>
      </c>
      <c r="H328" s="3">
        <v>434.09800000000001</v>
      </c>
      <c r="I328" s="5">
        <f t="shared" si="23"/>
        <v>-1.0608455928884375E-3</v>
      </c>
    </row>
    <row r="329" spans="1:9" ht="14.25">
      <c r="A329" s="23">
        <v>39897</v>
      </c>
      <c r="B329" s="3">
        <v>2815.11</v>
      </c>
      <c r="C329" s="4">
        <f t="shared" si="20"/>
        <v>9.5644876705254234E-3</v>
      </c>
      <c r="D329" s="3">
        <v>458.27</v>
      </c>
      <c r="E329" s="4">
        <f t="shared" si="21"/>
        <v>-8.2023979569753047E-3</v>
      </c>
      <c r="F329" s="3">
        <v>2395.54</v>
      </c>
      <c r="G329" s="4">
        <f t="shared" si="22"/>
        <v>2.5812971574899368E-2</v>
      </c>
      <c r="H329" s="3">
        <v>435.69100000000003</v>
      </c>
      <c r="I329" s="5">
        <f t="shared" si="23"/>
        <v>3.6696782754124246E-3</v>
      </c>
    </row>
    <row r="330" spans="1:9" ht="14.25">
      <c r="A330" s="23">
        <v>39904</v>
      </c>
      <c r="B330" s="3">
        <v>2784.33</v>
      </c>
      <c r="C330" s="4">
        <f t="shared" si="20"/>
        <v>-1.0933853384059611E-2</v>
      </c>
      <c r="D330" s="3">
        <v>463.2</v>
      </c>
      <c r="E330" s="4">
        <f t="shared" si="21"/>
        <v>1.0757850175660666E-2</v>
      </c>
      <c r="F330" s="3">
        <v>2429.94</v>
      </c>
      <c r="G330" s="4">
        <f t="shared" si="22"/>
        <v>1.4360019035374094E-2</v>
      </c>
      <c r="H330" s="3">
        <v>436.50700000000001</v>
      </c>
      <c r="I330" s="5">
        <f t="shared" si="23"/>
        <v>1.8728869772384193E-3</v>
      </c>
    </row>
    <row r="331" spans="1:9" ht="14.25">
      <c r="A331" s="23">
        <v>39911</v>
      </c>
      <c r="B331" s="3">
        <v>2823.32</v>
      </c>
      <c r="C331" s="4">
        <f t="shared" si="20"/>
        <v>1.4003368853548359E-2</v>
      </c>
      <c r="D331" s="3">
        <v>485.56</v>
      </c>
      <c r="E331" s="4">
        <f t="shared" si="21"/>
        <v>4.8272884283246942E-2</v>
      </c>
      <c r="F331" s="3">
        <v>2413.2400000000002</v>
      </c>
      <c r="G331" s="4">
        <f t="shared" si="22"/>
        <v>-6.872597677308856E-3</v>
      </c>
      <c r="H331" s="3">
        <v>434.541</v>
      </c>
      <c r="I331" s="5">
        <f t="shared" si="23"/>
        <v>-4.503936935719266E-3</v>
      </c>
    </row>
    <row r="332" spans="1:9" ht="14.25">
      <c r="A332" s="23">
        <v>39918</v>
      </c>
      <c r="B332" s="3">
        <v>2747.4</v>
      </c>
      <c r="C332" s="4">
        <f t="shared" si="20"/>
        <v>-2.6890327699304439E-2</v>
      </c>
      <c r="D332" s="3">
        <v>487.08</v>
      </c>
      <c r="E332" s="4">
        <f t="shared" si="21"/>
        <v>3.130406129005614E-3</v>
      </c>
      <c r="F332" s="3">
        <v>2440.1</v>
      </c>
      <c r="G332" s="4">
        <f t="shared" si="22"/>
        <v>1.1130264706369797E-2</v>
      </c>
      <c r="H332" s="3">
        <v>434.767</v>
      </c>
      <c r="I332" s="5">
        <f t="shared" si="23"/>
        <v>5.2008901346467518E-4</v>
      </c>
    </row>
    <row r="333" spans="1:9" ht="14.25">
      <c r="A333" s="23">
        <v>39925</v>
      </c>
      <c r="B333" s="3">
        <v>2827.01</v>
      </c>
      <c r="C333" s="4">
        <f t="shared" si="20"/>
        <v>2.8976486860304407E-2</v>
      </c>
      <c r="D333" s="3">
        <v>512.06000000000006</v>
      </c>
      <c r="E333" s="4">
        <f t="shared" si="21"/>
        <v>5.1285209821795297E-2</v>
      </c>
      <c r="F333" s="3">
        <v>2481.23</v>
      </c>
      <c r="G333" s="4">
        <f t="shared" si="22"/>
        <v>1.6855866562845767E-2</v>
      </c>
      <c r="H333" s="3">
        <v>434.18799999999999</v>
      </c>
      <c r="I333" s="5">
        <f t="shared" si="23"/>
        <v>-1.3317478097464308E-3</v>
      </c>
    </row>
    <row r="334" spans="1:9" ht="14.25">
      <c r="A334" s="23">
        <v>39932</v>
      </c>
      <c r="B334" s="3">
        <v>3039.61</v>
      </c>
      <c r="C334" s="4">
        <f t="shared" si="20"/>
        <v>7.5203129808525615E-2</v>
      </c>
      <c r="D334" s="3">
        <v>507.40000000000003</v>
      </c>
      <c r="E334" s="4">
        <f t="shared" si="21"/>
        <v>-9.1004960356209086E-3</v>
      </c>
      <c r="F334" s="3">
        <v>2582.7200000000003</v>
      </c>
      <c r="G334" s="4">
        <f t="shared" si="22"/>
        <v>4.0903100478391963E-2</v>
      </c>
      <c r="H334" s="3">
        <v>437.005</v>
      </c>
      <c r="I334" s="5">
        <f t="shared" si="23"/>
        <v>6.487972951808807E-3</v>
      </c>
    </row>
    <row r="335" spans="1:9" ht="14.25">
      <c r="A335" s="23">
        <v>39939</v>
      </c>
      <c r="B335" s="3">
        <v>3035.41</v>
      </c>
      <c r="C335" s="4">
        <f t="shared" si="20"/>
        <v>-1.3817562121457572E-3</v>
      </c>
      <c r="D335" s="3">
        <v>549.41999999999996</v>
      </c>
      <c r="E335" s="4">
        <f t="shared" si="21"/>
        <v>8.2814347654710074E-2</v>
      </c>
      <c r="F335" s="3">
        <v>2715.63</v>
      </c>
      <c r="G335" s="4">
        <f t="shared" si="22"/>
        <v>5.146125015487546E-2</v>
      </c>
      <c r="H335" s="3">
        <v>436.22899999999998</v>
      </c>
      <c r="I335" s="5">
        <f t="shared" si="23"/>
        <v>-1.775723389892625E-3</v>
      </c>
    </row>
    <row r="336" spans="1:9" ht="14.25">
      <c r="A336" s="23">
        <v>39946</v>
      </c>
      <c r="B336" s="3">
        <v>3069.08</v>
      </c>
      <c r="C336" s="4">
        <f t="shared" si="20"/>
        <v>1.1092405968221808E-2</v>
      </c>
      <c r="D336" s="3">
        <v>509.73</v>
      </c>
      <c r="E336" s="4">
        <f t="shared" si="21"/>
        <v>-7.2239816533799184E-2</v>
      </c>
      <c r="F336" s="3">
        <v>2680.02</v>
      </c>
      <c r="G336" s="4">
        <f t="shared" si="22"/>
        <v>-1.3112979308668726E-2</v>
      </c>
      <c r="H336" s="3">
        <v>437.262</v>
      </c>
      <c r="I336" s="5">
        <f t="shared" si="23"/>
        <v>2.3680223002138234E-3</v>
      </c>
    </row>
    <row r="337" spans="1:9" ht="14.25">
      <c r="A337" s="23">
        <v>39953</v>
      </c>
      <c r="B337" s="3">
        <v>3168.02</v>
      </c>
      <c r="C337" s="4">
        <f t="shared" si="20"/>
        <v>3.2237673830594282E-2</v>
      </c>
      <c r="D337" s="3">
        <v>536.97</v>
      </c>
      <c r="E337" s="4">
        <f t="shared" si="21"/>
        <v>5.344005650050021E-2</v>
      </c>
      <c r="F337" s="3">
        <v>2769.09</v>
      </c>
      <c r="G337" s="4">
        <f t="shared" si="22"/>
        <v>3.3234826605771595E-2</v>
      </c>
      <c r="H337" s="3">
        <v>437.39600000000002</v>
      </c>
      <c r="I337" s="5">
        <f t="shared" si="23"/>
        <v>3.0645242440452414E-4</v>
      </c>
    </row>
    <row r="338" spans="1:9" ht="14.25">
      <c r="A338" s="23">
        <v>39960</v>
      </c>
      <c r="B338" s="3">
        <v>2980.68</v>
      </c>
      <c r="C338" s="4">
        <f t="shared" si="20"/>
        <v>-5.9134727684799993E-2</v>
      </c>
      <c r="D338" s="3">
        <v>502.73</v>
      </c>
      <c r="E338" s="4">
        <f t="shared" si="21"/>
        <v>-6.3765201035439589E-2</v>
      </c>
      <c r="F338" s="3">
        <v>2737.42</v>
      </c>
      <c r="G338" s="4">
        <f t="shared" si="22"/>
        <v>-1.1436970268210889E-2</v>
      </c>
      <c r="H338" s="3">
        <v>437.44400000000002</v>
      </c>
      <c r="I338" s="5">
        <f t="shared" si="23"/>
        <v>1.0974037256850089E-4</v>
      </c>
    </row>
    <row r="339" spans="1:9" ht="14.25">
      <c r="A339" s="23">
        <v>39967</v>
      </c>
      <c r="B339" s="3">
        <v>2845.9500000000003</v>
      </c>
      <c r="C339" s="4">
        <f t="shared" si="20"/>
        <v>-4.5201095052135654E-2</v>
      </c>
      <c r="D339" s="3">
        <v>509.34000000000003</v>
      </c>
      <c r="E339" s="4">
        <f t="shared" si="21"/>
        <v>1.3148210769200253E-2</v>
      </c>
      <c r="F339" s="3">
        <v>2726.4500000000003</v>
      </c>
      <c r="G339" s="4">
        <f t="shared" si="22"/>
        <v>-4.0074230479794082E-3</v>
      </c>
      <c r="H339" s="3">
        <v>437.39</v>
      </c>
      <c r="I339" s="5">
        <f t="shared" si="23"/>
        <v>-1.2344437230826788E-4</v>
      </c>
    </row>
    <row r="340" spans="1:9" ht="14.25">
      <c r="A340" s="23">
        <v>39974</v>
      </c>
      <c r="B340" s="3">
        <v>2721.76</v>
      </c>
      <c r="C340" s="4">
        <f t="shared" si="20"/>
        <v>-4.3637449709235998E-2</v>
      </c>
      <c r="D340" s="3">
        <v>515.96</v>
      </c>
      <c r="E340" s="4">
        <f t="shared" si="21"/>
        <v>1.2997212078375897E-2</v>
      </c>
      <c r="F340" s="3">
        <v>2759.77</v>
      </c>
      <c r="G340" s="4">
        <f t="shared" si="22"/>
        <v>1.2221020007702199E-2</v>
      </c>
      <c r="H340" s="3">
        <v>434.80599999999998</v>
      </c>
      <c r="I340" s="5">
        <f t="shared" si="23"/>
        <v>-5.9077710967329056E-3</v>
      </c>
    </row>
    <row r="341" spans="1:9" ht="14.25">
      <c r="A341" s="23">
        <v>39981</v>
      </c>
      <c r="B341" s="3">
        <v>2829.12</v>
      </c>
      <c r="C341" s="4">
        <f t="shared" si="20"/>
        <v>3.944506495796829E-2</v>
      </c>
      <c r="D341" s="3">
        <v>524.91</v>
      </c>
      <c r="E341" s="4">
        <f t="shared" si="21"/>
        <v>1.7346305915187044E-2</v>
      </c>
      <c r="F341" s="3">
        <v>2662.56</v>
      </c>
      <c r="G341" s="4">
        <f t="shared" si="22"/>
        <v>-3.5223949821905465E-2</v>
      </c>
      <c r="H341" s="3">
        <v>435.74200000000002</v>
      </c>
      <c r="I341" s="5">
        <f t="shared" si="23"/>
        <v>2.1526841855910028E-3</v>
      </c>
    </row>
    <row r="342" spans="1:9" ht="14.25">
      <c r="A342" s="23">
        <v>39988</v>
      </c>
      <c r="B342" s="3">
        <v>2902.79</v>
      </c>
      <c r="C342" s="4">
        <f t="shared" si="20"/>
        <v>2.6039899332654715E-2</v>
      </c>
      <c r="D342" s="3">
        <v>544.36</v>
      </c>
      <c r="E342" s="4">
        <f t="shared" si="21"/>
        <v>3.7053971156960408E-2</v>
      </c>
      <c r="F342" s="3">
        <v>2663.89</v>
      </c>
      <c r="G342" s="4">
        <f t="shared" si="22"/>
        <v>4.9951925965974198E-4</v>
      </c>
      <c r="H342" s="3">
        <v>437.226</v>
      </c>
      <c r="I342" s="5">
        <f t="shared" si="23"/>
        <v>3.4056850154449148E-3</v>
      </c>
    </row>
    <row r="343" spans="1:9" ht="14.25">
      <c r="A343" s="23">
        <v>39995</v>
      </c>
      <c r="B343" s="3">
        <v>2839.64</v>
      </c>
      <c r="C343" s="4">
        <f t="shared" si="20"/>
        <v>-2.1754932323729936E-2</v>
      </c>
      <c r="D343" s="3">
        <v>574.32000000000005</v>
      </c>
      <c r="E343" s="4">
        <f t="shared" si="21"/>
        <v>5.5037107796311435E-2</v>
      </c>
      <c r="F343" s="3">
        <v>2702.59</v>
      </c>
      <c r="G343" s="4">
        <f t="shared" si="22"/>
        <v>1.4527626891500889E-2</v>
      </c>
      <c r="H343" s="3">
        <v>435.53899999999999</v>
      </c>
      <c r="I343" s="5">
        <f t="shared" si="23"/>
        <v>-3.8584164711156221E-3</v>
      </c>
    </row>
    <row r="344" spans="1:9" ht="14.25">
      <c r="A344" s="23">
        <v>40002</v>
      </c>
      <c r="B344" s="3">
        <v>2776.4900000000002</v>
      </c>
      <c r="C344" s="4">
        <f t="shared" si="20"/>
        <v>-2.2238734487470158E-2</v>
      </c>
      <c r="D344" s="3">
        <v>550.98</v>
      </c>
      <c r="E344" s="4">
        <f t="shared" si="21"/>
        <v>-4.0639364814040957E-2</v>
      </c>
      <c r="F344" s="3">
        <v>2577.9500000000003</v>
      </c>
      <c r="G344" s="4">
        <f t="shared" si="22"/>
        <v>-4.6118723150755381E-2</v>
      </c>
      <c r="H344" s="3">
        <v>438.19900000000001</v>
      </c>
      <c r="I344" s="5">
        <f t="shared" si="23"/>
        <v>6.1073749997131443E-3</v>
      </c>
    </row>
    <row r="345" spans="1:9" ht="14.25">
      <c r="A345" s="23">
        <v>40009</v>
      </c>
      <c r="B345" s="3">
        <v>2822.8</v>
      </c>
      <c r="C345" s="4">
        <f t="shared" si="20"/>
        <v>1.6679332538564795E-2</v>
      </c>
      <c r="D345" s="3">
        <v>582.1</v>
      </c>
      <c r="E345" s="4">
        <f t="shared" si="21"/>
        <v>5.6481178990162917E-2</v>
      </c>
      <c r="F345" s="3">
        <v>2706.51</v>
      </c>
      <c r="G345" s="4">
        <f t="shared" si="22"/>
        <v>4.986908202253737E-2</v>
      </c>
      <c r="H345" s="3">
        <v>437.58800000000002</v>
      </c>
      <c r="I345" s="5">
        <f t="shared" si="23"/>
        <v>-1.3943436657773978E-3</v>
      </c>
    </row>
    <row r="346" spans="1:9" ht="14.25">
      <c r="A346" s="23">
        <v>40016</v>
      </c>
      <c r="B346" s="3">
        <v>2845.9500000000003</v>
      </c>
      <c r="C346" s="4">
        <f t="shared" si="20"/>
        <v>8.2010769448774834E-3</v>
      </c>
      <c r="D346" s="3">
        <v>580.55000000000007</v>
      </c>
      <c r="E346" s="4">
        <f t="shared" si="21"/>
        <v>-2.6627727194639128E-3</v>
      </c>
      <c r="F346" s="3">
        <v>2798.3</v>
      </c>
      <c r="G346" s="4">
        <f t="shared" si="22"/>
        <v>3.3914524609182983E-2</v>
      </c>
      <c r="H346" s="3">
        <v>437.209</v>
      </c>
      <c r="I346" s="5">
        <f t="shared" si="23"/>
        <v>-8.6611150214366273E-4</v>
      </c>
    </row>
    <row r="347" spans="1:9" ht="14.25">
      <c r="A347" s="23">
        <v>40023</v>
      </c>
      <c r="B347" s="3">
        <v>2761.76</v>
      </c>
      <c r="C347" s="4">
        <f t="shared" si="20"/>
        <v>-2.95823890089425E-2</v>
      </c>
      <c r="D347" s="3">
        <v>584.05000000000007</v>
      </c>
      <c r="E347" s="4">
        <f t="shared" si="21"/>
        <v>6.0287658255102627E-3</v>
      </c>
      <c r="F347" s="3">
        <v>2833.61</v>
      </c>
      <c r="G347" s="4">
        <f t="shared" si="22"/>
        <v>1.2618375442232654E-2</v>
      </c>
      <c r="H347" s="3">
        <v>436.233</v>
      </c>
      <c r="I347" s="5">
        <f t="shared" si="23"/>
        <v>-2.2323419691726576E-3</v>
      </c>
    </row>
    <row r="348" spans="1:9" ht="14.25">
      <c r="A348" s="23">
        <v>40030</v>
      </c>
      <c r="B348" s="3">
        <v>2630.4</v>
      </c>
      <c r="C348" s="4">
        <f t="shared" si="20"/>
        <v>-4.7563872313307498E-2</v>
      </c>
      <c r="D348" s="3">
        <v>650.43000000000006</v>
      </c>
      <c r="E348" s="4">
        <f t="shared" si="21"/>
        <v>0.11365465285506371</v>
      </c>
      <c r="F348" s="3">
        <v>2901.9700000000003</v>
      </c>
      <c r="G348" s="4">
        <f t="shared" si="22"/>
        <v>2.4124703117225144E-2</v>
      </c>
      <c r="H348" s="3">
        <v>436.69200000000001</v>
      </c>
      <c r="I348" s="5">
        <f t="shared" si="23"/>
        <v>1.0521899993811701E-3</v>
      </c>
    </row>
    <row r="349" spans="1:9" ht="14.25">
      <c r="A349" s="23">
        <v>40037</v>
      </c>
      <c r="B349" s="3">
        <v>2775.23</v>
      </c>
      <c r="C349" s="4">
        <f t="shared" si="20"/>
        <v>5.5060066909975669E-2</v>
      </c>
      <c r="D349" s="3">
        <v>659.61</v>
      </c>
      <c r="E349" s="4">
        <f t="shared" si="21"/>
        <v>1.411374014113731E-2</v>
      </c>
      <c r="F349" s="3">
        <v>2950.9</v>
      </c>
      <c r="G349" s="4">
        <f t="shared" si="22"/>
        <v>1.6860959968572953E-2</v>
      </c>
      <c r="H349" s="3">
        <v>438.79</v>
      </c>
      <c r="I349" s="5">
        <f t="shared" si="23"/>
        <v>4.8043014298406739E-3</v>
      </c>
    </row>
    <row r="350" spans="1:9" ht="14.25">
      <c r="A350" s="23">
        <v>40044</v>
      </c>
      <c r="B350" s="3">
        <v>2749.9700000000003</v>
      </c>
      <c r="C350" s="4">
        <f t="shared" si="20"/>
        <v>-9.1019483069870732E-3</v>
      </c>
      <c r="D350" s="3">
        <v>665.68000000000006</v>
      </c>
      <c r="E350" s="4">
        <f t="shared" si="21"/>
        <v>9.2024074832097735E-3</v>
      </c>
      <c r="F350" s="3">
        <v>2940</v>
      </c>
      <c r="G350" s="4">
        <f t="shared" si="22"/>
        <v>-3.6937883357619494E-3</v>
      </c>
      <c r="H350" s="3">
        <v>440.55200000000002</v>
      </c>
      <c r="I350" s="5">
        <f t="shared" si="23"/>
        <v>4.0155883224322064E-3</v>
      </c>
    </row>
    <row r="351" spans="1:9" ht="14.25">
      <c r="A351" s="23">
        <v>40051</v>
      </c>
      <c r="B351" s="3">
        <v>2728.08</v>
      </c>
      <c r="C351" s="4">
        <f t="shared" si="20"/>
        <v>-7.9600868373110867E-3</v>
      </c>
      <c r="D351" s="3">
        <v>704.75</v>
      </c>
      <c r="E351" s="4">
        <f t="shared" si="21"/>
        <v>5.8691863958658663E-2</v>
      </c>
      <c r="F351" s="3">
        <v>3066.05</v>
      </c>
      <c r="G351" s="4">
        <f t="shared" si="22"/>
        <v>4.2874149659863914E-2</v>
      </c>
      <c r="H351" s="3">
        <v>441.17900000000003</v>
      </c>
      <c r="I351" s="5">
        <f t="shared" si="23"/>
        <v>1.42321451270222E-3</v>
      </c>
    </row>
    <row r="352" spans="1:9" ht="14.25">
      <c r="A352" s="23">
        <v>40058</v>
      </c>
      <c r="B352" s="3">
        <v>2668.29</v>
      </c>
      <c r="C352" s="4">
        <f t="shared" si="20"/>
        <v>-2.1916512712237157E-2</v>
      </c>
      <c r="D352" s="3">
        <v>686.38</v>
      </c>
      <c r="E352" s="4">
        <f t="shared" si="21"/>
        <v>-2.6065980844271031E-2</v>
      </c>
      <c r="F352" s="3">
        <v>3022.03</v>
      </c>
      <c r="G352" s="4">
        <f t="shared" si="22"/>
        <v>-1.4357234878752734E-2</v>
      </c>
      <c r="H352" s="3">
        <v>441.57800000000003</v>
      </c>
      <c r="I352" s="5">
        <f t="shared" si="23"/>
        <v>9.0439481480308892E-4</v>
      </c>
    </row>
    <row r="353" spans="1:9" ht="14.25">
      <c r="A353" s="23">
        <v>40065</v>
      </c>
      <c r="B353" s="3">
        <v>2754.18</v>
      </c>
      <c r="C353" s="4">
        <f t="shared" si="20"/>
        <v>3.2189154851983703E-2</v>
      </c>
      <c r="D353" s="3">
        <v>738.37</v>
      </c>
      <c r="E353" s="4">
        <f t="shared" si="21"/>
        <v>7.5745214021387675E-2</v>
      </c>
      <c r="F353" s="3">
        <v>3140.59</v>
      </c>
      <c r="G353" s="4">
        <f t="shared" si="22"/>
        <v>3.9231907029380952E-2</v>
      </c>
      <c r="H353" s="3">
        <v>441.08600000000001</v>
      </c>
      <c r="I353" s="5">
        <f t="shared" si="23"/>
        <v>-1.1141859422344469E-3</v>
      </c>
    </row>
    <row r="354" spans="1:9" ht="14.25">
      <c r="A354" s="23">
        <v>40072</v>
      </c>
      <c r="B354" s="3">
        <v>2899.84</v>
      </c>
      <c r="C354" s="4">
        <f t="shared" si="20"/>
        <v>5.288688466258562E-2</v>
      </c>
      <c r="D354" s="3">
        <v>749.42</v>
      </c>
      <c r="E354" s="4">
        <f t="shared" si="21"/>
        <v>1.4965396752305793E-2</v>
      </c>
      <c r="F354" s="3">
        <v>3216.14</v>
      </c>
      <c r="G354" s="4">
        <f t="shared" si="22"/>
        <v>2.4055989479683682E-2</v>
      </c>
      <c r="H354" s="3">
        <v>442.59500000000003</v>
      </c>
      <c r="I354" s="5">
        <f t="shared" si="23"/>
        <v>3.4211015538920808E-3</v>
      </c>
    </row>
    <row r="355" spans="1:9" ht="14.25">
      <c r="A355" s="23">
        <v>40079</v>
      </c>
      <c r="B355" s="3">
        <v>2879.63</v>
      </c>
      <c r="C355" s="4">
        <f t="shared" si="20"/>
        <v>-6.9693500331052816E-3</v>
      </c>
      <c r="D355" s="3">
        <v>747.09</v>
      </c>
      <c r="E355" s="4">
        <f t="shared" si="21"/>
        <v>-3.1090710149180856E-3</v>
      </c>
      <c r="F355" s="3">
        <v>3226.91</v>
      </c>
      <c r="G355" s="4">
        <f t="shared" si="22"/>
        <v>3.3487348187579702E-3</v>
      </c>
      <c r="H355" s="3">
        <v>442.50900000000001</v>
      </c>
      <c r="I355" s="5">
        <f t="shared" si="23"/>
        <v>-1.9430856652247197E-4</v>
      </c>
    </row>
    <row r="356" spans="1:9" ht="14.25">
      <c r="A356" s="23">
        <v>40086</v>
      </c>
      <c r="B356" s="3">
        <v>2940.26</v>
      </c>
      <c r="C356" s="4">
        <f t="shared" si="20"/>
        <v>2.1054788288773274E-2</v>
      </c>
      <c r="D356" s="3">
        <v>732.77</v>
      </c>
      <c r="E356" s="4">
        <f t="shared" si="21"/>
        <v>-1.9167704024950161E-2</v>
      </c>
      <c r="F356" s="3">
        <v>3223.9300000000003</v>
      </c>
      <c r="G356" s="4">
        <f t="shared" si="22"/>
        <v>-9.234840760974361E-4</v>
      </c>
      <c r="H356" s="3">
        <v>442.702</v>
      </c>
      <c r="I356" s="5">
        <f t="shared" si="23"/>
        <v>4.3614932125679573E-4</v>
      </c>
    </row>
    <row r="357" spans="1:9" ht="14.25">
      <c r="A357" s="23">
        <v>40093</v>
      </c>
      <c r="B357" s="3">
        <v>2803.86</v>
      </c>
      <c r="C357" s="4">
        <f t="shared" si="20"/>
        <v>-4.639045526586083E-2</v>
      </c>
      <c r="D357" s="3">
        <v>742.57</v>
      </c>
      <c r="E357" s="4">
        <f t="shared" si="21"/>
        <v>1.337390995810428E-2</v>
      </c>
      <c r="F357" s="3">
        <v>3208.57</v>
      </c>
      <c r="G357" s="4">
        <f t="shared" si="22"/>
        <v>-4.7643714348637456E-3</v>
      </c>
      <c r="H357" s="3">
        <v>444.279</v>
      </c>
      <c r="I357" s="5">
        <f t="shared" si="23"/>
        <v>3.5622156665204852E-3</v>
      </c>
    </row>
    <row r="358" spans="1:9" ht="14.25">
      <c r="A358" s="23">
        <v>40100</v>
      </c>
      <c r="B358" s="3">
        <v>2683.4500000000003</v>
      </c>
      <c r="C358" s="4">
        <f t="shared" si="20"/>
        <v>-4.2944369547694872E-2</v>
      </c>
      <c r="D358" s="3">
        <v>757.2</v>
      </c>
      <c r="E358" s="4">
        <f t="shared" si="21"/>
        <v>1.9701846290585356E-2</v>
      </c>
      <c r="F358" s="3">
        <v>3302</v>
      </c>
      <c r="G358" s="4">
        <f t="shared" si="22"/>
        <v>2.9118890970120548E-2</v>
      </c>
      <c r="H358" s="3">
        <v>443.767</v>
      </c>
      <c r="I358" s="5">
        <f t="shared" si="23"/>
        <v>-1.1524289916922115E-3</v>
      </c>
    </row>
    <row r="359" spans="1:9" ht="14.25">
      <c r="A359" s="23">
        <v>40107</v>
      </c>
      <c r="B359" s="3">
        <v>2715.4500000000003</v>
      </c>
      <c r="C359" s="4">
        <f t="shared" si="20"/>
        <v>1.1924947362537131E-2</v>
      </c>
      <c r="D359" s="3">
        <v>752.38</v>
      </c>
      <c r="E359" s="4">
        <f t="shared" si="21"/>
        <v>-6.3655573164289603E-3</v>
      </c>
      <c r="F359" s="3">
        <v>3304.25</v>
      </c>
      <c r="G359" s="4">
        <f t="shared" si="22"/>
        <v>6.8140520896431411E-4</v>
      </c>
      <c r="H359" s="3">
        <v>442.45100000000002</v>
      </c>
      <c r="I359" s="5">
        <f t="shared" si="23"/>
        <v>-2.9655201941558573E-3</v>
      </c>
    </row>
    <row r="360" spans="1:9" ht="14.25">
      <c r="A360" s="23">
        <v>40114</v>
      </c>
      <c r="B360" s="3">
        <v>2741.2200000000003</v>
      </c>
      <c r="C360" s="4">
        <f t="shared" si="20"/>
        <v>9.4901397558415646E-3</v>
      </c>
      <c r="D360" s="3">
        <v>701.49</v>
      </c>
      <c r="E360" s="4">
        <f t="shared" si="21"/>
        <v>-6.7638693213535661E-2</v>
      </c>
      <c r="F360" s="3">
        <v>3192.7400000000002</v>
      </c>
      <c r="G360" s="4">
        <f t="shared" si="22"/>
        <v>-3.3747446470454689E-2</v>
      </c>
      <c r="H360" s="3">
        <v>443.57100000000003</v>
      </c>
      <c r="I360" s="5">
        <f t="shared" si="23"/>
        <v>2.5313537544271458E-3</v>
      </c>
    </row>
    <row r="361" spans="1:9" ht="14.25">
      <c r="A361" s="23">
        <v>40121</v>
      </c>
      <c r="B361" s="3">
        <v>2692.25</v>
      </c>
      <c r="C361" s="4">
        <f t="shared" si="20"/>
        <v>-1.7864308592524636E-2</v>
      </c>
      <c r="D361" s="3">
        <v>719.15</v>
      </c>
      <c r="E361" s="4">
        <f t="shared" si="21"/>
        <v>2.5174984675476519E-2</v>
      </c>
      <c r="F361" s="3">
        <v>3215.66</v>
      </c>
      <c r="G361" s="4">
        <f t="shared" si="22"/>
        <v>7.1787868727173354E-3</v>
      </c>
      <c r="H361" s="3">
        <v>442.86099999999999</v>
      </c>
      <c r="I361" s="5">
        <f t="shared" si="23"/>
        <v>-1.6006456689008353E-3</v>
      </c>
    </row>
    <row r="362" spans="1:9" ht="14.25">
      <c r="A362" s="23">
        <v>40128</v>
      </c>
      <c r="B362" s="3">
        <v>2712.01</v>
      </c>
      <c r="C362" s="4">
        <f t="shared" si="20"/>
        <v>7.3395858482683263E-3</v>
      </c>
      <c r="D362" s="3">
        <v>734.91</v>
      </c>
      <c r="E362" s="4">
        <f t="shared" si="21"/>
        <v>2.1914760481123619E-2</v>
      </c>
      <c r="F362" s="3">
        <v>3320.09</v>
      </c>
      <c r="G362" s="4">
        <f t="shared" si="22"/>
        <v>3.2475448275004259E-2</v>
      </c>
      <c r="H362" s="3">
        <v>444.53500000000003</v>
      </c>
      <c r="I362" s="5">
        <f t="shared" si="23"/>
        <v>3.7799670777061145E-3</v>
      </c>
    </row>
    <row r="363" spans="1:9" ht="14.25">
      <c r="A363" s="23">
        <v>40135</v>
      </c>
      <c r="B363" s="3">
        <v>2843.44</v>
      </c>
      <c r="C363" s="4">
        <f t="shared" si="20"/>
        <v>4.8462210685063845E-2</v>
      </c>
      <c r="D363" s="3">
        <v>765.19</v>
      </c>
      <c r="E363" s="4">
        <f t="shared" si="21"/>
        <v>4.1202324094106846E-2</v>
      </c>
      <c r="F363" s="3">
        <v>3374.54</v>
      </c>
      <c r="G363" s="4">
        <f t="shared" si="22"/>
        <v>1.6400157827046735E-2</v>
      </c>
      <c r="H363" s="3">
        <v>444.86599999999999</v>
      </c>
      <c r="I363" s="5">
        <f t="shared" si="23"/>
        <v>7.4459828809869677E-4</v>
      </c>
    </row>
    <row r="364" spans="1:9" ht="14.25">
      <c r="A364" s="23">
        <v>40142</v>
      </c>
      <c r="B364" s="3">
        <v>2882.1</v>
      </c>
      <c r="C364" s="4">
        <f t="shared" si="20"/>
        <v>1.3596207410741856E-2</v>
      </c>
      <c r="D364" s="3">
        <v>775.75</v>
      </c>
      <c r="E364" s="4">
        <f t="shared" si="21"/>
        <v>1.3800493994955421E-2</v>
      </c>
      <c r="F364" s="3">
        <v>3389.51</v>
      </c>
      <c r="G364" s="4">
        <f t="shared" si="22"/>
        <v>4.4361601877589418E-3</v>
      </c>
      <c r="H364" s="3">
        <v>445.28700000000003</v>
      </c>
      <c r="I364" s="5">
        <f t="shared" si="23"/>
        <v>9.4635238476326045E-4</v>
      </c>
    </row>
    <row r="365" spans="1:9" ht="14.25">
      <c r="A365" s="23">
        <v>40149</v>
      </c>
      <c r="B365" s="3">
        <v>2920.76</v>
      </c>
      <c r="C365" s="4">
        <f t="shared" si="20"/>
        <v>1.3413830193262033E-2</v>
      </c>
      <c r="D365" s="3">
        <v>785.21</v>
      </c>
      <c r="E365" s="4">
        <f t="shared" si="21"/>
        <v>1.2194650338382296E-2</v>
      </c>
      <c r="F365" s="3">
        <v>3367.38</v>
      </c>
      <c r="G365" s="4">
        <f t="shared" si="22"/>
        <v>-6.5289673138595461E-3</v>
      </c>
      <c r="H365" s="3">
        <v>445.90899999999999</v>
      </c>
      <c r="I365" s="5">
        <f t="shared" si="23"/>
        <v>1.3968519179763383E-3</v>
      </c>
    </row>
    <row r="366" spans="1:9" ht="14.25">
      <c r="A366" s="23">
        <v>40156</v>
      </c>
      <c r="B366" s="3">
        <v>2899.28</v>
      </c>
      <c r="C366" s="4">
        <f t="shared" si="20"/>
        <v>-7.3542502636300133E-3</v>
      </c>
      <c r="D366" s="3">
        <v>756.2</v>
      </c>
      <c r="E366" s="4">
        <f t="shared" si="21"/>
        <v>-3.6945530495026802E-2</v>
      </c>
      <c r="F366" s="3">
        <v>3289.51</v>
      </c>
      <c r="G366" s="4">
        <f t="shared" si="22"/>
        <v>-2.3124803259507387E-2</v>
      </c>
      <c r="H366" s="3">
        <v>446.28899999999999</v>
      </c>
      <c r="I366" s="5">
        <f t="shared" si="23"/>
        <v>8.5219181492179885E-4</v>
      </c>
    </row>
    <row r="367" spans="1:9" ht="14.25">
      <c r="A367" s="23">
        <v>40163</v>
      </c>
      <c r="B367" s="3">
        <v>2963.71</v>
      </c>
      <c r="C367" s="4">
        <f t="shared" si="20"/>
        <v>2.2222758753897454E-2</v>
      </c>
      <c r="D367" s="3">
        <v>772.44</v>
      </c>
      <c r="E367" s="4">
        <f t="shared" si="21"/>
        <v>2.1475800052896066E-2</v>
      </c>
      <c r="F367" s="3">
        <v>3363.25</v>
      </c>
      <c r="G367" s="4">
        <f t="shared" si="22"/>
        <v>2.241671251949362E-2</v>
      </c>
      <c r="H367" s="3">
        <v>445.30400000000003</v>
      </c>
      <c r="I367" s="5">
        <f t="shared" si="23"/>
        <v>-2.2070900246251579E-3</v>
      </c>
    </row>
    <row r="368" spans="1:9" ht="14.25">
      <c r="A368" s="23">
        <v>40170</v>
      </c>
      <c r="B368" s="3">
        <v>2985.19</v>
      </c>
      <c r="C368" s="4">
        <f t="shared" si="20"/>
        <v>7.2476726805255076E-3</v>
      </c>
      <c r="D368" s="3">
        <v>763.93000000000006</v>
      </c>
      <c r="E368" s="4">
        <f t="shared" si="21"/>
        <v>-1.1017036921961543E-2</v>
      </c>
      <c r="F368" s="3">
        <v>3396.64</v>
      </c>
      <c r="G368" s="4">
        <f t="shared" si="22"/>
        <v>9.9278971233180968E-3</v>
      </c>
      <c r="H368" s="3">
        <v>444.63299999999998</v>
      </c>
      <c r="I368" s="5">
        <f t="shared" si="23"/>
        <v>-1.5068357796023113E-3</v>
      </c>
    </row>
    <row r="369" spans="1:9" ht="14.25">
      <c r="A369" s="23">
        <v>40177</v>
      </c>
      <c r="B369" s="3">
        <v>3083.98</v>
      </c>
      <c r="C369" s="4">
        <f t="shared" si="20"/>
        <v>3.3093370941213118E-2</v>
      </c>
      <c r="D369" s="3">
        <v>759.67</v>
      </c>
      <c r="E369" s="4">
        <f t="shared" si="21"/>
        <v>-5.5764271595566406E-3</v>
      </c>
      <c r="F369" s="3">
        <v>3412.89</v>
      </c>
      <c r="G369" s="4">
        <f t="shared" si="22"/>
        <v>4.7841396203307518E-3</v>
      </c>
      <c r="H369" s="3">
        <v>444.34300000000002</v>
      </c>
      <c r="I369" s="5">
        <f t="shared" si="23"/>
        <v>-6.5222329426728454E-4</v>
      </c>
    </row>
    <row r="370" spans="1:9" ht="14.25">
      <c r="A370" s="23">
        <v>40184</v>
      </c>
      <c r="B370" s="3">
        <v>3190.5</v>
      </c>
      <c r="C370" s="4">
        <f t="shared" si="20"/>
        <v>3.4539783007671909E-2</v>
      </c>
      <c r="D370" s="3">
        <v>794.67000000000007</v>
      </c>
      <c r="E370" s="4">
        <f t="shared" si="21"/>
        <v>4.6072636802822364E-2</v>
      </c>
      <c r="F370" s="3">
        <v>3496.56</v>
      </c>
      <c r="G370" s="4">
        <f t="shared" si="22"/>
        <v>2.45158795038809E-2</v>
      </c>
      <c r="H370" s="3">
        <v>444.75200000000001</v>
      </c>
      <c r="I370" s="5">
        <f t="shared" si="23"/>
        <v>9.2046009501656201E-4</v>
      </c>
    </row>
    <row r="371" spans="1:9" ht="14.25">
      <c r="A371" s="23">
        <v>40191</v>
      </c>
      <c r="B371" s="3">
        <v>3148.41</v>
      </c>
      <c r="C371" s="4">
        <f t="shared" si="20"/>
        <v>-1.3192289609779029E-2</v>
      </c>
      <c r="D371" s="3">
        <v>780.80000000000007</v>
      </c>
      <c r="E371" s="4">
        <f t="shared" si="21"/>
        <v>-1.7453785848213776E-2</v>
      </c>
      <c r="F371" s="3">
        <v>3460.94</v>
      </c>
      <c r="G371" s="4">
        <f t="shared" si="22"/>
        <v>-1.0187155375569135E-2</v>
      </c>
      <c r="H371" s="3">
        <v>445.51900000000001</v>
      </c>
      <c r="I371" s="5">
        <f t="shared" si="23"/>
        <v>1.7245566068280205E-3</v>
      </c>
    </row>
    <row r="372" spans="1:9" ht="14.25">
      <c r="A372" s="23">
        <v>40198</v>
      </c>
      <c r="B372" s="3">
        <v>3129.51</v>
      </c>
      <c r="C372" s="4">
        <f t="shared" si="20"/>
        <v>-6.003030100907969E-3</v>
      </c>
      <c r="D372" s="3">
        <v>768.18000000000006</v>
      </c>
      <c r="E372" s="4">
        <f t="shared" si="21"/>
        <v>-1.6162909836065609E-2</v>
      </c>
      <c r="F372" s="3">
        <v>3428.91</v>
      </c>
      <c r="G372" s="4">
        <f t="shared" si="22"/>
        <v>-9.2547111478384902E-3</v>
      </c>
      <c r="H372" s="3">
        <v>444.89</v>
      </c>
      <c r="I372" s="5">
        <f t="shared" si="23"/>
        <v>-1.4118365322242088E-3</v>
      </c>
    </row>
    <row r="373" spans="1:9" ht="14.25">
      <c r="A373" s="23">
        <v>40205</v>
      </c>
      <c r="B373" s="3">
        <v>3052.19</v>
      </c>
      <c r="C373" s="4">
        <f t="shared" si="20"/>
        <v>-2.4706743228173123E-2</v>
      </c>
      <c r="D373" s="3">
        <v>746.42</v>
      </c>
      <c r="E373" s="4">
        <f t="shared" si="21"/>
        <v>-2.8326694264365293E-2</v>
      </c>
      <c r="F373" s="3">
        <v>3300.69</v>
      </c>
      <c r="G373" s="4">
        <f t="shared" si="22"/>
        <v>-3.7393807361522979E-2</v>
      </c>
      <c r="H373" s="3">
        <v>446.05200000000002</v>
      </c>
      <c r="I373" s="5">
        <f t="shared" si="23"/>
        <v>2.6118815887072877E-3</v>
      </c>
    </row>
    <row r="374" spans="1:9" ht="14.25">
      <c r="A374" s="23">
        <v>40212</v>
      </c>
      <c r="B374" s="3">
        <v>2923.33</v>
      </c>
      <c r="C374" s="4">
        <f t="shared" si="20"/>
        <v>-4.2218865798000826E-2</v>
      </c>
      <c r="D374" s="3">
        <v>774.33</v>
      </c>
      <c r="E374" s="4">
        <f t="shared" si="21"/>
        <v>3.7391816939524869E-2</v>
      </c>
      <c r="F374" s="3">
        <v>3327.1800000000003</v>
      </c>
      <c r="G374" s="4">
        <f t="shared" si="22"/>
        <v>8.0255946483918095E-3</v>
      </c>
      <c r="H374" s="3">
        <v>446.32600000000002</v>
      </c>
      <c r="I374" s="5">
        <f t="shared" si="23"/>
        <v>6.1427815590997525E-4</v>
      </c>
    </row>
    <row r="375" spans="1:9" ht="14.25">
      <c r="A375" s="23">
        <v>40219</v>
      </c>
      <c r="B375" s="3">
        <v>2949.96</v>
      </c>
      <c r="C375" s="4">
        <f t="shared" si="20"/>
        <v>9.1094744691841978E-3</v>
      </c>
      <c r="D375" s="3">
        <v>770.71</v>
      </c>
      <c r="E375" s="4">
        <f t="shared" si="21"/>
        <v>-4.6750093629330802E-3</v>
      </c>
      <c r="F375" s="3">
        <v>3257.42</v>
      </c>
      <c r="G375" s="4">
        <f t="shared" si="22"/>
        <v>-2.0966704536574565E-2</v>
      </c>
      <c r="H375" s="3">
        <v>446.892</v>
      </c>
      <c r="I375" s="5">
        <f t="shared" si="23"/>
        <v>1.2681313658624571E-3</v>
      </c>
    </row>
    <row r="376" spans="1:9" ht="14.25">
      <c r="A376" s="23">
        <v>40226</v>
      </c>
      <c r="B376" s="3">
        <v>2998.07</v>
      </c>
      <c r="C376" s="4">
        <f t="shared" si="20"/>
        <v>1.6308695711128252E-2</v>
      </c>
      <c r="D376" s="3">
        <v>813.59</v>
      </c>
      <c r="E376" s="4">
        <f t="shared" si="21"/>
        <v>5.5637010029712775E-2</v>
      </c>
      <c r="F376" s="3">
        <v>3353.83</v>
      </c>
      <c r="G376" s="4">
        <f t="shared" si="22"/>
        <v>2.959704305861699E-2</v>
      </c>
      <c r="H376" s="3">
        <v>446.87400000000002</v>
      </c>
      <c r="I376" s="5">
        <f t="shared" si="23"/>
        <v>-4.0278188018549876E-5</v>
      </c>
    </row>
    <row r="377" spans="1:9" ht="14.25">
      <c r="A377" s="23">
        <v>40233</v>
      </c>
      <c r="B377" s="3">
        <v>3195.65</v>
      </c>
      <c r="C377" s="4">
        <f t="shared" si="20"/>
        <v>6.5902397208871033E-2</v>
      </c>
      <c r="D377" s="3">
        <v>847.49</v>
      </c>
      <c r="E377" s="4">
        <f t="shared" si="21"/>
        <v>4.166717880013282E-2</v>
      </c>
      <c r="F377" s="3">
        <v>3398.66</v>
      </c>
      <c r="G377" s="4">
        <f t="shared" si="22"/>
        <v>1.3366807500678313E-2</v>
      </c>
      <c r="H377" s="3">
        <v>447.71899999999999</v>
      </c>
      <c r="I377" s="5">
        <f t="shared" si="23"/>
        <v>1.8909133223234953E-3</v>
      </c>
    </row>
    <row r="378" spans="1:9" ht="14.25">
      <c r="A378" s="23">
        <v>40240</v>
      </c>
      <c r="B378" s="3">
        <v>3278.98</v>
      </c>
      <c r="C378" s="4">
        <f t="shared" si="20"/>
        <v>2.6076072160593267E-2</v>
      </c>
      <c r="D378" s="3">
        <v>877.45</v>
      </c>
      <c r="E378" s="4">
        <f t="shared" si="21"/>
        <v>3.5351449574626326E-2</v>
      </c>
      <c r="F378" s="3">
        <v>3522.82</v>
      </c>
      <c r="G378" s="4">
        <f t="shared" si="22"/>
        <v>3.6532044982434453E-2</v>
      </c>
      <c r="H378" s="3">
        <v>447.589</v>
      </c>
      <c r="I378" s="5">
        <f t="shared" si="23"/>
        <v>-2.9036069498944439E-4</v>
      </c>
    </row>
    <row r="379" spans="1:9" ht="14.25">
      <c r="A379" s="23">
        <v>40247</v>
      </c>
      <c r="B379" s="3">
        <v>3233.4500000000003</v>
      </c>
      <c r="C379" s="4">
        <f t="shared" si="20"/>
        <v>-1.3885415586554317E-2</v>
      </c>
      <c r="D379" s="3">
        <v>897.16</v>
      </c>
      <c r="E379" s="4">
        <f t="shared" si="21"/>
        <v>2.2462818394210382E-2</v>
      </c>
      <c r="F379" s="3">
        <v>3596.6800000000003</v>
      </c>
      <c r="G379" s="4">
        <f t="shared" si="22"/>
        <v>2.0966157794040097E-2</v>
      </c>
      <c r="H379" s="3">
        <v>448</v>
      </c>
      <c r="I379" s="5">
        <f t="shared" si="23"/>
        <v>9.1825312954529892E-4</v>
      </c>
    </row>
    <row r="380" spans="1:9" ht="14.25">
      <c r="A380" s="23">
        <v>40254</v>
      </c>
      <c r="B380" s="3">
        <v>3230.87</v>
      </c>
      <c r="C380" s="4">
        <f t="shared" si="20"/>
        <v>-7.9790935378631911E-4</v>
      </c>
      <c r="D380" s="3">
        <v>916.08</v>
      </c>
      <c r="E380" s="4">
        <f t="shared" si="21"/>
        <v>2.1088769004413921E-2</v>
      </c>
      <c r="F380" s="3">
        <v>3603.2000000000003</v>
      </c>
      <c r="G380" s="4">
        <f t="shared" si="22"/>
        <v>1.8127828997853701E-3</v>
      </c>
      <c r="H380" s="3">
        <v>448.13499999999999</v>
      </c>
      <c r="I380" s="5">
        <f t="shared" si="23"/>
        <v>3.0133928571429713E-4</v>
      </c>
    </row>
    <row r="381" spans="1:9" ht="14.25">
      <c r="A381" s="23">
        <v>40261</v>
      </c>
      <c r="B381" s="3">
        <v>3257.5</v>
      </c>
      <c r="C381" s="4">
        <f t="shared" si="20"/>
        <v>8.2423619644245161E-3</v>
      </c>
      <c r="D381" s="3">
        <v>952.34</v>
      </c>
      <c r="E381" s="4">
        <f t="shared" si="21"/>
        <v>3.9581695921753646E-2</v>
      </c>
      <c r="F381" s="3">
        <v>3625.85</v>
      </c>
      <c r="G381" s="4">
        <f t="shared" si="22"/>
        <v>6.2860790408525435E-3</v>
      </c>
      <c r="H381" s="3">
        <v>448.31600000000003</v>
      </c>
      <c r="I381" s="5">
        <f t="shared" si="23"/>
        <v>4.0389614736646706E-4</v>
      </c>
    </row>
    <row r="382" spans="1:9" ht="14.25">
      <c r="A382" s="23">
        <v>40268</v>
      </c>
      <c r="B382" s="3">
        <v>3189.64</v>
      </c>
      <c r="C382" s="4">
        <f t="shared" si="20"/>
        <v>-2.0831926323867989E-2</v>
      </c>
      <c r="D382" s="3">
        <v>938.94</v>
      </c>
      <c r="E382" s="4">
        <f t="shared" si="21"/>
        <v>-1.4070605036016537E-2</v>
      </c>
      <c r="F382" s="3">
        <v>3627.28</v>
      </c>
      <c r="G382" s="4">
        <f t="shared" si="22"/>
        <v>3.9439028089982564E-4</v>
      </c>
      <c r="H382" s="3">
        <v>448.70300000000003</v>
      </c>
      <c r="I382" s="5">
        <f t="shared" si="23"/>
        <v>8.6323039998581486E-4</v>
      </c>
    </row>
    <row r="383" spans="1:9" ht="14.25">
      <c r="A383" s="23">
        <v>40275</v>
      </c>
      <c r="B383" s="3">
        <v>3182.77</v>
      </c>
      <c r="C383" s="4">
        <f t="shared" si="20"/>
        <v>-2.1538480831692075E-3</v>
      </c>
      <c r="D383" s="3">
        <v>990.19</v>
      </c>
      <c r="E383" s="4">
        <f t="shared" si="21"/>
        <v>5.4582827443713011E-2</v>
      </c>
      <c r="F383" s="3">
        <v>3681.37</v>
      </c>
      <c r="G383" s="4">
        <f t="shared" si="22"/>
        <v>1.4912000176440676E-2</v>
      </c>
      <c r="H383" s="3">
        <v>448.30700000000002</v>
      </c>
      <c r="I383" s="5">
        <f t="shared" si="23"/>
        <v>-8.8254368702689323E-4</v>
      </c>
    </row>
    <row r="384" spans="1:9" ht="14.25">
      <c r="A384" s="23">
        <v>40282</v>
      </c>
      <c r="B384" s="3">
        <v>3257.5</v>
      </c>
      <c r="C384" s="4">
        <f t="shared" si="20"/>
        <v>2.347954768959104E-2</v>
      </c>
      <c r="D384" s="3">
        <v>974.42000000000007</v>
      </c>
      <c r="E384" s="4">
        <f t="shared" si="21"/>
        <v>-1.5926236378876801E-2</v>
      </c>
      <c r="F384" s="3">
        <v>3704.44</v>
      </c>
      <c r="G384" s="4">
        <f t="shared" si="22"/>
        <v>6.2666887598910037E-3</v>
      </c>
      <c r="H384" s="3">
        <v>448.96899999999999</v>
      </c>
      <c r="I384" s="5">
        <f t="shared" si="23"/>
        <v>1.476666659231185E-3</v>
      </c>
    </row>
    <row r="385" spans="1:9" ht="14.25">
      <c r="A385" s="23">
        <v>40289</v>
      </c>
      <c r="B385" s="3">
        <v>3164.73</v>
      </c>
      <c r="C385" s="4">
        <f t="shared" si="20"/>
        <v>-2.847889485801991E-2</v>
      </c>
      <c r="D385" s="3">
        <v>950.67000000000007</v>
      </c>
      <c r="E385" s="4">
        <f t="shared" si="21"/>
        <v>-2.4373473450873373E-2</v>
      </c>
      <c r="F385" s="3">
        <v>3659.2400000000002</v>
      </c>
      <c r="G385" s="4">
        <f t="shared" si="22"/>
        <v>-1.2201574327023734E-2</v>
      </c>
      <c r="H385" s="3">
        <v>448.75600000000003</v>
      </c>
      <c r="I385" s="5">
        <f t="shared" si="23"/>
        <v>-4.7442028291477811E-4</v>
      </c>
    </row>
    <row r="386" spans="1:9" ht="14.25">
      <c r="A386" s="23">
        <v>40296</v>
      </c>
      <c r="B386" s="3">
        <v>3071.23</v>
      </c>
      <c r="C386" s="4">
        <f t="shared" si="20"/>
        <v>-2.9544384513054855E-2</v>
      </c>
      <c r="D386" s="3">
        <v>921.86</v>
      </c>
      <c r="E386" s="4">
        <f t="shared" si="21"/>
        <v>-3.0304942829793791E-2</v>
      </c>
      <c r="F386" s="3">
        <v>3575.23</v>
      </c>
      <c r="G386" s="4">
        <f t="shared" si="22"/>
        <v>-2.2958319213825851E-2</v>
      </c>
      <c r="H386" s="3">
        <v>448.80099999999999</v>
      </c>
      <c r="I386" s="5">
        <f t="shared" si="23"/>
        <v>1.0027721077809915E-4</v>
      </c>
    </row>
    <row r="387" spans="1:9" ht="14.25">
      <c r="A387" s="23">
        <v>40303</v>
      </c>
      <c r="B387" s="3">
        <v>3024.48</v>
      </c>
      <c r="C387" s="4">
        <f t="shared" si="20"/>
        <v>-1.5221914347020582E-2</v>
      </c>
      <c r="D387" s="3">
        <v>910.65</v>
      </c>
      <c r="E387" s="4">
        <f t="shared" si="21"/>
        <v>-1.2160197860846544E-2</v>
      </c>
      <c r="F387" s="3">
        <v>3429.9</v>
      </c>
      <c r="G387" s="4">
        <f t="shared" si="22"/>
        <v>-4.0649133062767961E-2</v>
      </c>
      <c r="H387" s="3">
        <v>450.16500000000002</v>
      </c>
      <c r="I387" s="5">
        <f t="shared" si="23"/>
        <v>3.0392089144186674E-3</v>
      </c>
    </row>
    <row r="388" spans="1:9" ht="14.25">
      <c r="A388" s="23">
        <v>40310</v>
      </c>
      <c r="B388" s="3">
        <v>3061.53</v>
      </c>
      <c r="C388" s="4">
        <f t="shared" si="20"/>
        <v>1.2250039676241942E-2</v>
      </c>
      <c r="D388" s="3">
        <v>977.87</v>
      </c>
      <c r="E388" s="4">
        <f t="shared" si="21"/>
        <v>7.3815406577719234E-2</v>
      </c>
      <c r="F388" s="3">
        <v>3457.9300000000003</v>
      </c>
      <c r="G388" s="4">
        <f t="shared" si="22"/>
        <v>8.1722499198226828E-3</v>
      </c>
      <c r="H388" s="3">
        <v>450.44400000000002</v>
      </c>
      <c r="I388" s="5">
        <f t="shared" si="23"/>
        <v>6.1977274999169829E-4</v>
      </c>
    </row>
    <row r="389" spans="1:9" ht="14.25">
      <c r="A389" s="23">
        <v>40317</v>
      </c>
      <c r="B389" s="3">
        <v>2910.7000000000003</v>
      </c>
      <c r="C389" s="4">
        <f t="shared" ref="C389:C452" si="24">B389/B388-1</f>
        <v>-4.926621656492014E-2</v>
      </c>
      <c r="D389" s="3">
        <v>920.26</v>
      </c>
      <c r="E389" s="4">
        <f t="shared" si="21"/>
        <v>-5.8913761542945364E-2</v>
      </c>
      <c r="F389" s="3">
        <v>3316.39</v>
      </c>
      <c r="G389" s="4">
        <f t="shared" si="22"/>
        <v>-4.0932002672118939E-2</v>
      </c>
      <c r="H389" s="3">
        <v>452.29200000000003</v>
      </c>
      <c r="I389" s="5">
        <f t="shared" si="23"/>
        <v>4.102618749500575E-3</v>
      </c>
    </row>
    <row r="390" spans="1:9" ht="14.25">
      <c r="A390" s="23">
        <v>40324</v>
      </c>
      <c r="B390" s="3">
        <v>2781.04</v>
      </c>
      <c r="C390" s="4">
        <f t="shared" si="24"/>
        <v>-4.4545985501769469E-2</v>
      </c>
      <c r="D390" s="3">
        <v>904.25</v>
      </c>
      <c r="E390" s="4">
        <f t="shared" ref="E390:E453" si="25">(D390/D389-1)</f>
        <v>-1.7397257296850932E-2</v>
      </c>
      <c r="F390" s="3">
        <v>3240</v>
      </c>
      <c r="G390" s="4">
        <f t="shared" ref="G390:G453" si="26">F390/F389-1</f>
        <v>-2.303408224002601E-2</v>
      </c>
      <c r="H390" s="3">
        <v>452.60599999999999</v>
      </c>
      <c r="I390" s="5">
        <f t="shared" ref="I390:I453" si="27">H390/H389-1</f>
        <v>6.9424177301380396E-4</v>
      </c>
    </row>
    <row r="391" spans="1:9" ht="14.25">
      <c r="A391" s="23">
        <v>40331</v>
      </c>
      <c r="B391" s="3">
        <v>2871.89</v>
      </c>
      <c r="C391" s="4">
        <f t="shared" si="24"/>
        <v>3.266763512930404E-2</v>
      </c>
      <c r="D391" s="3">
        <v>950.67000000000007</v>
      </c>
      <c r="E391" s="4">
        <f t="shared" si="25"/>
        <v>5.1335360796240126E-2</v>
      </c>
      <c r="F391" s="3">
        <v>3322.31</v>
      </c>
      <c r="G391" s="4">
        <f t="shared" si="26"/>
        <v>2.5404320987654216E-2</v>
      </c>
      <c r="H391" s="3">
        <v>452.58699999999999</v>
      </c>
      <c r="I391" s="5">
        <f t="shared" si="27"/>
        <v>-4.1979116494283986E-5</v>
      </c>
    </row>
    <row r="392" spans="1:9" ht="14.25">
      <c r="A392" s="23">
        <v>40338</v>
      </c>
      <c r="B392" s="3">
        <v>2825.14</v>
      </c>
      <c r="C392" s="4">
        <f t="shared" si="24"/>
        <v>-1.6278478632538174E-2</v>
      </c>
      <c r="D392" s="3">
        <v>948.26</v>
      </c>
      <c r="E392" s="4">
        <f t="shared" si="25"/>
        <v>-2.5350542249151786E-3</v>
      </c>
      <c r="F392" s="3">
        <v>3280.4300000000003</v>
      </c>
      <c r="G392" s="4">
        <f t="shared" si="26"/>
        <v>-1.2605687006931765E-2</v>
      </c>
      <c r="H392" s="3">
        <v>453.22200000000004</v>
      </c>
      <c r="I392" s="5">
        <f t="shared" si="27"/>
        <v>1.4030451603781469E-3</v>
      </c>
    </row>
    <row r="393" spans="1:9" ht="14.25">
      <c r="A393" s="23">
        <v>40345</v>
      </c>
      <c r="B393" s="3">
        <v>2872.77</v>
      </c>
      <c r="C393" s="4">
        <f t="shared" si="24"/>
        <v>1.6859341483961954E-2</v>
      </c>
      <c r="D393" s="3">
        <v>961.87</v>
      </c>
      <c r="E393" s="4">
        <f t="shared" si="25"/>
        <v>1.4352603716280443E-2</v>
      </c>
      <c r="F393" s="3">
        <v>3379.2200000000003</v>
      </c>
      <c r="G393" s="4">
        <f t="shared" si="26"/>
        <v>3.0114954441948116E-2</v>
      </c>
      <c r="H393" s="3">
        <v>452.88</v>
      </c>
      <c r="I393" s="5">
        <f t="shared" si="27"/>
        <v>-7.5459708487235488E-4</v>
      </c>
    </row>
    <row r="394" spans="1:9" ht="14.25">
      <c r="A394" s="23">
        <v>40352</v>
      </c>
      <c r="B394" s="3">
        <v>2822.5</v>
      </c>
      <c r="C394" s="4">
        <f t="shared" si="24"/>
        <v>-1.7498790366092698E-2</v>
      </c>
      <c r="D394" s="3">
        <v>942.66</v>
      </c>
      <c r="E394" s="4">
        <f t="shared" si="25"/>
        <v>-1.9971513822034215E-2</v>
      </c>
      <c r="F394" s="3">
        <v>3337.05</v>
      </c>
      <c r="G394" s="4">
        <f t="shared" si="26"/>
        <v>-1.2479211178911154E-2</v>
      </c>
      <c r="H394" s="3">
        <v>453.80599999999998</v>
      </c>
      <c r="I394" s="5">
        <f t="shared" si="27"/>
        <v>2.0446917505740902E-3</v>
      </c>
    </row>
    <row r="395" spans="1:9" ht="14.25">
      <c r="A395" s="23">
        <v>40359</v>
      </c>
      <c r="B395" s="3">
        <v>2765.17</v>
      </c>
      <c r="C395" s="4">
        <f t="shared" si="24"/>
        <v>-2.0311780336580987E-2</v>
      </c>
      <c r="D395" s="3">
        <v>900.25</v>
      </c>
      <c r="E395" s="4">
        <f t="shared" si="25"/>
        <v>-4.4989709969660341E-2</v>
      </c>
      <c r="F395" s="3">
        <v>3169.44</v>
      </c>
      <c r="G395" s="4">
        <f t="shared" si="26"/>
        <v>-5.022699689845822E-2</v>
      </c>
      <c r="H395" s="3">
        <v>454.20400000000001</v>
      </c>
      <c r="I395" s="5">
        <f t="shared" si="27"/>
        <v>8.7702674711231943E-4</v>
      </c>
    </row>
    <row r="396" spans="1:9" ht="14.25">
      <c r="A396" s="23">
        <v>40366</v>
      </c>
      <c r="B396" s="3">
        <v>2802.21</v>
      </c>
      <c r="C396" s="4">
        <f t="shared" si="24"/>
        <v>1.3395198125250918E-2</v>
      </c>
      <c r="D396" s="3">
        <v>905.85</v>
      </c>
      <c r="E396" s="4">
        <f t="shared" si="25"/>
        <v>6.2204943071368923E-3</v>
      </c>
      <c r="F396" s="3">
        <v>3232.9</v>
      </c>
      <c r="G396" s="4">
        <f t="shared" si="26"/>
        <v>2.0022464536321838E-2</v>
      </c>
      <c r="H396" s="3">
        <v>454.07300000000004</v>
      </c>
      <c r="I396" s="5">
        <f t="shared" si="27"/>
        <v>-2.8841665859391519E-4</v>
      </c>
    </row>
    <row r="397" spans="1:9" ht="14.25">
      <c r="A397" s="23">
        <v>40373</v>
      </c>
      <c r="B397" s="3">
        <v>2812.8</v>
      </c>
      <c r="C397" s="4">
        <f t="shared" si="24"/>
        <v>3.7791600201271258E-3</v>
      </c>
      <c r="D397" s="3">
        <v>944.26</v>
      </c>
      <c r="E397" s="4">
        <f t="shared" si="25"/>
        <v>4.240216371363914E-2</v>
      </c>
      <c r="F397" s="3">
        <v>3386.78</v>
      </c>
      <c r="G397" s="4">
        <f t="shared" si="26"/>
        <v>4.7598131708373348E-2</v>
      </c>
      <c r="H397" s="3">
        <v>454.101</v>
      </c>
      <c r="I397" s="5">
        <f t="shared" si="27"/>
        <v>6.1664093658819752E-5</v>
      </c>
    </row>
    <row r="398" spans="1:9" ht="14.25">
      <c r="A398" s="23">
        <v>40380</v>
      </c>
      <c r="B398" s="3">
        <v>2780.16</v>
      </c>
      <c r="C398" s="4">
        <f t="shared" si="24"/>
        <v>-1.1604095563140016E-2</v>
      </c>
      <c r="D398" s="3">
        <v>927.46</v>
      </c>
      <c r="E398" s="4">
        <f t="shared" si="25"/>
        <v>-1.7791709910406017E-2</v>
      </c>
      <c r="F398" s="3">
        <v>3362.56</v>
      </c>
      <c r="G398" s="4">
        <f t="shared" si="26"/>
        <v>-7.1513354868046886E-3</v>
      </c>
      <c r="H398" s="3">
        <v>454.19200000000001</v>
      </c>
      <c r="I398" s="5">
        <f t="shared" si="27"/>
        <v>2.0039594715703934E-4</v>
      </c>
    </row>
    <row r="399" spans="1:9" ht="14.25">
      <c r="A399" s="23">
        <v>40387</v>
      </c>
      <c r="B399" s="3">
        <v>2796.04</v>
      </c>
      <c r="C399" s="4">
        <f t="shared" si="24"/>
        <v>5.7119014732964768E-3</v>
      </c>
      <c r="D399" s="3">
        <v>940.26</v>
      </c>
      <c r="E399" s="4">
        <f t="shared" si="25"/>
        <v>1.3801134280723604E-2</v>
      </c>
      <c r="F399" s="3">
        <v>3433.46</v>
      </c>
      <c r="G399" s="4">
        <f t="shared" si="26"/>
        <v>2.108512561857645E-2</v>
      </c>
      <c r="H399" s="3">
        <v>453.35</v>
      </c>
      <c r="I399" s="5">
        <f t="shared" si="27"/>
        <v>-1.8538415471870406E-3</v>
      </c>
    </row>
    <row r="400" spans="1:9" ht="14.25">
      <c r="A400" s="23">
        <v>40394</v>
      </c>
      <c r="B400" s="3">
        <v>2863.07</v>
      </c>
      <c r="C400" s="4">
        <f t="shared" si="24"/>
        <v>2.3973190655355525E-2</v>
      </c>
      <c r="D400" s="3">
        <v>919.46</v>
      </c>
      <c r="E400" s="4">
        <f t="shared" si="25"/>
        <v>-2.2121540850403076E-2</v>
      </c>
      <c r="F400" s="3">
        <v>3484.4500000000003</v>
      </c>
      <c r="G400" s="4">
        <f t="shared" si="26"/>
        <v>1.4850908413087671E-2</v>
      </c>
      <c r="H400" s="3">
        <v>454.399</v>
      </c>
      <c r="I400" s="5">
        <f t="shared" si="27"/>
        <v>2.313885518914649E-3</v>
      </c>
    </row>
    <row r="401" spans="1:9" ht="14.25">
      <c r="A401" s="23">
        <v>40401</v>
      </c>
      <c r="B401" s="3">
        <v>2796.04</v>
      </c>
      <c r="C401" s="4">
        <f t="shared" si="24"/>
        <v>-2.3411931947175613E-2</v>
      </c>
      <c r="D401" s="3">
        <v>883.45</v>
      </c>
      <c r="E401" s="4">
        <f t="shared" si="25"/>
        <v>-3.9164292084484353E-2</v>
      </c>
      <c r="F401" s="3">
        <v>3397.1</v>
      </c>
      <c r="G401" s="4">
        <f t="shared" si="26"/>
        <v>-2.5068518704530196E-2</v>
      </c>
      <c r="H401" s="3">
        <v>455.34800000000001</v>
      </c>
      <c r="I401" s="5">
        <f t="shared" si="27"/>
        <v>2.0884729059702511E-3</v>
      </c>
    </row>
    <row r="402" spans="1:9" ht="14.25">
      <c r="A402" s="23">
        <v>40408</v>
      </c>
      <c r="B402" s="3">
        <v>2730.77</v>
      </c>
      <c r="C402" s="4">
        <f t="shared" si="24"/>
        <v>-2.3343728988140411E-2</v>
      </c>
      <c r="D402" s="3">
        <v>908.25</v>
      </c>
      <c r="E402" s="4">
        <f t="shared" si="25"/>
        <v>2.8071764106627484E-2</v>
      </c>
      <c r="F402" s="3">
        <v>3439.98</v>
      </c>
      <c r="G402" s="4">
        <f t="shared" si="26"/>
        <v>1.2622530982308477E-2</v>
      </c>
      <c r="H402" s="3">
        <v>455.92400000000004</v>
      </c>
      <c r="I402" s="5">
        <f t="shared" si="27"/>
        <v>1.2649665750152916E-3</v>
      </c>
    </row>
    <row r="403" spans="1:9" ht="14.25">
      <c r="A403" s="23">
        <v>40415</v>
      </c>
      <c r="B403" s="3">
        <v>2638.15</v>
      </c>
      <c r="C403" s="4">
        <f t="shared" si="24"/>
        <v>-3.3917173544458112E-2</v>
      </c>
      <c r="D403" s="3">
        <v>885.05000000000007</v>
      </c>
      <c r="E403" s="4">
        <f t="shared" si="25"/>
        <v>-2.5543627855766471E-2</v>
      </c>
      <c r="F403" s="3">
        <v>3314.61</v>
      </c>
      <c r="G403" s="4">
        <f t="shared" si="26"/>
        <v>-3.6444979331275107E-2</v>
      </c>
      <c r="H403" s="3">
        <v>456.87600000000003</v>
      </c>
      <c r="I403" s="5">
        <f t="shared" si="27"/>
        <v>2.0880673094638702E-3</v>
      </c>
    </row>
    <row r="404" spans="1:9" ht="14.25">
      <c r="A404" s="23">
        <v>40422</v>
      </c>
      <c r="B404" s="3">
        <v>2663.73</v>
      </c>
      <c r="C404" s="4">
        <f t="shared" si="24"/>
        <v>9.6961886170232603E-3</v>
      </c>
      <c r="D404" s="3">
        <v>910.65</v>
      </c>
      <c r="E404" s="4">
        <f t="shared" si="25"/>
        <v>2.8924919496073453E-2</v>
      </c>
      <c r="F404" s="3">
        <v>3481.76</v>
      </c>
      <c r="G404" s="4">
        <f t="shared" si="26"/>
        <v>5.0428255511206554E-2</v>
      </c>
      <c r="H404" s="3">
        <v>456.29200000000003</v>
      </c>
      <c r="I404" s="5">
        <f t="shared" si="27"/>
        <v>-1.278246176205422E-3</v>
      </c>
    </row>
    <row r="405" spans="1:9" ht="14.25">
      <c r="A405" s="23">
        <v>40429</v>
      </c>
      <c r="B405" s="3">
        <v>2851.61</v>
      </c>
      <c r="C405" s="4">
        <f t="shared" si="24"/>
        <v>7.053267410736086E-2</v>
      </c>
      <c r="D405" s="3">
        <v>910.65</v>
      </c>
      <c r="E405" s="4">
        <f t="shared" si="25"/>
        <v>0</v>
      </c>
      <c r="F405" s="3">
        <v>3526.32</v>
      </c>
      <c r="G405" s="4">
        <f t="shared" si="26"/>
        <v>1.2798125086163292E-2</v>
      </c>
      <c r="H405" s="3">
        <v>456.48500000000001</v>
      </c>
      <c r="I405" s="5">
        <f t="shared" si="27"/>
        <v>4.2297476177521887E-4</v>
      </c>
    </row>
    <row r="406" spans="1:9" ht="14.25">
      <c r="A406" s="23">
        <v>40436</v>
      </c>
      <c r="B406" s="3">
        <v>3005.96</v>
      </c>
      <c r="C406" s="4">
        <f t="shared" si="24"/>
        <v>5.4127317550436427E-2</v>
      </c>
      <c r="D406" s="3">
        <v>935.46</v>
      </c>
      <c r="E406" s="4">
        <f t="shared" si="25"/>
        <v>2.7244276066545892E-2</v>
      </c>
      <c r="F406" s="3">
        <v>3608.37</v>
      </c>
      <c r="G406" s="4">
        <f t="shared" si="26"/>
        <v>2.3267882665214623E-2</v>
      </c>
      <c r="H406" s="3">
        <v>456.31200000000001</v>
      </c>
      <c r="I406" s="5">
        <f t="shared" si="27"/>
        <v>-3.7898288005078218E-4</v>
      </c>
    </row>
    <row r="407" spans="1:9" ht="14.25">
      <c r="A407" s="23">
        <v>40443</v>
      </c>
      <c r="B407" s="3">
        <v>2935.4</v>
      </c>
      <c r="C407" s="4">
        <f t="shared" si="24"/>
        <v>-2.3473366245725158E-2</v>
      </c>
      <c r="D407" s="3">
        <v>922.66</v>
      </c>
      <c r="E407" s="4">
        <f t="shared" si="25"/>
        <v>-1.3683107775853687E-2</v>
      </c>
      <c r="F407" s="3">
        <v>3606.77</v>
      </c>
      <c r="G407" s="4">
        <f t="shared" si="26"/>
        <v>-4.4341350803822621E-4</v>
      </c>
      <c r="H407" s="3">
        <v>456.786</v>
      </c>
      <c r="I407" s="5">
        <f t="shared" si="27"/>
        <v>1.0387629516646069E-3</v>
      </c>
    </row>
    <row r="408" spans="1:9" ht="14.25">
      <c r="A408" s="23">
        <v>40450</v>
      </c>
      <c r="B408" s="3">
        <v>3012.14</v>
      </c>
      <c r="C408" s="4">
        <f t="shared" si="24"/>
        <v>2.6142944743476004E-2</v>
      </c>
      <c r="D408" s="3">
        <v>979.47</v>
      </c>
      <c r="E408" s="4">
        <f t="shared" si="25"/>
        <v>6.1571976676132012E-2</v>
      </c>
      <c r="F408" s="3">
        <v>3618.94</v>
      </c>
      <c r="G408" s="4">
        <f t="shared" si="26"/>
        <v>3.374210165882463E-3</v>
      </c>
      <c r="H408" s="3">
        <v>457.05700000000002</v>
      </c>
      <c r="I408" s="5">
        <f t="shared" si="27"/>
        <v>5.9327562578537218E-4</v>
      </c>
    </row>
    <row r="409" spans="1:9" ht="14.25">
      <c r="A409" s="23">
        <v>40457</v>
      </c>
      <c r="B409" s="3">
        <v>3134.7400000000002</v>
      </c>
      <c r="C409" s="4">
        <f t="shared" si="24"/>
        <v>4.0701959404277455E-2</v>
      </c>
      <c r="D409" s="3">
        <v>962.67000000000007</v>
      </c>
      <c r="E409" s="4">
        <f t="shared" si="25"/>
        <v>-1.715213329657872E-2</v>
      </c>
      <c r="F409" s="3">
        <v>3692.4700000000003</v>
      </c>
      <c r="G409" s="4">
        <f t="shared" si="26"/>
        <v>2.0318104196256348E-2</v>
      </c>
      <c r="H409" s="3">
        <v>457.23400000000004</v>
      </c>
      <c r="I409" s="5">
        <f t="shared" si="27"/>
        <v>3.8726023231250295E-4</v>
      </c>
    </row>
    <row r="410" spans="1:9" ht="14.25">
      <c r="A410" s="23">
        <v>40464</v>
      </c>
      <c r="B410" s="3">
        <v>3219.41</v>
      </c>
      <c r="C410" s="4">
        <f t="shared" si="24"/>
        <v>2.7010214563249146E-2</v>
      </c>
      <c r="D410" s="3">
        <v>1004.28</v>
      </c>
      <c r="E410" s="4">
        <f t="shared" si="25"/>
        <v>4.322353454454797E-2</v>
      </c>
      <c r="F410" s="3">
        <v>3736.51</v>
      </c>
      <c r="G410" s="4">
        <f t="shared" si="26"/>
        <v>1.1926975710025989E-2</v>
      </c>
      <c r="H410" s="3">
        <v>457.25600000000003</v>
      </c>
      <c r="I410" s="5">
        <f t="shared" si="27"/>
        <v>4.8115406990678622E-5</v>
      </c>
    </row>
    <row r="411" spans="1:9" ht="14.25">
      <c r="A411" s="23">
        <v>40471</v>
      </c>
      <c r="B411" s="3">
        <v>3147.9700000000003</v>
      </c>
      <c r="C411" s="4">
        <f t="shared" si="24"/>
        <v>-2.2190401346830479E-2</v>
      </c>
      <c r="D411" s="3">
        <v>1003.48</v>
      </c>
      <c r="E411" s="4">
        <f t="shared" si="25"/>
        <v>-7.9659059226511175E-4</v>
      </c>
      <c r="F411" s="3">
        <v>3725.7400000000002</v>
      </c>
      <c r="G411" s="4">
        <f t="shared" si="26"/>
        <v>-2.8823688415124948E-3</v>
      </c>
      <c r="H411" s="3">
        <v>457.709</v>
      </c>
      <c r="I411" s="5">
        <f t="shared" si="27"/>
        <v>9.9069230365489425E-4</v>
      </c>
    </row>
    <row r="412" spans="1:9" ht="14.25">
      <c r="A412" s="23">
        <v>40478</v>
      </c>
      <c r="B412" s="3">
        <v>3089.4900000000002</v>
      </c>
      <c r="C412" s="4">
        <f t="shared" si="24"/>
        <v>-1.8577051242546827E-2</v>
      </c>
      <c r="D412" s="3">
        <v>1017.7</v>
      </c>
      <c r="E412" s="4">
        <f t="shared" si="25"/>
        <v>1.4170686012676015E-2</v>
      </c>
      <c r="F412" s="3">
        <v>3673.96</v>
      </c>
      <c r="G412" s="4">
        <f t="shared" si="26"/>
        <v>-1.3897910213809928E-2</v>
      </c>
      <c r="H412" s="3">
        <v>456.83500000000004</v>
      </c>
      <c r="I412" s="5">
        <f t="shared" si="27"/>
        <v>-1.9095101909727408E-3</v>
      </c>
    </row>
    <row r="413" spans="1:9" ht="14.25">
      <c r="A413" s="23">
        <v>40485</v>
      </c>
      <c r="B413" s="3">
        <v>3086.79</v>
      </c>
      <c r="C413" s="4">
        <f t="shared" si="24"/>
        <v>-8.73930648747967E-4</v>
      </c>
      <c r="D413" s="3">
        <v>1058.1200000000001</v>
      </c>
      <c r="E413" s="4">
        <f t="shared" si="25"/>
        <v>3.9717008941731358E-2</v>
      </c>
      <c r="F413" s="3">
        <v>3744.76</v>
      </c>
      <c r="G413" s="4">
        <f t="shared" si="26"/>
        <v>1.9270759616326849E-2</v>
      </c>
      <c r="H413" s="3">
        <v>457.315</v>
      </c>
      <c r="I413" s="5">
        <f t="shared" si="27"/>
        <v>1.0507075858898762E-3</v>
      </c>
    </row>
    <row r="414" spans="1:9" ht="14.25">
      <c r="A414" s="23">
        <v>40492</v>
      </c>
      <c r="B414" s="3">
        <v>3233.44</v>
      </c>
      <c r="C414" s="4">
        <f t="shared" si="24"/>
        <v>4.7508900832256229E-2</v>
      </c>
      <c r="D414" s="3">
        <v>950.61</v>
      </c>
      <c r="E414" s="4">
        <f t="shared" si="25"/>
        <v>-0.10160473292254191</v>
      </c>
      <c r="F414" s="3">
        <v>3789.71</v>
      </c>
      <c r="G414" s="4">
        <f t="shared" si="26"/>
        <v>1.2003439472756616E-2</v>
      </c>
      <c r="H414" s="3">
        <v>456.54399999999998</v>
      </c>
      <c r="I414" s="5">
        <f t="shared" si="27"/>
        <v>-1.6859276428720094E-3</v>
      </c>
    </row>
    <row r="415" spans="1:9" ht="14.25">
      <c r="A415" s="23">
        <v>40499</v>
      </c>
      <c r="B415" s="3">
        <v>3129.07</v>
      </c>
      <c r="C415" s="4">
        <f t="shared" si="24"/>
        <v>-3.2278316591617617E-2</v>
      </c>
      <c r="D415" s="3">
        <v>969.2</v>
      </c>
      <c r="E415" s="4">
        <f t="shared" si="25"/>
        <v>1.955586412934851E-2</v>
      </c>
      <c r="F415" s="3">
        <v>3715.4700000000003</v>
      </c>
      <c r="G415" s="4">
        <f t="shared" si="26"/>
        <v>-1.9589889463837551E-2</v>
      </c>
      <c r="H415" s="3">
        <v>456.286</v>
      </c>
      <c r="I415" s="5">
        <f t="shared" si="27"/>
        <v>-5.6511530104430552E-4</v>
      </c>
    </row>
    <row r="416" spans="1:9" ht="14.25">
      <c r="A416" s="23">
        <v>40506</v>
      </c>
      <c r="B416" s="3">
        <v>3003.12</v>
      </c>
      <c r="C416" s="4">
        <f t="shared" si="24"/>
        <v>-4.0251576346965745E-2</v>
      </c>
      <c r="D416" s="3">
        <v>995.06000000000006</v>
      </c>
      <c r="E416" s="4">
        <f t="shared" si="25"/>
        <v>2.6681799422203945E-2</v>
      </c>
      <c r="F416" s="3">
        <v>3692.76</v>
      </c>
      <c r="G416" s="4">
        <f t="shared" si="26"/>
        <v>-6.1122818916583554E-3</v>
      </c>
      <c r="H416" s="3">
        <v>456.83</v>
      </c>
      <c r="I416" s="5">
        <f t="shared" si="27"/>
        <v>1.1922346949062579E-3</v>
      </c>
    </row>
    <row r="417" spans="1:9" ht="14.25">
      <c r="A417" s="23">
        <v>40513</v>
      </c>
      <c r="B417" s="3">
        <v>2942.84</v>
      </c>
      <c r="C417" s="4">
        <f t="shared" si="24"/>
        <v>-2.0072457977037161E-2</v>
      </c>
      <c r="D417" s="3">
        <v>999.91</v>
      </c>
      <c r="E417" s="4">
        <f t="shared" si="25"/>
        <v>4.8740779450484606E-3</v>
      </c>
      <c r="F417" s="3">
        <v>3685.12</v>
      </c>
      <c r="G417" s="4">
        <f t="shared" si="26"/>
        <v>-2.0689132247967423E-3</v>
      </c>
      <c r="H417" s="3">
        <v>457.012</v>
      </c>
      <c r="I417" s="5">
        <f t="shared" si="27"/>
        <v>3.9839765339411137E-4</v>
      </c>
    </row>
    <row r="418" spans="1:9" ht="14.25">
      <c r="A418" s="23">
        <v>40520</v>
      </c>
      <c r="B418" s="3">
        <v>2924.85</v>
      </c>
      <c r="C418" s="4">
        <f t="shared" si="24"/>
        <v>-6.1131424066548368E-3</v>
      </c>
      <c r="D418" s="3">
        <v>1054.07</v>
      </c>
      <c r="E418" s="4">
        <f t="shared" si="25"/>
        <v>5.4164874838735555E-2</v>
      </c>
      <c r="F418" s="3">
        <v>3784.75</v>
      </c>
      <c r="G418" s="4">
        <f t="shared" si="26"/>
        <v>2.7035754602292572E-2</v>
      </c>
      <c r="H418" s="3">
        <v>456.18700000000001</v>
      </c>
      <c r="I418" s="5">
        <f t="shared" si="27"/>
        <v>-1.8052042397136425E-3</v>
      </c>
    </row>
    <row r="419" spans="1:9" ht="14.25">
      <c r="A419" s="23">
        <v>40527</v>
      </c>
      <c r="B419" s="3">
        <v>3000.42</v>
      </c>
      <c r="C419" s="4">
        <f t="shared" si="24"/>
        <v>2.5837222421662753E-2</v>
      </c>
      <c r="D419" s="3">
        <v>1012.85</v>
      </c>
      <c r="E419" s="4">
        <f t="shared" si="25"/>
        <v>-3.9105562249186376E-2</v>
      </c>
      <c r="F419" s="3">
        <v>3842.17</v>
      </c>
      <c r="G419" s="4">
        <f t="shared" si="26"/>
        <v>1.5171411585970018E-2</v>
      </c>
      <c r="H419" s="3">
        <v>455.68099999999998</v>
      </c>
      <c r="I419" s="5">
        <f t="shared" si="27"/>
        <v>-1.1091942558644208E-3</v>
      </c>
    </row>
    <row r="420" spans="1:9" ht="14.25">
      <c r="A420" s="23">
        <v>40534</v>
      </c>
      <c r="B420" s="3">
        <v>2994.12</v>
      </c>
      <c r="C420" s="4">
        <f t="shared" si="24"/>
        <v>-2.0997060411542812E-3</v>
      </c>
      <c r="D420" s="3">
        <v>1045.99</v>
      </c>
      <c r="E420" s="4">
        <f t="shared" si="25"/>
        <v>3.2719553734511519E-2</v>
      </c>
      <c r="F420" s="3">
        <v>3908.35</v>
      </c>
      <c r="G420" s="4">
        <f t="shared" si="26"/>
        <v>1.7224641283441366E-2</v>
      </c>
      <c r="H420" s="3">
        <v>455.83</v>
      </c>
      <c r="I420" s="5">
        <f t="shared" si="27"/>
        <v>3.2698313074286389E-4</v>
      </c>
    </row>
    <row r="421" spans="1:9" ht="14.25">
      <c r="A421" s="23">
        <v>40541</v>
      </c>
      <c r="B421" s="3">
        <v>3022.91</v>
      </c>
      <c r="C421" s="4">
        <f t="shared" si="24"/>
        <v>9.6155130722883619E-3</v>
      </c>
      <c r="D421" s="3">
        <v>1036.29</v>
      </c>
      <c r="E421" s="4">
        <f t="shared" si="25"/>
        <v>-9.2735112190365232E-3</v>
      </c>
      <c r="F421" s="3">
        <v>3917.46</v>
      </c>
      <c r="G421" s="4">
        <f t="shared" si="26"/>
        <v>2.330906904448149E-3</v>
      </c>
      <c r="H421" s="3">
        <v>455.726</v>
      </c>
      <c r="I421" s="5">
        <f t="shared" si="27"/>
        <v>-2.2815523331065624E-4</v>
      </c>
    </row>
    <row r="422" spans="1:9" ht="14.25">
      <c r="A422" s="23">
        <v>40548</v>
      </c>
      <c r="B422" s="3">
        <v>3075.09</v>
      </c>
      <c r="C422" s="4">
        <f t="shared" si="24"/>
        <v>1.7261512913054E-2</v>
      </c>
      <c r="D422" s="3">
        <v>1057.31</v>
      </c>
      <c r="E422" s="4">
        <f t="shared" si="25"/>
        <v>2.0283897364637316E-2</v>
      </c>
      <c r="F422" s="3">
        <v>3948.57</v>
      </c>
      <c r="G422" s="4">
        <f t="shared" si="26"/>
        <v>7.941370173530915E-3</v>
      </c>
      <c r="H422" s="3">
        <v>456.161</v>
      </c>
      <c r="I422" s="5">
        <f t="shared" si="27"/>
        <v>9.5452091827108454E-4</v>
      </c>
    </row>
    <row r="423" spans="1:9" ht="14.25">
      <c r="A423" s="23">
        <v>40555</v>
      </c>
      <c r="B423" s="3">
        <v>3109.28</v>
      </c>
      <c r="C423" s="4">
        <f t="shared" si="24"/>
        <v>1.1118373771174195E-2</v>
      </c>
      <c r="D423" s="3">
        <v>1074.28</v>
      </c>
      <c r="E423" s="4">
        <f t="shared" si="25"/>
        <v>1.6050165041473274E-2</v>
      </c>
      <c r="F423" s="3">
        <v>3953.25</v>
      </c>
      <c r="G423" s="4">
        <f t="shared" si="26"/>
        <v>1.1852392131834755E-3</v>
      </c>
      <c r="H423" s="3">
        <v>455.14699999999999</v>
      </c>
      <c r="I423" s="5">
        <f t="shared" si="27"/>
        <v>-2.2228993710554645E-3</v>
      </c>
    </row>
    <row r="424" spans="1:9" ht="14.25">
      <c r="A424" s="23">
        <v>40562</v>
      </c>
      <c r="B424" s="3">
        <v>3147.9700000000003</v>
      </c>
      <c r="C424" s="4">
        <f t="shared" si="24"/>
        <v>1.2443395255493206E-2</v>
      </c>
      <c r="D424" s="3">
        <v>1050.03</v>
      </c>
      <c r="E424" s="4">
        <f t="shared" si="25"/>
        <v>-2.2573258368395632E-2</v>
      </c>
      <c r="F424" s="3">
        <v>3906.4</v>
      </c>
      <c r="G424" s="4">
        <f t="shared" si="26"/>
        <v>-1.1851008663757656E-2</v>
      </c>
      <c r="H424" s="3">
        <v>455.58800000000002</v>
      </c>
      <c r="I424" s="5">
        <f t="shared" si="27"/>
        <v>9.6891773427043582E-4</v>
      </c>
    </row>
    <row r="425" spans="1:9" ht="14.25">
      <c r="A425" s="23">
        <v>40569</v>
      </c>
      <c r="B425" s="3">
        <v>3199.25</v>
      </c>
      <c r="C425" s="4">
        <f t="shared" si="24"/>
        <v>1.6289862991070381E-2</v>
      </c>
      <c r="D425" s="3">
        <v>1050.03</v>
      </c>
      <c r="E425" s="4">
        <f t="shared" si="25"/>
        <v>0</v>
      </c>
      <c r="F425" s="3">
        <v>3902.64</v>
      </c>
      <c r="G425" s="4">
        <f t="shared" si="26"/>
        <v>-9.6252303911537052E-4</v>
      </c>
      <c r="H425" s="3">
        <v>456.01499999999999</v>
      </c>
      <c r="I425" s="5">
        <f t="shared" si="27"/>
        <v>9.3725032265989938E-4</v>
      </c>
    </row>
    <row r="426" spans="1:9" ht="14.25">
      <c r="A426" s="23">
        <v>40576</v>
      </c>
      <c r="B426" s="3">
        <v>2986.93</v>
      </c>
      <c r="C426" s="4">
        <f t="shared" si="24"/>
        <v>-6.6365554426818796E-2</v>
      </c>
      <c r="D426" s="3">
        <v>1012.85</v>
      </c>
      <c r="E426" s="4">
        <f t="shared" si="25"/>
        <v>-3.5408512137748427E-2</v>
      </c>
      <c r="F426" s="3">
        <v>3927.11</v>
      </c>
      <c r="G426" s="4">
        <f t="shared" si="26"/>
        <v>6.270114589098652E-3</v>
      </c>
      <c r="H426" s="3">
        <v>454.68</v>
      </c>
      <c r="I426" s="5">
        <f t="shared" si="27"/>
        <v>-2.9275352784446929E-3</v>
      </c>
    </row>
    <row r="427" spans="1:9" ht="14.25">
      <c r="A427" s="23">
        <v>40583</v>
      </c>
      <c r="B427" s="3">
        <v>3156.9700000000003</v>
      </c>
      <c r="C427" s="4">
        <f t="shared" si="24"/>
        <v>5.6928016391412095E-2</v>
      </c>
      <c r="D427" s="3">
        <v>1059.73</v>
      </c>
      <c r="E427" s="4">
        <f t="shared" si="25"/>
        <v>4.6285234733672409E-2</v>
      </c>
      <c r="F427" s="3">
        <v>3970.34</v>
      </c>
      <c r="G427" s="4">
        <f t="shared" si="26"/>
        <v>1.1008095011344254E-2</v>
      </c>
      <c r="H427" s="3">
        <v>454.28899999999999</v>
      </c>
      <c r="I427" s="5">
        <f t="shared" si="27"/>
        <v>-8.5994545614498374E-4</v>
      </c>
    </row>
    <row r="428" spans="1:9" ht="14.25">
      <c r="A428" s="23">
        <v>40590</v>
      </c>
      <c r="B428" s="3">
        <v>3200.15</v>
      </c>
      <c r="C428" s="4">
        <f t="shared" si="24"/>
        <v>1.3677671944934522E-2</v>
      </c>
      <c r="D428" s="3">
        <v>1043.57</v>
      </c>
      <c r="E428" s="4">
        <f t="shared" si="25"/>
        <v>-1.5249167240712347E-2</v>
      </c>
      <c r="F428" s="3">
        <v>3992.06</v>
      </c>
      <c r="G428" s="4">
        <f t="shared" si="26"/>
        <v>5.4705642337935512E-3</v>
      </c>
      <c r="H428" s="3">
        <v>454.73</v>
      </c>
      <c r="I428" s="5">
        <f t="shared" si="27"/>
        <v>9.7074769585003828E-4</v>
      </c>
    </row>
    <row r="429" spans="1:9" ht="14.25">
      <c r="A429" s="23">
        <v>40597</v>
      </c>
      <c r="B429" s="3">
        <v>2941.94</v>
      </c>
      <c r="C429" s="4">
        <f t="shared" si="24"/>
        <v>-8.0686842804243541E-2</v>
      </c>
      <c r="D429" s="3">
        <v>981.32</v>
      </c>
      <c r="E429" s="4">
        <f t="shared" si="25"/>
        <v>-5.9651005682416991E-2</v>
      </c>
      <c r="F429" s="3">
        <v>3887.9</v>
      </c>
      <c r="G429" s="4">
        <f t="shared" si="26"/>
        <v>-2.6091792207531883E-2</v>
      </c>
      <c r="H429" s="3">
        <v>454.77699999999999</v>
      </c>
      <c r="I429" s="5">
        <f t="shared" si="27"/>
        <v>1.0335803663696908E-4</v>
      </c>
    </row>
    <row r="430" spans="1:9" ht="14.25">
      <c r="A430" s="23">
        <v>40604</v>
      </c>
      <c r="B430" s="3">
        <v>2886.16</v>
      </c>
      <c r="C430" s="4">
        <f t="shared" si="24"/>
        <v>-1.8960277911854173E-2</v>
      </c>
      <c r="D430" s="3">
        <v>965.16</v>
      </c>
      <c r="E430" s="4">
        <f t="shared" si="25"/>
        <v>-1.6467615049117645E-2</v>
      </c>
      <c r="F430" s="3">
        <v>3885.2200000000003</v>
      </c>
      <c r="G430" s="4">
        <f t="shared" si="26"/>
        <v>-6.8931814089867594E-4</v>
      </c>
      <c r="H430" s="3">
        <v>455.637</v>
      </c>
      <c r="I430" s="5">
        <f t="shared" si="27"/>
        <v>1.8910367059019606E-3</v>
      </c>
    </row>
    <row r="431" spans="1:9" ht="14.25">
      <c r="A431" s="23">
        <v>40611</v>
      </c>
      <c r="B431" s="3">
        <v>2971.63</v>
      </c>
      <c r="C431" s="4">
        <f t="shared" si="24"/>
        <v>2.9613742827840461E-2</v>
      </c>
      <c r="D431" s="3">
        <v>1001.53</v>
      </c>
      <c r="E431" s="4">
        <f t="shared" si="25"/>
        <v>3.7682871233785109E-2</v>
      </c>
      <c r="F431" s="3">
        <v>3907.61</v>
      </c>
      <c r="G431" s="4">
        <f t="shared" si="26"/>
        <v>5.762865423322161E-3</v>
      </c>
      <c r="H431" s="3">
        <v>455.697</v>
      </c>
      <c r="I431" s="5">
        <f t="shared" si="27"/>
        <v>1.3168377458372404E-4</v>
      </c>
    </row>
    <row r="432" spans="1:9" ht="14.25">
      <c r="A432" s="23">
        <v>40618</v>
      </c>
      <c r="B432" s="3">
        <v>2756.61</v>
      </c>
      <c r="C432" s="4">
        <f t="shared" si="24"/>
        <v>-7.2357594989954976E-2</v>
      </c>
      <c r="D432" s="3">
        <v>918.27</v>
      </c>
      <c r="E432" s="4">
        <f t="shared" si="25"/>
        <v>-8.3132806805587434E-2</v>
      </c>
      <c r="F432" s="3">
        <v>3688.36</v>
      </c>
      <c r="G432" s="4">
        <f t="shared" si="26"/>
        <v>-5.6108465276729302E-2</v>
      </c>
      <c r="H432" s="3">
        <v>457.15899999999999</v>
      </c>
      <c r="I432" s="5">
        <f t="shared" si="27"/>
        <v>3.208272163301551E-3</v>
      </c>
    </row>
    <row r="433" spans="1:9" ht="14.25">
      <c r="A433" s="23">
        <v>40625</v>
      </c>
      <c r="B433" s="3">
        <v>2868.17</v>
      </c>
      <c r="C433" s="4">
        <f t="shared" si="24"/>
        <v>4.0469997569478444E-2</v>
      </c>
      <c r="D433" s="3">
        <v>971.62</v>
      </c>
      <c r="E433" s="4">
        <f t="shared" si="25"/>
        <v>5.8098380650571269E-2</v>
      </c>
      <c r="F433" s="3">
        <v>3820.04</v>
      </c>
      <c r="G433" s="4">
        <f t="shared" si="26"/>
        <v>3.5701504191564704E-2</v>
      </c>
      <c r="H433" s="3">
        <v>456.536</v>
      </c>
      <c r="I433" s="5">
        <f t="shared" si="27"/>
        <v>-1.362764377382919E-3</v>
      </c>
    </row>
    <row r="434" spans="1:9" ht="14.25">
      <c r="A434" s="23">
        <v>40632</v>
      </c>
      <c r="B434" s="3">
        <v>2962.63</v>
      </c>
      <c r="C434" s="4">
        <f t="shared" si="24"/>
        <v>3.2933891645195335E-2</v>
      </c>
      <c r="D434" s="3">
        <v>1003.15</v>
      </c>
      <c r="E434" s="4">
        <f t="shared" si="25"/>
        <v>3.2450958193532387E-2</v>
      </c>
      <c r="F434" s="3">
        <v>3923.11</v>
      </c>
      <c r="G434" s="4">
        <f t="shared" si="26"/>
        <v>2.6981392864996234E-2</v>
      </c>
      <c r="H434" s="3">
        <v>456.35599999999999</v>
      </c>
      <c r="I434" s="5">
        <f t="shared" si="27"/>
        <v>-3.9427339793574046E-4</v>
      </c>
    </row>
    <row r="435" spans="1:9" ht="14.25">
      <c r="A435" s="23">
        <v>40639</v>
      </c>
      <c r="B435" s="3">
        <v>2983.33</v>
      </c>
      <c r="C435" s="4">
        <f t="shared" si="24"/>
        <v>6.9870351680769716E-3</v>
      </c>
      <c r="D435" s="3">
        <v>1014.46</v>
      </c>
      <c r="E435" s="4">
        <f t="shared" si="25"/>
        <v>1.1274485371081111E-2</v>
      </c>
      <c r="F435" s="3">
        <v>3984.98</v>
      </c>
      <c r="G435" s="4">
        <f t="shared" si="26"/>
        <v>1.5770651345488718E-2</v>
      </c>
      <c r="H435" s="3">
        <v>455.685</v>
      </c>
      <c r="I435" s="5">
        <f t="shared" si="27"/>
        <v>-1.4703433284540823E-3</v>
      </c>
    </row>
    <row r="436" spans="1:9" ht="14.25">
      <c r="A436" s="23">
        <v>40646</v>
      </c>
      <c r="B436" s="3">
        <v>3006.7200000000003</v>
      </c>
      <c r="C436" s="4">
        <f t="shared" si="24"/>
        <v>7.8402322237232092E-3</v>
      </c>
      <c r="D436" s="3">
        <v>1008.8100000000001</v>
      </c>
      <c r="E436" s="4">
        <f t="shared" si="25"/>
        <v>-5.5694655284584949E-3</v>
      </c>
      <c r="F436" s="3">
        <v>3966.35</v>
      </c>
      <c r="G436" s="4">
        <f t="shared" si="26"/>
        <v>-4.6750548308900353E-3</v>
      </c>
      <c r="H436" s="3">
        <v>457.16700000000003</v>
      </c>
      <c r="I436" s="5">
        <f t="shared" si="27"/>
        <v>3.2522466177293818E-3</v>
      </c>
    </row>
    <row r="437" spans="1:9" ht="14.25">
      <c r="A437" s="23">
        <v>40653</v>
      </c>
      <c r="B437" s="3">
        <v>3019.31</v>
      </c>
      <c r="C437" s="4">
        <f t="shared" si="24"/>
        <v>4.1872871434651682E-3</v>
      </c>
      <c r="D437" s="3">
        <v>1040.06</v>
      </c>
      <c r="E437" s="4">
        <f t="shared" si="25"/>
        <v>3.0977091821056346E-2</v>
      </c>
      <c r="F437" s="3">
        <v>3977.58</v>
      </c>
      <c r="G437" s="4">
        <f t="shared" si="26"/>
        <v>2.83131846660023E-3</v>
      </c>
      <c r="H437" s="3">
        <v>458.24200000000002</v>
      </c>
      <c r="I437" s="5">
        <f t="shared" si="27"/>
        <v>2.3514383146638895E-3</v>
      </c>
    </row>
    <row r="438" spans="1:9" ht="14.25">
      <c r="A438" s="23">
        <v>40660</v>
      </c>
      <c r="B438" s="3">
        <v>3046.25</v>
      </c>
      <c r="C438" s="4">
        <f t="shared" si="24"/>
        <v>8.9225684013898299E-3</v>
      </c>
      <c r="D438" s="3">
        <v>1050.74</v>
      </c>
      <c r="E438" s="4">
        <f t="shared" si="25"/>
        <v>1.0268638347787684E-2</v>
      </c>
      <c r="F438" s="3">
        <v>4011.62</v>
      </c>
      <c r="G438" s="4">
        <f t="shared" si="26"/>
        <v>8.5579674073179568E-3</v>
      </c>
      <c r="H438" s="3">
        <v>458.26300000000003</v>
      </c>
      <c r="I438" s="5">
        <f t="shared" si="27"/>
        <v>4.5827313952084836E-5</v>
      </c>
    </row>
    <row r="439" spans="1:9" ht="14.25">
      <c r="A439" s="23">
        <v>40667</v>
      </c>
      <c r="B439" s="3">
        <v>3036.96</v>
      </c>
      <c r="C439" s="4">
        <f t="shared" si="24"/>
        <v>-3.0496512105047113E-3</v>
      </c>
      <c r="D439" s="3">
        <v>1029.3900000000001</v>
      </c>
      <c r="E439" s="4">
        <f t="shared" si="25"/>
        <v>-2.031901326684038E-2</v>
      </c>
      <c r="F439" s="3">
        <v>3959.07</v>
      </c>
      <c r="G439" s="4">
        <f t="shared" si="26"/>
        <v>-1.3099446109053114E-2</v>
      </c>
      <c r="H439" s="3">
        <v>459.98099999999999</v>
      </c>
      <c r="I439" s="5">
        <f t="shared" si="27"/>
        <v>3.7489389280827012E-3</v>
      </c>
    </row>
    <row r="440" spans="1:9" ht="14.25">
      <c r="A440" s="23">
        <v>40674</v>
      </c>
      <c r="B440" s="3">
        <v>3112.19</v>
      </c>
      <c r="C440" s="4">
        <f t="shared" si="24"/>
        <v>2.4771482008324019E-2</v>
      </c>
      <c r="D440" s="3">
        <v>1058.1200000000001</v>
      </c>
      <c r="E440" s="4">
        <f t="shared" si="25"/>
        <v>2.7909732948639521E-2</v>
      </c>
      <c r="F440" s="3">
        <v>3961.33</v>
      </c>
      <c r="G440" s="4">
        <f t="shared" si="26"/>
        <v>5.708411318818829E-4</v>
      </c>
      <c r="H440" s="3">
        <v>459.584</v>
      </c>
      <c r="I440" s="5">
        <f t="shared" si="27"/>
        <v>-8.6307912718130986E-4</v>
      </c>
    </row>
    <row r="441" spans="1:9" ht="14.25">
      <c r="A441" s="23">
        <v>40681</v>
      </c>
      <c r="B441" s="3">
        <v>3127.98</v>
      </c>
      <c r="C441" s="4">
        <f t="shared" si="24"/>
        <v>5.0735976916576053E-3</v>
      </c>
      <c r="D441" s="3">
        <v>1044.17</v>
      </c>
      <c r="E441" s="4">
        <f t="shared" si="25"/>
        <v>-1.3183759876006507E-2</v>
      </c>
      <c r="F441" s="3">
        <v>3929.77</v>
      </c>
      <c r="G441" s="4">
        <f t="shared" si="26"/>
        <v>-7.9670211772309152E-3</v>
      </c>
      <c r="H441" s="3">
        <v>460.09500000000003</v>
      </c>
      <c r="I441" s="5">
        <f t="shared" si="27"/>
        <v>1.1118750870353633E-3</v>
      </c>
    </row>
    <row r="442" spans="1:9" ht="14.25">
      <c r="A442" s="23">
        <v>40688</v>
      </c>
      <c r="B442" s="3">
        <v>3071.32</v>
      </c>
      <c r="C442" s="4">
        <f t="shared" si="24"/>
        <v>-1.8113926559632731E-2</v>
      </c>
      <c r="D442" s="3">
        <v>1026.1100000000001</v>
      </c>
      <c r="E442" s="4">
        <f t="shared" si="25"/>
        <v>-1.729603417068093E-2</v>
      </c>
      <c r="F442" s="3">
        <v>3895.04</v>
      </c>
      <c r="G442" s="4">
        <f t="shared" si="26"/>
        <v>-8.8376673443992804E-3</v>
      </c>
      <c r="H442" s="3">
        <v>460.93099999999998</v>
      </c>
      <c r="I442" s="5">
        <f t="shared" si="27"/>
        <v>1.8170160510329048E-3</v>
      </c>
    </row>
    <row r="443" spans="1:9" ht="14.25">
      <c r="A443" s="23">
        <v>40695</v>
      </c>
      <c r="B443" s="3">
        <v>3060.1800000000003</v>
      </c>
      <c r="C443" s="4">
        <f t="shared" si="24"/>
        <v>-3.6271049581286796E-3</v>
      </c>
      <c r="D443" s="3">
        <v>1030.21</v>
      </c>
      <c r="E443" s="4">
        <f t="shared" si="25"/>
        <v>3.995672978530429E-3</v>
      </c>
      <c r="F443" s="3">
        <v>3944.9100000000003</v>
      </c>
      <c r="G443" s="4">
        <f t="shared" si="26"/>
        <v>1.2803462865593307E-2</v>
      </c>
      <c r="H443" s="3">
        <v>461.358</v>
      </c>
      <c r="I443" s="5">
        <f t="shared" si="27"/>
        <v>9.2638594496796678E-4</v>
      </c>
    </row>
    <row r="444" spans="1:9" ht="14.25">
      <c r="A444" s="23">
        <v>40702</v>
      </c>
      <c r="B444" s="3">
        <v>2967.31</v>
      </c>
      <c r="C444" s="4">
        <f t="shared" si="24"/>
        <v>-3.0347888032730252E-2</v>
      </c>
      <c r="D444" s="3">
        <v>997.38</v>
      </c>
      <c r="E444" s="4">
        <f t="shared" si="25"/>
        <v>-3.1867289193465487E-2</v>
      </c>
      <c r="F444" s="3">
        <v>3865.51</v>
      </c>
      <c r="G444" s="4">
        <f t="shared" si="26"/>
        <v>-2.0127201888002544E-2</v>
      </c>
      <c r="H444" s="3">
        <v>461.66</v>
      </c>
      <c r="I444" s="5">
        <f t="shared" si="27"/>
        <v>6.5458927774098008E-4</v>
      </c>
    </row>
    <row r="445" spans="1:9" ht="14.25">
      <c r="A445" s="23">
        <v>40709</v>
      </c>
      <c r="B445" s="3">
        <v>2915.3</v>
      </c>
      <c r="C445" s="4">
        <f t="shared" si="24"/>
        <v>-1.7527659732215262E-2</v>
      </c>
      <c r="D445" s="3">
        <v>995.74</v>
      </c>
      <c r="E445" s="4">
        <f t="shared" si="25"/>
        <v>-1.6443080871884064E-3</v>
      </c>
      <c r="F445" s="3">
        <v>3821.42</v>
      </c>
      <c r="G445" s="4">
        <f t="shared" si="26"/>
        <v>-1.1405998173591669E-2</v>
      </c>
      <c r="H445" s="3">
        <v>462.31700000000001</v>
      </c>
      <c r="I445" s="5">
        <f t="shared" si="27"/>
        <v>1.4231252436858188E-3</v>
      </c>
    </row>
    <row r="446" spans="1:9" ht="14.25">
      <c r="A446" s="23">
        <v>40716</v>
      </c>
      <c r="B446" s="3">
        <v>2867.93</v>
      </c>
      <c r="C446" s="4">
        <f t="shared" si="24"/>
        <v>-1.6248756560216959E-2</v>
      </c>
      <c r="D446" s="3">
        <v>987.53</v>
      </c>
      <c r="E446" s="4">
        <f t="shared" si="25"/>
        <v>-8.2451242292165272E-3</v>
      </c>
      <c r="F446" s="3">
        <v>3842.7000000000003</v>
      </c>
      <c r="G446" s="4">
        <f t="shared" si="26"/>
        <v>5.5686106211827457E-3</v>
      </c>
      <c r="H446" s="3">
        <v>462.86099999999999</v>
      </c>
      <c r="I446" s="5">
        <f t="shared" si="27"/>
        <v>1.176681800582724E-3</v>
      </c>
    </row>
    <row r="447" spans="1:9" ht="14.25">
      <c r="A447" s="23">
        <v>40723</v>
      </c>
      <c r="B447" s="3">
        <v>2947.8</v>
      </c>
      <c r="C447" s="4">
        <f t="shared" si="24"/>
        <v>2.7849354761099621E-2</v>
      </c>
      <c r="D447" s="3">
        <v>1041.71</v>
      </c>
      <c r="E447" s="4">
        <f t="shared" si="25"/>
        <v>5.4864156025639765E-2</v>
      </c>
      <c r="F447" s="3">
        <v>3898.82</v>
      </c>
      <c r="G447" s="4">
        <f t="shared" si="26"/>
        <v>1.460431467457779E-2</v>
      </c>
      <c r="H447" s="3">
        <v>462.334</v>
      </c>
      <c r="I447" s="5">
        <f t="shared" si="27"/>
        <v>-1.1385707588238425E-3</v>
      </c>
    </row>
    <row r="448" spans="1:9" ht="14.25">
      <c r="A448" s="23">
        <v>40730</v>
      </c>
      <c r="B448" s="3">
        <v>2931.08</v>
      </c>
      <c r="C448" s="4">
        <f t="shared" si="24"/>
        <v>-5.6720265961056615E-3</v>
      </c>
      <c r="D448" s="3">
        <v>1070.44</v>
      </c>
      <c r="E448" s="4">
        <f t="shared" si="25"/>
        <v>2.7579652686448242E-2</v>
      </c>
      <c r="F448" s="3">
        <v>3997.05</v>
      </c>
      <c r="G448" s="4">
        <f t="shared" si="26"/>
        <v>2.5194802529996174E-2</v>
      </c>
      <c r="H448" s="3">
        <v>463.13400000000001</v>
      </c>
      <c r="I448" s="5">
        <f t="shared" si="27"/>
        <v>1.7303507853629885E-3</v>
      </c>
    </row>
    <row r="449" spans="1:9" ht="14.25">
      <c r="A449" s="23">
        <v>40737</v>
      </c>
      <c r="B449" s="3">
        <v>2840.07</v>
      </c>
      <c r="C449" s="4">
        <f t="shared" si="24"/>
        <v>-3.1049988400180029E-2</v>
      </c>
      <c r="D449" s="3">
        <v>1068.79</v>
      </c>
      <c r="E449" s="4">
        <f t="shared" si="25"/>
        <v>-1.5414222189007454E-3</v>
      </c>
      <c r="F449" s="3">
        <v>3932.8</v>
      </c>
      <c r="G449" s="4">
        <f t="shared" si="26"/>
        <v>-1.6074354836692062E-2</v>
      </c>
      <c r="H449" s="3">
        <v>463.85900000000004</v>
      </c>
      <c r="I449" s="5">
        <f t="shared" si="27"/>
        <v>1.5654216706180168E-3</v>
      </c>
    </row>
    <row r="450" spans="1:9" ht="14.25">
      <c r="A450" s="23">
        <v>40744</v>
      </c>
      <c r="B450" s="3">
        <v>2806.63</v>
      </c>
      <c r="C450" s="4">
        <f t="shared" si="24"/>
        <v>-1.1774357674282698E-2</v>
      </c>
      <c r="D450" s="3">
        <v>1064.69</v>
      </c>
      <c r="E450" s="4">
        <f t="shared" si="25"/>
        <v>-3.8361137360940489E-3</v>
      </c>
      <c r="F450" s="3">
        <v>3898.76</v>
      </c>
      <c r="G450" s="4">
        <f t="shared" si="26"/>
        <v>-8.6554109031733439E-3</v>
      </c>
      <c r="H450" s="3">
        <v>464.03000000000003</v>
      </c>
      <c r="I450" s="5">
        <f t="shared" si="27"/>
        <v>3.6864650680490385E-4</v>
      </c>
    </row>
    <row r="451" spans="1:9" ht="14.25">
      <c r="A451" s="23">
        <v>40751</v>
      </c>
      <c r="B451" s="3">
        <v>2716.55</v>
      </c>
      <c r="C451" s="4">
        <f t="shared" si="24"/>
        <v>-3.2095431175466649E-2</v>
      </c>
      <c r="D451" s="3">
        <v>1053.2</v>
      </c>
      <c r="E451" s="4">
        <f t="shared" si="25"/>
        <v>-1.0791873690933484E-2</v>
      </c>
      <c r="F451" s="3">
        <v>3901.96</v>
      </c>
      <c r="G451" s="4">
        <f t="shared" si="26"/>
        <v>8.2077378448519589E-4</v>
      </c>
      <c r="H451" s="3">
        <v>464.55500000000001</v>
      </c>
      <c r="I451" s="5">
        <f t="shared" si="27"/>
        <v>1.1313923668727632E-3</v>
      </c>
    </row>
    <row r="452" spans="1:9" ht="14.25">
      <c r="A452" s="23">
        <v>40758</v>
      </c>
      <c r="B452" s="3">
        <v>2645.96</v>
      </c>
      <c r="C452" s="4">
        <f t="shared" si="24"/>
        <v>-2.5985165007086253E-2</v>
      </c>
      <c r="D452" s="3">
        <v>1026.1100000000001</v>
      </c>
      <c r="E452" s="4">
        <f t="shared" si="25"/>
        <v>-2.5721610330421529E-2</v>
      </c>
      <c r="F452" s="3">
        <v>3733.2200000000003</v>
      </c>
      <c r="G452" s="4">
        <f t="shared" si="26"/>
        <v>-4.3244933315564449E-2</v>
      </c>
      <c r="H452" s="3">
        <v>465.68400000000003</v>
      </c>
      <c r="I452" s="5">
        <f t="shared" si="27"/>
        <v>2.430282743701051E-3</v>
      </c>
    </row>
    <row r="453" spans="1:9" ht="14.25">
      <c r="A453" s="23">
        <v>40765</v>
      </c>
      <c r="B453" s="3">
        <v>2304.19</v>
      </c>
      <c r="C453" s="4">
        <f t="shared" ref="C453:C516" si="28">B453/B452-1</f>
        <v>-0.12916672965577713</v>
      </c>
      <c r="D453" s="3">
        <v>915.29</v>
      </c>
      <c r="E453" s="4">
        <f t="shared" si="25"/>
        <v>-0.10800011694652634</v>
      </c>
      <c r="F453" s="3">
        <v>3351.76</v>
      </c>
      <c r="G453" s="4">
        <f t="shared" si="26"/>
        <v>-0.10217988760373087</v>
      </c>
      <c r="H453" s="3">
        <v>467.09300000000002</v>
      </c>
      <c r="I453" s="5">
        <f t="shared" si="27"/>
        <v>3.0256568832083275E-3</v>
      </c>
    </row>
    <row r="454" spans="1:9" ht="14.25">
      <c r="A454" s="23">
        <v>40772</v>
      </c>
      <c r="B454" s="3">
        <v>2455.5700000000002</v>
      </c>
      <c r="C454" s="4">
        <f t="shared" si="28"/>
        <v>6.5697707220324864E-2</v>
      </c>
      <c r="D454" s="3">
        <v>1001.48</v>
      </c>
      <c r="E454" s="4">
        <f t="shared" ref="E454:E517" si="29">(D454/D453-1)</f>
        <v>9.4166876072064642E-2</v>
      </c>
      <c r="F454" s="3">
        <v>3575.25</v>
      </c>
      <c r="G454" s="4">
        <f t="shared" ref="G454:G517" si="30">F454/F453-1</f>
        <v>6.6678401794877828E-2</v>
      </c>
      <c r="H454" s="3">
        <v>466.50700000000001</v>
      </c>
      <c r="I454" s="5">
        <f t="shared" ref="I454:I517" si="31">H454/H453-1</f>
        <v>-1.254568148098989E-3</v>
      </c>
    </row>
    <row r="455" spans="1:9" ht="14.25">
      <c r="A455" s="23">
        <v>40779</v>
      </c>
      <c r="B455" s="3">
        <v>2478.79</v>
      </c>
      <c r="C455" s="4">
        <f t="shared" si="28"/>
        <v>9.4560529734439847E-3</v>
      </c>
      <c r="D455" s="3">
        <v>988.35</v>
      </c>
      <c r="E455" s="4">
        <f t="shared" si="29"/>
        <v>-1.3110596317450152E-2</v>
      </c>
      <c r="F455" s="3">
        <v>3491.1800000000003</v>
      </c>
      <c r="G455" s="4">
        <f t="shared" si="30"/>
        <v>-2.3514439549681798E-2</v>
      </c>
      <c r="H455" s="3">
        <v>466.149</v>
      </c>
      <c r="I455" s="5">
        <f t="shared" si="31"/>
        <v>-7.6740541942565965E-4</v>
      </c>
    </row>
    <row r="456" spans="1:9" ht="14.25">
      <c r="A456" s="23">
        <v>40786</v>
      </c>
      <c r="B456" s="3">
        <v>2556.8000000000002</v>
      </c>
      <c r="C456" s="4">
        <f t="shared" si="28"/>
        <v>3.1470999963691959E-2</v>
      </c>
      <c r="D456" s="3">
        <v>1050.74</v>
      </c>
      <c r="E456" s="4">
        <f t="shared" si="29"/>
        <v>6.3125411038599699E-2</v>
      </c>
      <c r="F456" s="3">
        <v>3617.89</v>
      </c>
      <c r="G456" s="4">
        <f t="shared" si="30"/>
        <v>3.6294318826299188E-2</v>
      </c>
      <c r="H456" s="3">
        <v>465.81900000000002</v>
      </c>
      <c r="I456" s="5">
        <f t="shared" si="31"/>
        <v>-7.079281517282654E-4</v>
      </c>
    </row>
    <row r="457" spans="1:9" ht="14.25">
      <c r="A457" s="23">
        <v>40793</v>
      </c>
      <c r="B457" s="3">
        <v>2554.9500000000003</v>
      </c>
      <c r="C457" s="4">
        <f t="shared" si="28"/>
        <v>-7.2356070087609137E-4</v>
      </c>
      <c r="D457" s="3">
        <v>1049.9100000000001</v>
      </c>
      <c r="E457" s="4">
        <f t="shared" si="29"/>
        <v>-7.8991948531503819E-4</v>
      </c>
      <c r="F457" s="3">
        <v>3571.65</v>
      </c>
      <c r="G457" s="4">
        <f t="shared" si="30"/>
        <v>-1.2780930321264594E-2</v>
      </c>
      <c r="H457" s="3">
        <v>466.53500000000003</v>
      </c>
      <c r="I457" s="5">
        <f t="shared" si="31"/>
        <v>1.5370777061476382E-3</v>
      </c>
    </row>
    <row r="458" spans="1:9" ht="14.25">
      <c r="A458" s="23">
        <v>40800</v>
      </c>
      <c r="B458" s="3">
        <v>2537.3000000000002</v>
      </c>
      <c r="C458" s="4">
        <f t="shared" si="28"/>
        <v>-6.9081586723811483E-3</v>
      </c>
      <c r="D458" s="3">
        <v>1003.12</v>
      </c>
      <c r="E458" s="4">
        <f t="shared" si="29"/>
        <v>-4.4565724681163266E-2</v>
      </c>
      <c r="F458" s="3">
        <v>3510.83</v>
      </c>
      <c r="G458" s="4">
        <f t="shared" si="30"/>
        <v>-1.7028544230257792E-2</v>
      </c>
      <c r="H458" s="3">
        <v>466.90500000000003</v>
      </c>
      <c r="I458" s="5">
        <f t="shared" si="31"/>
        <v>7.9308090496965633E-4</v>
      </c>
    </row>
    <row r="459" spans="1:9" ht="14.25">
      <c r="A459" s="23">
        <v>40807</v>
      </c>
      <c r="B459" s="3">
        <v>2658.04</v>
      </c>
      <c r="C459" s="4">
        <f t="shared" si="28"/>
        <v>4.758601663185269E-2</v>
      </c>
      <c r="D459" s="3">
        <v>1026.1100000000001</v>
      </c>
      <c r="E459" s="4">
        <f t="shared" si="29"/>
        <v>2.2918494297790915E-2</v>
      </c>
      <c r="F459" s="3">
        <v>3553.07</v>
      </c>
      <c r="G459" s="4">
        <f t="shared" si="30"/>
        <v>1.2031343015754148E-2</v>
      </c>
      <c r="H459" s="3">
        <v>467.19100000000003</v>
      </c>
      <c r="I459" s="5">
        <f t="shared" si="31"/>
        <v>6.1254430772850199E-4</v>
      </c>
    </row>
    <row r="460" spans="1:9" ht="14.25">
      <c r="A460" s="23">
        <v>40814</v>
      </c>
      <c r="B460" s="3">
        <v>2511.3000000000002</v>
      </c>
      <c r="C460" s="4">
        <f t="shared" si="28"/>
        <v>-5.5206091706671012E-2</v>
      </c>
      <c r="D460" s="3">
        <v>1003.95</v>
      </c>
      <c r="E460" s="4">
        <f t="shared" si="29"/>
        <v>-2.1596125171765235E-2</v>
      </c>
      <c r="F460" s="3">
        <v>3506.48</v>
      </c>
      <c r="G460" s="4">
        <f t="shared" si="30"/>
        <v>-1.311260402975456E-2</v>
      </c>
      <c r="H460" s="3">
        <v>466.541</v>
      </c>
      <c r="I460" s="5">
        <f t="shared" si="31"/>
        <v>-1.3912939247545664E-3</v>
      </c>
    </row>
    <row r="461" spans="1:9" ht="14.25">
      <c r="A461" s="23">
        <v>40821</v>
      </c>
      <c r="B461" s="3">
        <v>2399.85</v>
      </c>
      <c r="C461" s="4">
        <f t="shared" si="28"/>
        <v>-4.4379405088997848E-2</v>
      </c>
      <c r="D461" s="3">
        <v>976.86</v>
      </c>
      <c r="E461" s="4">
        <f t="shared" si="29"/>
        <v>-2.6983415508740505E-2</v>
      </c>
      <c r="F461" s="3">
        <v>3429.35</v>
      </c>
      <c r="G461" s="4">
        <f t="shared" si="30"/>
        <v>-2.1996418060276968E-2</v>
      </c>
      <c r="H461" s="3">
        <v>466.77600000000001</v>
      </c>
      <c r="I461" s="5">
        <f t="shared" si="31"/>
        <v>5.0370706968960732E-4</v>
      </c>
    </row>
    <row r="462" spans="1:9" ht="14.25">
      <c r="A462" s="23">
        <v>40828</v>
      </c>
      <c r="B462" s="3">
        <v>2619.0300000000002</v>
      </c>
      <c r="C462" s="4">
        <f t="shared" si="28"/>
        <v>9.1330708169260699E-2</v>
      </c>
      <c r="D462" s="3">
        <v>1027.75</v>
      </c>
      <c r="E462" s="4">
        <f t="shared" si="29"/>
        <v>5.2095489630039182E-2</v>
      </c>
      <c r="F462" s="3">
        <v>3659.46</v>
      </c>
      <c r="G462" s="4">
        <f t="shared" si="30"/>
        <v>6.7100179334276255E-2</v>
      </c>
      <c r="H462" s="3">
        <v>465.65600000000001</v>
      </c>
      <c r="I462" s="5">
        <f t="shared" si="31"/>
        <v>-2.3994378459903931E-3</v>
      </c>
    </row>
    <row r="463" spans="1:9" ht="14.25">
      <c r="A463" s="23">
        <v>40835</v>
      </c>
      <c r="B463" s="3">
        <v>2656.18</v>
      </c>
      <c r="C463" s="4">
        <f t="shared" si="28"/>
        <v>1.4184640878493138E-2</v>
      </c>
      <c r="D463" s="3">
        <v>1164.8399999999999</v>
      </c>
      <c r="E463" s="4">
        <f t="shared" si="29"/>
        <v>0.13338846995864739</v>
      </c>
      <c r="F463" s="3">
        <v>3665.96</v>
      </c>
      <c r="G463" s="4">
        <f t="shared" si="30"/>
        <v>1.7762183491554229E-3</v>
      </c>
      <c r="H463" s="3">
        <v>466.43799999999999</v>
      </c>
      <c r="I463" s="5">
        <f t="shared" si="31"/>
        <v>1.6793512807737887E-3</v>
      </c>
    </row>
    <row r="464" spans="1:9" ht="14.25">
      <c r="A464" s="23">
        <v>40842</v>
      </c>
      <c r="B464" s="3">
        <v>2660.9500000000003</v>
      </c>
      <c r="C464" s="4">
        <f t="shared" si="28"/>
        <v>1.7958120308112502E-3</v>
      </c>
      <c r="D464" s="3">
        <v>1174.3900000000001</v>
      </c>
      <c r="E464" s="4">
        <f t="shared" si="29"/>
        <v>8.1985508739399471E-3</v>
      </c>
      <c r="F464" s="3">
        <v>3735.41</v>
      </c>
      <c r="G464" s="4">
        <f t="shared" si="30"/>
        <v>1.8944560224334106E-2</v>
      </c>
      <c r="H464" s="3">
        <v>466.97500000000002</v>
      </c>
      <c r="I464" s="5">
        <f t="shared" si="31"/>
        <v>1.1512784121363584E-3</v>
      </c>
    </row>
    <row r="465" spans="1:9" ht="14.25">
      <c r="A465" s="23">
        <v>40849</v>
      </c>
      <c r="B465" s="3">
        <v>2565.5700000000002</v>
      </c>
      <c r="C465" s="4">
        <f t="shared" si="28"/>
        <v>-3.5844341306676242E-2</v>
      </c>
      <c r="D465" s="3">
        <v>1168.5899999999999</v>
      </c>
      <c r="E465" s="4">
        <f t="shared" si="29"/>
        <v>-4.9387341513468241E-3</v>
      </c>
      <c r="F465" s="3">
        <v>3697.53</v>
      </c>
      <c r="G465" s="4">
        <f t="shared" si="30"/>
        <v>-1.0140787758238012E-2</v>
      </c>
      <c r="H465" s="3">
        <v>467.75400000000002</v>
      </c>
      <c r="I465" s="5">
        <f t="shared" si="31"/>
        <v>1.668183521601696E-3</v>
      </c>
    </row>
    <row r="466" spans="1:9" ht="14.25">
      <c r="A466" s="23">
        <v>40856</v>
      </c>
      <c r="B466" s="3">
        <v>2585.6</v>
      </c>
      <c r="C466" s="4">
        <f t="shared" si="28"/>
        <v>7.807231921171498E-3</v>
      </c>
      <c r="D466" s="3">
        <v>1181.02</v>
      </c>
      <c r="E466" s="4">
        <f t="shared" si="29"/>
        <v>1.0636750271695083E-2</v>
      </c>
      <c r="F466" s="3">
        <v>3682.56</v>
      </c>
      <c r="G466" s="4">
        <f t="shared" si="30"/>
        <v>-4.048648692505652E-3</v>
      </c>
      <c r="H466" s="3">
        <v>468.19100000000003</v>
      </c>
      <c r="I466" s="5">
        <f t="shared" si="31"/>
        <v>9.3425176481654049E-4</v>
      </c>
    </row>
    <row r="467" spans="1:9" ht="14.25">
      <c r="A467" s="23">
        <v>40863</v>
      </c>
      <c r="B467" s="3">
        <v>2682.88</v>
      </c>
      <c r="C467" s="4">
        <f t="shared" si="28"/>
        <v>3.7623762376237657E-2</v>
      </c>
      <c r="D467" s="3">
        <v>1200.9100000000001</v>
      </c>
      <c r="E467" s="4">
        <f t="shared" si="29"/>
        <v>1.6841374405175191E-2</v>
      </c>
      <c r="F467" s="3">
        <v>3720.41</v>
      </c>
      <c r="G467" s="4">
        <f t="shared" si="30"/>
        <v>1.0278176051442545E-2</v>
      </c>
      <c r="H467" s="3">
        <v>468.49600000000004</v>
      </c>
      <c r="I467" s="5">
        <f t="shared" si="31"/>
        <v>6.514435347966252E-4</v>
      </c>
    </row>
    <row r="468" spans="1:9" ht="14.25">
      <c r="A468" s="23">
        <v>40870</v>
      </c>
      <c r="B468" s="3">
        <v>2447.31</v>
      </c>
      <c r="C468" s="4">
        <f t="shared" si="28"/>
        <v>-8.7804896230916141E-2</v>
      </c>
      <c r="D468" s="3">
        <v>1089.03</v>
      </c>
      <c r="E468" s="4">
        <f t="shared" si="29"/>
        <v>-9.3162684963902453E-2</v>
      </c>
      <c r="F468" s="3">
        <v>3474.2000000000003</v>
      </c>
      <c r="G468" s="4">
        <f t="shared" si="30"/>
        <v>-6.6178190038194584E-2</v>
      </c>
      <c r="H468" s="3">
        <v>468.84100000000001</v>
      </c>
      <c r="I468" s="5">
        <f t="shared" si="31"/>
        <v>7.3639903008770879E-4</v>
      </c>
    </row>
    <row r="469" spans="1:9" ht="14.25">
      <c r="A469" s="23">
        <v>40877</v>
      </c>
      <c r="B469" s="3">
        <v>2610.4</v>
      </c>
      <c r="C469" s="4">
        <f t="shared" si="28"/>
        <v>6.6640515504778675E-2</v>
      </c>
      <c r="D469" s="3">
        <v>1208.3700000000001</v>
      </c>
      <c r="E469" s="4">
        <f t="shared" si="29"/>
        <v>0.10958375802319509</v>
      </c>
      <c r="F469" s="3">
        <v>3723.73</v>
      </c>
      <c r="G469" s="4">
        <f t="shared" si="30"/>
        <v>7.1823729203845499E-2</v>
      </c>
      <c r="H469" s="3">
        <v>469.13299999999998</v>
      </c>
      <c r="I469" s="5">
        <f t="shared" si="31"/>
        <v>6.2281242468120723E-4</v>
      </c>
    </row>
    <row r="470" spans="1:9" ht="14.25">
      <c r="A470" s="23">
        <v>40884</v>
      </c>
      <c r="B470" s="3">
        <v>2670.4900000000002</v>
      </c>
      <c r="C470" s="4">
        <f t="shared" si="28"/>
        <v>2.3019460619062349E-2</v>
      </c>
      <c r="D470" s="3">
        <v>1189.31</v>
      </c>
      <c r="E470" s="4">
        <f t="shared" si="29"/>
        <v>-1.5773314464940569E-2</v>
      </c>
      <c r="F470" s="3">
        <v>3752.08</v>
      </c>
      <c r="G470" s="4">
        <f t="shared" si="30"/>
        <v>7.6133339420418888E-3</v>
      </c>
      <c r="H470" s="3">
        <v>470.291</v>
      </c>
      <c r="I470" s="5">
        <f t="shared" si="31"/>
        <v>2.4683831663943057E-3</v>
      </c>
    </row>
    <row r="471" spans="1:9" ht="14.25">
      <c r="A471" s="23">
        <v>40891</v>
      </c>
      <c r="B471" s="3">
        <v>2562.71</v>
      </c>
      <c r="C471" s="4">
        <f t="shared" si="28"/>
        <v>-4.035963437421608E-2</v>
      </c>
      <c r="D471" s="3">
        <v>1175.22</v>
      </c>
      <c r="E471" s="4">
        <f t="shared" si="29"/>
        <v>-1.1847205522529825E-2</v>
      </c>
      <c r="F471" s="3">
        <v>3630.58</v>
      </c>
      <c r="G471" s="4">
        <f t="shared" si="30"/>
        <v>-3.2382038762499787E-2</v>
      </c>
      <c r="H471" s="3">
        <v>470.59100000000001</v>
      </c>
      <c r="I471" s="5">
        <f t="shared" si="31"/>
        <v>6.3790291542908939E-4</v>
      </c>
    </row>
    <row r="472" spans="1:9" ht="14.25">
      <c r="A472" s="23">
        <v>40898</v>
      </c>
      <c r="B472" s="3">
        <v>2599.91</v>
      </c>
      <c r="C472" s="4">
        <f t="shared" si="28"/>
        <v>1.4515883576370348E-2</v>
      </c>
      <c r="D472" s="3">
        <v>1172.73</v>
      </c>
      <c r="E472" s="4">
        <f t="shared" si="29"/>
        <v>-2.1187522336243436E-3</v>
      </c>
      <c r="F472" s="3">
        <v>3646.1</v>
      </c>
      <c r="G472" s="4">
        <f t="shared" si="30"/>
        <v>4.2747990679175008E-3</v>
      </c>
      <c r="H472" s="3">
        <v>470.41700000000003</v>
      </c>
      <c r="I472" s="5">
        <f t="shared" si="31"/>
        <v>-3.697478277314703E-4</v>
      </c>
    </row>
    <row r="473" spans="1:9" ht="14.25">
      <c r="A473" s="23">
        <v>40905</v>
      </c>
      <c r="B473" s="3">
        <v>2674.3</v>
      </c>
      <c r="C473" s="4">
        <f t="shared" si="28"/>
        <v>2.8612528895231026E-2</v>
      </c>
      <c r="D473" s="3">
        <v>1210.8600000000001</v>
      </c>
      <c r="E473" s="4">
        <f t="shared" si="29"/>
        <v>3.2513877874702724E-2</v>
      </c>
      <c r="F473" s="3">
        <v>3726.4700000000003</v>
      </c>
      <c r="G473" s="4">
        <f t="shared" si="30"/>
        <v>2.2042730588848425E-2</v>
      </c>
      <c r="H473" s="3">
        <v>470.935</v>
      </c>
      <c r="I473" s="5">
        <f t="shared" si="31"/>
        <v>1.1011506812039773E-3</v>
      </c>
    </row>
    <row r="474" spans="1:9" ht="14.25">
      <c r="A474" s="23">
        <v>40912</v>
      </c>
      <c r="B474" s="3">
        <v>2733.43</v>
      </c>
      <c r="C474" s="4">
        <f t="shared" si="28"/>
        <v>2.2110458811651412E-2</v>
      </c>
      <c r="D474" s="3">
        <v>1243.18</v>
      </c>
      <c r="E474" s="4">
        <f t="shared" si="29"/>
        <v>2.6691772789587453E-2</v>
      </c>
      <c r="F474" s="3">
        <v>3835.54</v>
      </c>
      <c r="G474" s="4">
        <f t="shared" si="30"/>
        <v>2.9268986467085423E-2</v>
      </c>
      <c r="H474" s="3">
        <v>470.37900000000002</v>
      </c>
      <c r="I474" s="5">
        <f t="shared" si="31"/>
        <v>-1.1806300232515277E-3</v>
      </c>
    </row>
    <row r="475" spans="1:9" ht="14.25">
      <c r="A475" s="23">
        <v>40919</v>
      </c>
      <c r="B475" s="3">
        <v>2937.53</v>
      </c>
      <c r="C475" s="4">
        <f t="shared" si="28"/>
        <v>7.4668091006537818E-2</v>
      </c>
      <c r="D475" s="3">
        <v>1268.05</v>
      </c>
      <c r="E475" s="4">
        <f t="shared" si="29"/>
        <v>2.0005148087967939E-2</v>
      </c>
      <c r="F475" s="3">
        <v>3837.29</v>
      </c>
      <c r="G475" s="4">
        <f t="shared" si="30"/>
        <v>4.562590925918375E-4</v>
      </c>
      <c r="H475" s="3">
        <v>470.29900000000004</v>
      </c>
      <c r="I475" s="5">
        <f t="shared" si="31"/>
        <v>-1.7007561987247843E-4</v>
      </c>
    </row>
    <row r="476" spans="1:9" ht="14.25">
      <c r="A476" s="23">
        <v>40926</v>
      </c>
      <c r="B476" s="3">
        <v>2970.92</v>
      </c>
      <c r="C476" s="4">
        <f t="shared" si="28"/>
        <v>1.1366692425268887E-2</v>
      </c>
      <c r="D476" s="3">
        <v>1242.3500000000001</v>
      </c>
      <c r="E476" s="4">
        <f t="shared" si="29"/>
        <v>-2.0267339615945623E-2</v>
      </c>
      <c r="F476" s="3">
        <v>3860.42</v>
      </c>
      <c r="G476" s="4">
        <f t="shared" si="30"/>
        <v>6.0276914176411456E-3</v>
      </c>
      <c r="H476" s="3">
        <v>470.10900000000004</v>
      </c>
      <c r="I476" s="5">
        <f t="shared" si="31"/>
        <v>-4.0399830745974086E-4</v>
      </c>
    </row>
    <row r="477" spans="1:9" ht="14.25">
      <c r="A477" s="23">
        <v>40933</v>
      </c>
      <c r="B477" s="3">
        <v>3000.48</v>
      </c>
      <c r="C477" s="4">
        <f t="shared" si="28"/>
        <v>9.9497798661694059E-3</v>
      </c>
      <c r="D477" s="3">
        <v>1224.95</v>
      </c>
      <c r="E477" s="4">
        <f t="shared" si="29"/>
        <v>-1.4005714975651062E-2</v>
      </c>
      <c r="F477" s="3">
        <v>3875.6</v>
      </c>
      <c r="G477" s="4">
        <f t="shared" si="30"/>
        <v>3.9322146294962224E-3</v>
      </c>
      <c r="H477" s="3">
        <v>470.18099999999998</v>
      </c>
      <c r="I477" s="5">
        <f t="shared" si="31"/>
        <v>1.5315597021103855E-4</v>
      </c>
    </row>
    <row r="478" spans="1:9" ht="14.25">
      <c r="A478" s="23">
        <v>40940</v>
      </c>
      <c r="B478" s="3">
        <v>2988.08</v>
      </c>
      <c r="C478" s="4">
        <f t="shared" si="28"/>
        <v>-4.1326721057964866E-3</v>
      </c>
      <c r="D478" s="3">
        <v>1277.1600000000001</v>
      </c>
      <c r="E478" s="4">
        <f t="shared" si="29"/>
        <v>4.2622147842769076E-2</v>
      </c>
      <c r="F478" s="3">
        <v>3921.4500000000003</v>
      </c>
      <c r="G478" s="4">
        <f t="shared" si="30"/>
        <v>1.1830426256579818E-2</v>
      </c>
      <c r="H478" s="3">
        <v>470.57600000000002</v>
      </c>
      <c r="I478" s="5">
        <f t="shared" si="31"/>
        <v>8.4010200327111484E-4</v>
      </c>
    </row>
    <row r="479" spans="1:9" ht="14.25">
      <c r="A479" s="23">
        <v>40947</v>
      </c>
      <c r="B479" s="3">
        <v>2995.71</v>
      </c>
      <c r="C479" s="4">
        <f t="shared" si="28"/>
        <v>2.5534791571846238E-3</v>
      </c>
      <c r="D479" s="3">
        <v>1301.2</v>
      </c>
      <c r="E479" s="4">
        <f t="shared" si="29"/>
        <v>1.8823013561339197E-2</v>
      </c>
      <c r="F479" s="3">
        <v>3979.4</v>
      </c>
      <c r="G479" s="4">
        <f t="shared" si="30"/>
        <v>1.4777697025335046E-2</v>
      </c>
      <c r="H479" s="3">
        <v>470.291</v>
      </c>
      <c r="I479" s="5">
        <f t="shared" si="31"/>
        <v>-6.0564074665947487E-4</v>
      </c>
    </row>
    <row r="480" spans="1:9" ht="14.25">
      <c r="A480" s="23">
        <v>40954</v>
      </c>
      <c r="B480" s="3">
        <v>3175.9700000000003</v>
      </c>
      <c r="C480" s="4">
        <f t="shared" si="28"/>
        <v>6.017271364718213E-2</v>
      </c>
      <c r="D480" s="3">
        <v>1306.17</v>
      </c>
      <c r="E480" s="4">
        <f t="shared" si="29"/>
        <v>3.8195511835228402E-3</v>
      </c>
      <c r="F480" s="3">
        <v>4004.64</v>
      </c>
      <c r="G480" s="4">
        <f t="shared" si="30"/>
        <v>6.3426647233251199E-3</v>
      </c>
      <c r="H480" s="3">
        <v>470.60700000000003</v>
      </c>
      <c r="I480" s="5">
        <f t="shared" si="31"/>
        <v>6.7192440425190014E-4</v>
      </c>
    </row>
    <row r="481" spans="1:9" ht="14.25">
      <c r="A481" s="23">
        <v>40961</v>
      </c>
      <c r="B481" s="3">
        <v>3098.7200000000003</v>
      </c>
      <c r="C481" s="4">
        <f t="shared" si="28"/>
        <v>-2.4323277612823824E-2</v>
      </c>
      <c r="D481" s="3">
        <v>1328.55</v>
      </c>
      <c r="E481" s="4">
        <f t="shared" si="29"/>
        <v>1.7134063712992864E-2</v>
      </c>
      <c r="F481" s="3">
        <v>4023.59</v>
      </c>
      <c r="G481" s="4">
        <f t="shared" si="30"/>
        <v>4.7320108673938321E-3</v>
      </c>
      <c r="H481" s="3">
        <v>470.60399999999998</v>
      </c>
      <c r="I481" s="5">
        <f t="shared" si="31"/>
        <v>-6.3747458071139462E-6</v>
      </c>
    </row>
    <row r="482" spans="1:9" ht="14.25">
      <c r="A482" s="23">
        <v>40968</v>
      </c>
      <c r="B482" s="3">
        <v>2982.36</v>
      </c>
      <c r="C482" s="4">
        <f t="shared" si="28"/>
        <v>-3.7550988795373663E-2</v>
      </c>
      <c r="D482" s="3">
        <v>1349.27</v>
      </c>
      <c r="E482" s="4">
        <f t="shared" si="29"/>
        <v>1.5595950472319542E-2</v>
      </c>
      <c r="F482" s="3">
        <v>3998.11</v>
      </c>
      <c r="G482" s="4">
        <f t="shared" si="30"/>
        <v>-6.3326531778834516E-3</v>
      </c>
      <c r="H482" s="3">
        <v>470.62700000000001</v>
      </c>
      <c r="I482" s="5">
        <f t="shared" si="31"/>
        <v>4.8873362742396509E-5</v>
      </c>
    </row>
    <row r="483" spans="1:9" ht="14.25">
      <c r="A483" s="23">
        <v>40975</v>
      </c>
      <c r="B483" s="3">
        <v>2955.66</v>
      </c>
      <c r="C483" s="4">
        <f t="shared" si="28"/>
        <v>-8.9526415322095376E-3</v>
      </c>
      <c r="D483" s="3">
        <v>1347.6100000000001</v>
      </c>
      <c r="E483" s="4">
        <f t="shared" si="29"/>
        <v>-1.2302949002052088E-3</v>
      </c>
      <c r="F483" s="3">
        <v>3951.14</v>
      </c>
      <c r="G483" s="4">
        <f t="shared" si="30"/>
        <v>-1.1748050954075828E-2</v>
      </c>
      <c r="H483" s="3">
        <v>470.41</v>
      </c>
      <c r="I483" s="5">
        <f t="shared" si="31"/>
        <v>-4.6108701795688489E-4</v>
      </c>
    </row>
    <row r="484" spans="1:9" ht="14.25">
      <c r="A484" s="23">
        <v>40982</v>
      </c>
      <c r="B484" s="3">
        <v>3014.79</v>
      </c>
      <c r="C484" s="4">
        <f t="shared" si="28"/>
        <v>2.0005684009662961E-2</v>
      </c>
      <c r="D484" s="3">
        <v>1385.73</v>
      </c>
      <c r="E484" s="4">
        <f t="shared" si="29"/>
        <v>2.8287115708550692E-2</v>
      </c>
      <c r="F484" s="3">
        <v>4060.89</v>
      </c>
      <c r="G484" s="4">
        <f t="shared" si="30"/>
        <v>2.7776793533005772E-2</v>
      </c>
      <c r="H484" s="3">
        <v>469.68600000000004</v>
      </c>
      <c r="I484" s="5">
        <f t="shared" si="31"/>
        <v>-1.5390829276588081E-3</v>
      </c>
    </row>
    <row r="485" spans="1:9" ht="14.25">
      <c r="A485" s="23">
        <v>40989</v>
      </c>
      <c r="B485" s="3">
        <v>2947.07</v>
      </c>
      <c r="C485" s="4">
        <f t="shared" si="28"/>
        <v>-2.2462592751070543E-2</v>
      </c>
      <c r="D485" s="3">
        <v>1365.01</v>
      </c>
      <c r="E485" s="4">
        <f t="shared" si="29"/>
        <v>-1.495240775620077E-2</v>
      </c>
      <c r="F485" s="3">
        <v>4026.4700000000003</v>
      </c>
      <c r="G485" s="4">
        <f t="shared" si="30"/>
        <v>-8.4759744785009028E-3</v>
      </c>
      <c r="H485" s="3">
        <v>470.12799999999999</v>
      </c>
      <c r="I485" s="5">
        <f t="shared" si="31"/>
        <v>9.4105423623425111E-4</v>
      </c>
    </row>
    <row r="486" spans="1:9" ht="14.25">
      <c r="A486" s="23">
        <v>40996</v>
      </c>
      <c r="B486" s="3">
        <v>2870.77</v>
      </c>
      <c r="C486" s="4">
        <f t="shared" si="28"/>
        <v>-2.5890121374789299E-2</v>
      </c>
      <c r="D486" s="3">
        <v>1365.84</v>
      </c>
      <c r="E486" s="4">
        <f t="shared" si="29"/>
        <v>6.0805415344944436E-4</v>
      </c>
      <c r="F486" s="3">
        <v>3973.13</v>
      </c>
      <c r="G486" s="4">
        <f t="shared" si="30"/>
        <v>-1.324733575563708E-2</v>
      </c>
      <c r="H486" s="3">
        <v>470.43900000000002</v>
      </c>
      <c r="I486" s="5">
        <f t="shared" si="31"/>
        <v>6.6152196848534572E-4</v>
      </c>
    </row>
    <row r="487" spans="1:9" ht="14.25">
      <c r="A487" s="23">
        <v>41003</v>
      </c>
      <c r="B487" s="3">
        <v>2817.36</v>
      </c>
      <c r="C487" s="4">
        <f t="shared" si="28"/>
        <v>-1.8604764575357757E-2</v>
      </c>
      <c r="D487" s="3">
        <v>1344.29</v>
      </c>
      <c r="E487" s="4">
        <f t="shared" si="29"/>
        <v>-1.5777836349792018E-2</v>
      </c>
      <c r="F487" s="3">
        <v>3901.9</v>
      </c>
      <c r="G487" s="4">
        <f t="shared" si="30"/>
        <v>-1.792793087565725E-2</v>
      </c>
      <c r="H487" s="3">
        <v>470.58</v>
      </c>
      <c r="I487" s="5">
        <f t="shared" si="31"/>
        <v>2.9972004872047542E-4</v>
      </c>
    </row>
    <row r="488" spans="1:9" ht="14.25">
      <c r="A488" s="23">
        <v>41010</v>
      </c>
      <c r="B488" s="3">
        <v>2800.2000000000003</v>
      </c>
      <c r="C488" s="4">
        <f t="shared" si="28"/>
        <v>-6.0908084163897591E-3</v>
      </c>
      <c r="D488" s="3">
        <v>1331.8600000000001</v>
      </c>
      <c r="E488" s="4">
        <f t="shared" si="29"/>
        <v>-9.2465167486180944E-3</v>
      </c>
      <c r="F488" s="3">
        <v>3855.57</v>
      </c>
      <c r="G488" s="4">
        <f t="shared" si="30"/>
        <v>-1.18737025551654E-2</v>
      </c>
      <c r="H488" s="3">
        <v>471.08800000000002</v>
      </c>
      <c r="I488" s="5">
        <f t="shared" si="31"/>
        <v>1.0795188915806442E-3</v>
      </c>
    </row>
    <row r="489" spans="1:9" ht="14.25">
      <c r="A489" s="23">
        <v>41017</v>
      </c>
      <c r="B489" s="3">
        <v>2866</v>
      </c>
      <c r="C489" s="4">
        <f t="shared" si="28"/>
        <v>2.3498321548460765E-2</v>
      </c>
      <c r="D489" s="3">
        <v>1347.6100000000001</v>
      </c>
      <c r="E489" s="4">
        <f t="shared" si="29"/>
        <v>1.1825567251813274E-2</v>
      </c>
      <c r="F489" s="3">
        <v>3934.82</v>
      </c>
      <c r="G489" s="4">
        <f t="shared" si="30"/>
        <v>2.0554678037229213E-2</v>
      </c>
      <c r="H489" s="3">
        <v>470.58600000000001</v>
      </c>
      <c r="I489" s="5">
        <f t="shared" si="31"/>
        <v>-1.0656183133512798E-3</v>
      </c>
    </row>
    <row r="490" spans="1:9" ht="14.25">
      <c r="A490" s="23">
        <v>41024</v>
      </c>
      <c r="B490" s="3">
        <v>2976.01</v>
      </c>
      <c r="C490" s="4">
        <f t="shared" si="28"/>
        <v>3.8384508025122166E-2</v>
      </c>
      <c r="D490" s="3">
        <v>1381.22</v>
      </c>
      <c r="E490" s="4">
        <f t="shared" si="29"/>
        <v>2.4940450130230385E-2</v>
      </c>
      <c r="F490" s="3">
        <v>3921.41</v>
      </c>
      <c r="G490" s="4">
        <f t="shared" si="30"/>
        <v>-3.4080339126060233E-3</v>
      </c>
      <c r="H490" s="3">
        <v>470.74799999999999</v>
      </c>
      <c r="I490" s="5">
        <f t="shared" si="31"/>
        <v>3.4425163519524737E-4</v>
      </c>
    </row>
    <row r="491" spans="1:9" ht="14.25">
      <c r="A491" s="23">
        <v>41031</v>
      </c>
      <c r="B491" s="3">
        <v>2897.7200000000003</v>
      </c>
      <c r="C491" s="4">
        <f t="shared" si="28"/>
        <v>-2.6307035258618106E-2</v>
      </c>
      <c r="D491" s="3">
        <v>1413.13</v>
      </c>
      <c r="E491" s="4">
        <f t="shared" si="29"/>
        <v>2.3102764222933336E-2</v>
      </c>
      <c r="F491" s="3">
        <v>3950.53</v>
      </c>
      <c r="G491" s="4">
        <f t="shared" si="30"/>
        <v>7.4259003776704358E-3</v>
      </c>
      <c r="H491" s="3">
        <v>470.77300000000002</v>
      </c>
      <c r="I491" s="5">
        <f t="shared" si="31"/>
        <v>5.3106970183680602E-5</v>
      </c>
    </row>
    <row r="492" spans="1:9" ht="14.25">
      <c r="A492" s="23">
        <v>41038</v>
      </c>
      <c r="B492" s="3">
        <v>2764.92</v>
      </c>
      <c r="C492" s="4">
        <f t="shared" si="28"/>
        <v>-4.5829134629985058E-2</v>
      </c>
      <c r="D492" s="3">
        <v>1419</v>
      </c>
      <c r="E492" s="4">
        <f t="shared" si="29"/>
        <v>4.1538994996921375E-3</v>
      </c>
      <c r="F492" s="3">
        <v>3804.4</v>
      </c>
      <c r="G492" s="4">
        <f t="shared" si="30"/>
        <v>-3.6989973497226991E-2</v>
      </c>
      <c r="H492" s="3">
        <v>471.09300000000002</v>
      </c>
      <c r="I492" s="5">
        <f t="shared" si="31"/>
        <v>6.7973311978386519E-4</v>
      </c>
    </row>
    <row r="493" spans="1:9" ht="14.25">
      <c r="A493" s="23">
        <v>41045</v>
      </c>
      <c r="B493" s="3">
        <v>2695.55</v>
      </c>
      <c r="C493" s="4">
        <f t="shared" si="28"/>
        <v>-2.5089333506936873E-2</v>
      </c>
      <c r="D493" s="3">
        <v>1395.49</v>
      </c>
      <c r="E493" s="4">
        <f t="shared" si="29"/>
        <v>-1.6568005637773053E-2</v>
      </c>
      <c r="F493" s="3">
        <v>3722.91</v>
      </c>
      <c r="G493" s="4">
        <f t="shared" si="30"/>
        <v>-2.1419934812322627E-2</v>
      </c>
      <c r="H493" s="3">
        <v>471.53300000000002</v>
      </c>
      <c r="I493" s="5">
        <f t="shared" si="31"/>
        <v>9.3399817021277975E-4</v>
      </c>
    </row>
    <row r="494" spans="1:9" ht="14.25">
      <c r="A494" s="23">
        <v>41052</v>
      </c>
      <c r="B494" s="3">
        <v>2690.59</v>
      </c>
      <c r="C494" s="4">
        <f t="shared" si="28"/>
        <v>-1.8400697445790648E-3</v>
      </c>
      <c r="D494" s="3">
        <v>1343.44</v>
      </c>
      <c r="E494" s="4">
        <f t="shared" si="29"/>
        <v>-3.7298726612157718E-2</v>
      </c>
      <c r="F494" s="3">
        <v>3627.58</v>
      </c>
      <c r="G494" s="4">
        <f t="shared" si="30"/>
        <v>-2.5606313340908016E-2</v>
      </c>
      <c r="H494" s="3">
        <v>472.58199999999999</v>
      </c>
      <c r="I494" s="5">
        <f t="shared" si="31"/>
        <v>2.2246587195380307E-3</v>
      </c>
    </row>
    <row r="495" spans="1:9" ht="14.25">
      <c r="A495" s="23">
        <v>41059</v>
      </c>
      <c r="B495" s="3">
        <v>2697.53</v>
      </c>
      <c r="C495" s="4">
        <f t="shared" si="28"/>
        <v>2.5793599173415949E-3</v>
      </c>
      <c r="D495" s="3">
        <v>1384.58</v>
      </c>
      <c r="E495" s="4">
        <f t="shared" si="29"/>
        <v>3.0622878580360835E-2</v>
      </c>
      <c r="F495" s="3">
        <v>3652</v>
      </c>
      <c r="G495" s="4">
        <f t="shared" si="30"/>
        <v>6.7317605676511238E-3</v>
      </c>
      <c r="H495" s="3">
        <v>472.76300000000003</v>
      </c>
      <c r="I495" s="5">
        <f t="shared" si="31"/>
        <v>3.8300231494226011E-4</v>
      </c>
    </row>
    <row r="496" spans="1:9" ht="14.25">
      <c r="A496" s="23">
        <v>41066</v>
      </c>
      <c r="B496" s="3">
        <v>2735.19</v>
      </c>
      <c r="C496" s="4">
        <f t="shared" si="28"/>
        <v>1.3960919804413718E-2</v>
      </c>
      <c r="D496" s="3">
        <v>1356.8700000000001</v>
      </c>
      <c r="E496" s="4">
        <f t="shared" si="29"/>
        <v>-2.0013289228502318E-2</v>
      </c>
      <c r="F496" s="3">
        <v>3721.58</v>
      </c>
      <c r="G496" s="4">
        <f t="shared" si="30"/>
        <v>1.9052573932091921E-2</v>
      </c>
      <c r="H496" s="3">
        <v>472.59899999999999</v>
      </c>
      <c r="I496" s="5">
        <f t="shared" si="31"/>
        <v>-3.4689685952593585E-4</v>
      </c>
    </row>
    <row r="497" spans="1:9" ht="14.25">
      <c r="A497" s="23">
        <v>41073</v>
      </c>
      <c r="B497" s="3">
        <v>2739.15</v>
      </c>
      <c r="C497" s="4">
        <f t="shared" si="28"/>
        <v>1.4477970451778344E-3</v>
      </c>
      <c r="D497" s="3">
        <v>1396.33</v>
      </c>
      <c r="E497" s="4">
        <f t="shared" si="29"/>
        <v>2.9081636413215595E-2</v>
      </c>
      <c r="F497" s="3">
        <v>3790.5</v>
      </c>
      <c r="G497" s="4">
        <f t="shared" si="30"/>
        <v>1.8519016116810727E-2</v>
      </c>
      <c r="H497" s="3">
        <v>472.416</v>
      </c>
      <c r="I497" s="5">
        <f t="shared" si="31"/>
        <v>-3.8722045539663075E-4</v>
      </c>
    </row>
    <row r="498" spans="1:9" ht="14.25">
      <c r="A498" s="23">
        <v>41080</v>
      </c>
      <c r="B498" s="3">
        <v>2894.7400000000002</v>
      </c>
      <c r="C498" s="4">
        <f t="shared" si="28"/>
        <v>5.6802292682036404E-2</v>
      </c>
      <c r="D498" s="3">
        <v>1438.32</v>
      </c>
      <c r="E498" s="4">
        <f t="shared" si="29"/>
        <v>3.0071687924774215E-2</v>
      </c>
      <c r="F498" s="3">
        <v>3887.42</v>
      </c>
      <c r="G498" s="4">
        <f t="shared" si="30"/>
        <v>2.5569186123202803E-2</v>
      </c>
      <c r="H498" s="3">
        <v>472.45100000000002</v>
      </c>
      <c r="I498" s="5">
        <f t="shared" si="31"/>
        <v>7.4087245139908831E-5</v>
      </c>
    </row>
    <row r="499" spans="1:9" ht="14.25">
      <c r="A499" s="23">
        <v>41087</v>
      </c>
      <c r="B499" s="3">
        <v>2764.92</v>
      </c>
      <c r="C499" s="4">
        <f t="shared" si="28"/>
        <v>-4.4846860167061742E-2</v>
      </c>
      <c r="D499" s="3">
        <v>1422.3600000000001</v>
      </c>
      <c r="E499" s="4">
        <f t="shared" si="29"/>
        <v>-1.1096278992157371E-2</v>
      </c>
      <c r="F499" s="3">
        <v>3820.52</v>
      </c>
      <c r="G499" s="4">
        <f t="shared" si="30"/>
        <v>-1.7209357362981126E-2</v>
      </c>
      <c r="H499" s="3">
        <v>472.49799999999999</v>
      </c>
      <c r="I499" s="5">
        <f t="shared" si="31"/>
        <v>9.9481216041308329E-5</v>
      </c>
    </row>
    <row r="500" spans="1:9" ht="14.25">
      <c r="A500" s="23">
        <v>41094</v>
      </c>
      <c r="B500" s="3">
        <v>2897.7200000000003</v>
      </c>
      <c r="C500" s="4">
        <f t="shared" si="28"/>
        <v>4.8030322757982136E-2</v>
      </c>
      <c r="D500" s="3">
        <v>1480.3</v>
      </c>
      <c r="E500" s="4">
        <f t="shared" si="29"/>
        <v>4.0735116285609774E-2</v>
      </c>
      <c r="F500" s="3">
        <v>3932.1</v>
      </c>
      <c r="G500" s="4">
        <f t="shared" si="30"/>
        <v>2.9205448472982676E-2</v>
      </c>
      <c r="H500" s="3">
        <v>472.56799999999998</v>
      </c>
      <c r="I500" s="5">
        <f t="shared" si="31"/>
        <v>1.4814877523283698E-4</v>
      </c>
    </row>
    <row r="501" spans="1:9" ht="14.25">
      <c r="A501" s="23">
        <v>41101</v>
      </c>
      <c r="B501" s="3">
        <v>3005.7400000000002</v>
      </c>
      <c r="C501" s="4">
        <f t="shared" si="28"/>
        <v>3.7277583755504384E-2</v>
      </c>
      <c r="D501" s="3">
        <v>1456.79</v>
      </c>
      <c r="E501" s="4">
        <f t="shared" si="29"/>
        <v>-1.5881915827872684E-2</v>
      </c>
      <c r="F501" s="3">
        <v>3918.27</v>
      </c>
      <c r="G501" s="4">
        <f t="shared" si="30"/>
        <v>-3.5172045471885127E-3</v>
      </c>
      <c r="H501" s="3">
        <v>473.44</v>
      </c>
      <c r="I501" s="5">
        <f t="shared" si="31"/>
        <v>1.8452370875725599E-3</v>
      </c>
    </row>
    <row r="502" spans="1:9" ht="14.25">
      <c r="A502" s="23">
        <v>41108</v>
      </c>
      <c r="B502" s="3">
        <v>3056.28</v>
      </c>
      <c r="C502" s="4">
        <f t="shared" si="28"/>
        <v>1.6814494933028223E-2</v>
      </c>
      <c r="D502" s="3">
        <v>1445.03</v>
      </c>
      <c r="E502" s="4">
        <f t="shared" si="29"/>
        <v>-8.0725430569951184E-3</v>
      </c>
      <c r="F502" s="3">
        <v>3933.87</v>
      </c>
      <c r="G502" s="4">
        <f t="shared" si="30"/>
        <v>3.9813489116369283E-3</v>
      </c>
      <c r="H502" s="3">
        <v>474.024</v>
      </c>
      <c r="I502" s="5">
        <f t="shared" si="31"/>
        <v>1.2335248394728104E-3</v>
      </c>
    </row>
    <row r="503" spans="1:9" ht="14.25">
      <c r="A503" s="23">
        <v>41115</v>
      </c>
      <c r="B503" s="3">
        <v>3020.6</v>
      </c>
      <c r="C503" s="4">
        <f t="shared" si="28"/>
        <v>-1.1674323033230016E-2</v>
      </c>
      <c r="D503" s="3">
        <v>1392.97</v>
      </c>
      <c r="E503" s="4">
        <f t="shared" si="29"/>
        <v>-3.6026933696878261E-2</v>
      </c>
      <c r="F503" s="3">
        <v>3805.63</v>
      </c>
      <c r="G503" s="4">
        <f t="shared" si="30"/>
        <v>-3.259894200875979E-2</v>
      </c>
      <c r="H503" s="3">
        <v>474.82900000000001</v>
      </c>
      <c r="I503" s="5">
        <f t="shared" si="31"/>
        <v>1.6982262501477052E-3</v>
      </c>
    </row>
    <row r="504" spans="1:9" ht="14.25">
      <c r="A504" s="23">
        <v>41122</v>
      </c>
      <c r="B504" s="3">
        <v>3095.92</v>
      </c>
      <c r="C504" s="4">
        <f t="shared" si="28"/>
        <v>2.4935443289412662E-2</v>
      </c>
      <c r="D504" s="3">
        <v>1450.91</v>
      </c>
      <c r="E504" s="4">
        <f t="shared" si="29"/>
        <v>4.1594578490563361E-2</v>
      </c>
      <c r="F504" s="3">
        <v>3955.04</v>
      </c>
      <c r="G504" s="4">
        <f t="shared" si="30"/>
        <v>3.926025388700416E-2</v>
      </c>
      <c r="H504" s="3">
        <v>474.517</v>
      </c>
      <c r="I504" s="5">
        <f t="shared" si="31"/>
        <v>-6.5707865357844675E-4</v>
      </c>
    </row>
    <row r="505" spans="1:9" ht="14.25">
      <c r="A505" s="23">
        <v>41129</v>
      </c>
      <c r="B505" s="3">
        <v>3105.83</v>
      </c>
      <c r="C505" s="4">
        <f t="shared" si="28"/>
        <v>3.2009871056100092E-3</v>
      </c>
      <c r="D505" s="3">
        <v>1430.76</v>
      </c>
      <c r="E505" s="4">
        <f t="shared" si="29"/>
        <v>-1.38878359098773E-2</v>
      </c>
      <c r="F505" s="3">
        <v>4064.4</v>
      </c>
      <c r="G505" s="4">
        <f t="shared" si="30"/>
        <v>2.7650794935070167E-2</v>
      </c>
      <c r="H505" s="3">
        <v>474.13900000000001</v>
      </c>
      <c r="I505" s="5">
        <f t="shared" si="31"/>
        <v>-7.9659948958621385E-4</v>
      </c>
    </row>
    <row r="506" spans="1:9" ht="14.25">
      <c r="A506" s="23">
        <v>41136</v>
      </c>
      <c r="B506" s="3">
        <v>3159.34</v>
      </c>
      <c r="C506" s="4">
        <f t="shared" si="28"/>
        <v>1.7228888896043904E-2</v>
      </c>
      <c r="D506" s="3">
        <v>1445.03</v>
      </c>
      <c r="E506" s="4">
        <f t="shared" si="29"/>
        <v>9.9737202605607589E-3</v>
      </c>
      <c r="F506" s="3">
        <v>4063.58</v>
      </c>
      <c r="G506" s="4">
        <f t="shared" si="30"/>
        <v>-2.017517960830606E-4</v>
      </c>
      <c r="H506" s="3">
        <v>473.70699999999999</v>
      </c>
      <c r="I506" s="5">
        <f t="shared" si="31"/>
        <v>-9.1112521855407635E-4</v>
      </c>
    </row>
    <row r="507" spans="1:9" ht="14.25">
      <c r="A507" s="23">
        <v>41143</v>
      </c>
      <c r="B507" s="3">
        <v>3128.62</v>
      </c>
      <c r="C507" s="4">
        <f t="shared" si="28"/>
        <v>-9.7235498553496225E-3</v>
      </c>
      <c r="D507" s="3">
        <v>1409.77</v>
      </c>
      <c r="E507" s="4">
        <f t="shared" si="29"/>
        <v>-2.4400877490432737E-2</v>
      </c>
      <c r="F507" s="3">
        <v>4023.98</v>
      </c>
      <c r="G507" s="4">
        <f t="shared" si="30"/>
        <v>-9.7451016099104892E-3</v>
      </c>
      <c r="H507" s="3">
        <v>473.8</v>
      </c>
      <c r="I507" s="5">
        <f t="shared" si="31"/>
        <v>1.9632388797297118E-4</v>
      </c>
    </row>
    <row r="508" spans="1:9" ht="14.25">
      <c r="A508" s="23">
        <v>41150</v>
      </c>
      <c r="B508" s="3">
        <v>3150.42</v>
      </c>
      <c r="C508" s="4">
        <f t="shared" si="28"/>
        <v>6.9679283517973811E-3</v>
      </c>
      <c r="D508" s="3">
        <v>1382.9</v>
      </c>
      <c r="E508" s="4">
        <f t="shared" si="29"/>
        <v>-1.9059846641650724E-2</v>
      </c>
      <c r="F508" s="3">
        <v>4003.82</v>
      </c>
      <c r="G508" s="4">
        <f t="shared" si="30"/>
        <v>-5.0099652582765719E-3</v>
      </c>
      <c r="H508" s="3">
        <v>474.20600000000002</v>
      </c>
      <c r="I508" s="5">
        <f t="shared" si="31"/>
        <v>8.5690164626428533E-4</v>
      </c>
    </row>
    <row r="509" spans="1:9" ht="14.25">
      <c r="A509" s="23">
        <v>41157</v>
      </c>
      <c r="B509" s="3">
        <v>3184.12</v>
      </c>
      <c r="C509" s="4">
        <f t="shared" si="28"/>
        <v>1.0696986433554878E-2</v>
      </c>
      <c r="D509" s="3">
        <v>1390.46</v>
      </c>
      <c r="E509" s="4">
        <f t="shared" si="29"/>
        <v>5.4667727239858799E-3</v>
      </c>
      <c r="F509" s="3">
        <v>3948.76</v>
      </c>
      <c r="G509" s="4">
        <f t="shared" si="30"/>
        <v>-1.3751866967046444E-2</v>
      </c>
      <c r="H509" s="3">
        <v>474.447</v>
      </c>
      <c r="I509" s="5">
        <f t="shared" si="31"/>
        <v>5.082179474742432E-4</v>
      </c>
    </row>
    <row r="510" spans="1:9" ht="14.25">
      <c r="A510" s="23">
        <v>41164</v>
      </c>
      <c r="B510" s="3">
        <v>3603.32</v>
      </c>
      <c r="C510" s="4">
        <f t="shared" si="28"/>
        <v>0.13165332964838017</v>
      </c>
      <c r="D510" s="3">
        <v>1391.29</v>
      </c>
      <c r="E510" s="4">
        <f t="shared" si="29"/>
        <v>5.9692475871298001E-4</v>
      </c>
      <c r="F510" s="3">
        <v>4035.9900000000002</v>
      </c>
      <c r="G510" s="4">
        <f t="shared" si="30"/>
        <v>2.2090479036457111E-2</v>
      </c>
      <c r="H510" s="3">
        <v>473.47300000000001</v>
      </c>
      <c r="I510" s="5">
        <f t="shared" si="31"/>
        <v>-2.0529163426051822E-3</v>
      </c>
    </row>
    <row r="511" spans="1:9" ht="14.25">
      <c r="A511" s="23">
        <v>41171</v>
      </c>
      <c r="B511" s="3">
        <v>3391.2400000000002</v>
      </c>
      <c r="C511" s="4">
        <f t="shared" si="28"/>
        <v>-5.8856832032680995E-2</v>
      </c>
      <c r="D511" s="3">
        <v>1441.67</v>
      </c>
      <c r="E511" s="4">
        <f t="shared" si="29"/>
        <v>3.6210998425921348E-2</v>
      </c>
      <c r="F511" s="3">
        <v>4111.29</v>
      </c>
      <c r="G511" s="4">
        <f t="shared" si="30"/>
        <v>1.865713245077405E-2</v>
      </c>
      <c r="H511" s="3">
        <v>473.38499999999999</v>
      </c>
      <c r="I511" s="5">
        <f t="shared" si="31"/>
        <v>-1.8586065097703219E-4</v>
      </c>
    </row>
    <row r="512" spans="1:9" ht="14.25">
      <c r="A512" s="23">
        <v>41178</v>
      </c>
      <c r="B512" s="3">
        <v>3168.26</v>
      </c>
      <c r="C512" s="4">
        <f t="shared" si="28"/>
        <v>-6.5751760418018224E-2</v>
      </c>
      <c r="D512" s="3">
        <v>1408.09</v>
      </c>
      <c r="E512" s="4">
        <f t="shared" si="29"/>
        <v>-2.3292431693799687E-2</v>
      </c>
      <c r="F512" s="3">
        <v>4028.42</v>
      </c>
      <c r="G512" s="4">
        <f t="shared" si="30"/>
        <v>-2.0156690479144035E-2</v>
      </c>
      <c r="H512" s="3">
        <v>473.65800000000002</v>
      </c>
      <c r="I512" s="5">
        <f t="shared" si="31"/>
        <v>5.7669761399292696E-4</v>
      </c>
    </row>
    <row r="513" spans="1:9" ht="14.25">
      <c r="A513" s="23">
        <v>41185</v>
      </c>
      <c r="B513" s="3">
        <v>3309.98</v>
      </c>
      <c r="C513" s="4">
        <f t="shared" si="28"/>
        <v>4.4731177365493924E-2</v>
      </c>
      <c r="D513" s="3">
        <v>1458.47</v>
      </c>
      <c r="E513" s="4">
        <f t="shared" si="29"/>
        <v>3.5778962992422336E-2</v>
      </c>
      <c r="F513" s="3">
        <v>4068.94</v>
      </c>
      <c r="G513" s="4">
        <f t="shared" si="30"/>
        <v>1.0058534115112039E-2</v>
      </c>
      <c r="H513" s="3">
        <v>473.86500000000001</v>
      </c>
      <c r="I513" s="5">
        <f t="shared" si="31"/>
        <v>4.3702418200464166E-4</v>
      </c>
    </row>
    <row r="514" spans="1:9" ht="14.25">
      <c r="A514" s="23">
        <v>41192</v>
      </c>
      <c r="B514" s="3">
        <v>3180.15</v>
      </c>
      <c r="C514" s="4">
        <f t="shared" si="28"/>
        <v>-3.922380195650732E-2</v>
      </c>
      <c r="D514" s="3">
        <v>1462.66</v>
      </c>
      <c r="E514" s="4">
        <f t="shared" si="29"/>
        <v>2.8728736278429423E-3</v>
      </c>
      <c r="F514" s="3">
        <v>4036.64</v>
      </c>
      <c r="G514" s="4">
        <f t="shared" si="30"/>
        <v>-7.9381853750608578E-3</v>
      </c>
      <c r="H514" s="3">
        <v>473.41700000000003</v>
      </c>
      <c r="I514" s="5">
        <f t="shared" si="31"/>
        <v>-9.4541694364425055E-4</v>
      </c>
    </row>
    <row r="515" spans="1:9" ht="14.25">
      <c r="A515" s="23">
        <v>41199</v>
      </c>
      <c r="B515" s="3">
        <v>3261.42</v>
      </c>
      <c r="C515" s="4">
        <f t="shared" si="28"/>
        <v>2.5555398330267431E-2</v>
      </c>
      <c r="D515" s="3">
        <v>1470.22</v>
      </c>
      <c r="E515" s="4">
        <f t="shared" si="29"/>
        <v>5.1686653084106471E-3</v>
      </c>
      <c r="F515" s="3">
        <v>4131.1900000000005</v>
      </c>
      <c r="G515" s="4">
        <f t="shared" si="30"/>
        <v>2.3422945816322649E-2</v>
      </c>
      <c r="H515" s="3">
        <v>472.86</v>
      </c>
      <c r="I515" s="5">
        <f t="shared" si="31"/>
        <v>-1.176552595280711E-3</v>
      </c>
    </row>
    <row r="516" spans="1:9" ht="14.25">
      <c r="A516" s="23">
        <v>41206</v>
      </c>
      <c r="B516" s="3">
        <v>3169.05</v>
      </c>
      <c r="C516" s="4">
        <f t="shared" si="28"/>
        <v>-2.8322019243151697E-2</v>
      </c>
      <c r="D516" s="3">
        <v>1450.38</v>
      </c>
      <c r="E516" s="4">
        <f t="shared" si="29"/>
        <v>-1.3494579042592214E-2</v>
      </c>
      <c r="F516" s="3">
        <v>4060.86</v>
      </c>
      <c r="G516" s="4">
        <f t="shared" si="30"/>
        <v>-1.7024150426390494E-2</v>
      </c>
      <c r="H516" s="3">
        <v>473.11599999999999</v>
      </c>
      <c r="I516" s="5">
        <f t="shared" si="31"/>
        <v>5.4138645687928921E-4</v>
      </c>
    </row>
    <row r="517" spans="1:9" ht="14.25">
      <c r="A517" s="23">
        <v>41213</v>
      </c>
      <c r="B517" s="3">
        <v>3169.05</v>
      </c>
      <c r="C517" s="4">
        <f>B517/B516-1</f>
        <v>0</v>
      </c>
      <c r="D517" s="3">
        <v>1447.84</v>
      </c>
      <c r="E517" s="4">
        <f t="shared" si="29"/>
        <v>-1.7512651856755879E-3</v>
      </c>
      <c r="F517" s="3">
        <v>4045.55</v>
      </c>
      <c r="G517" s="4">
        <f t="shared" si="30"/>
        <v>-3.7701373600665944E-3</v>
      </c>
      <c r="H517" s="3">
        <v>472.995</v>
      </c>
      <c r="I517" s="5">
        <f t="shared" si="31"/>
        <v>-2.5575123225585195E-4</v>
      </c>
    </row>
    <row r="518" spans="1:9" ht="14.25">
      <c r="A518" s="23">
        <v>41220</v>
      </c>
      <c r="B518" s="3">
        <v>3205.59</v>
      </c>
      <c r="C518" s="4">
        <f>B518/B517-1</f>
        <v>1.1530269323614339E-2</v>
      </c>
      <c r="D518" s="3">
        <v>1463.09</v>
      </c>
      <c r="E518" s="4">
        <f>(D518/D517-1)</f>
        <v>1.0532931815670166E-2</v>
      </c>
      <c r="F518" s="3">
        <v>4055.86</v>
      </c>
      <c r="G518" s="4">
        <f>F518/F517-1</f>
        <v>2.5484791931875694E-3</v>
      </c>
      <c r="H518" s="3">
        <v>473.57600000000002</v>
      </c>
      <c r="I518" s="5">
        <f>H518/H517-1</f>
        <v>1.2283427943213798E-3</v>
      </c>
    </row>
    <row r="519" spans="1:9" ht="14.25">
      <c r="A519" s="23">
        <v>41227</v>
      </c>
      <c r="B519" s="3">
        <v>3108.14</v>
      </c>
      <c r="C519" s="4">
        <f>B519/B518-1</f>
        <v>-3.0400019965123537E-2</v>
      </c>
      <c r="D519" s="3">
        <v>1475.8</v>
      </c>
      <c r="E519" s="4">
        <f>(D519/D518-1)</f>
        <v>8.68709375363097E-3</v>
      </c>
      <c r="F519" s="3">
        <v>4014.1</v>
      </c>
      <c r="G519" s="4">
        <f>F519/F518-1</f>
        <v>-1.0296213380146302E-2</v>
      </c>
      <c r="H519" s="3">
        <v>473.29599999999999</v>
      </c>
      <c r="I519" s="5">
        <f>H519/H518-1</f>
        <v>-5.9124617801586954E-4</v>
      </c>
    </row>
    <row r="520" spans="1:9" ht="15" thickBot="1">
      <c r="A520" s="23">
        <v>41234</v>
      </c>
      <c r="B520" s="6">
        <v>3139.61</v>
      </c>
      <c r="C520" s="7">
        <f>B520/B519-1</f>
        <v>1.0125026543206017E-2</v>
      </c>
      <c r="D520" s="6">
        <v>1474.1000000000001</v>
      </c>
      <c r="E520" s="4">
        <f>(D520/D519-1)</f>
        <v>-1.1519176040112322E-3</v>
      </c>
      <c r="F520" s="6">
        <v>4040.08</v>
      </c>
      <c r="G520" s="7">
        <f>F520/F519-1</f>
        <v>6.4721855459506372E-3</v>
      </c>
      <c r="H520" s="6">
        <v>472.65100000000001</v>
      </c>
      <c r="I520" s="8">
        <f>H520/H519-1</f>
        <v>-1.3627835434907309E-3</v>
      </c>
    </row>
  </sheetData>
  <mergeCells count="2">
    <mergeCell ref="B2:C2"/>
    <mergeCell ref="J2:K2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topLeftCell="C1" workbookViewId="0">
      <selection activeCell="O14" sqref="O14"/>
    </sheetView>
  </sheetViews>
  <sheetFormatPr defaultRowHeight="13.5"/>
  <cols>
    <col min="17" max="17" width="15.75" bestFit="1" customWidth="1"/>
  </cols>
  <sheetData>
    <row r="1" spans="1:17" ht="14.25" thickBot="1">
      <c r="A1" t="s">
        <v>0</v>
      </c>
    </row>
    <row r="2" spans="1:17">
      <c r="P2" s="20" t="s">
        <v>9</v>
      </c>
      <c r="Q2" s="13" t="s">
        <v>10</v>
      </c>
    </row>
    <row r="4" spans="1:17">
      <c r="P4" s="16">
        <v>0</v>
      </c>
      <c r="Q4" s="5">
        <v>4.18</v>
      </c>
    </row>
    <row r="5" spans="1:17">
      <c r="P5" s="16">
        <v>0.92149999999999999</v>
      </c>
      <c r="Q5" s="5">
        <v>19.079999999999998</v>
      </c>
    </row>
    <row r="6" spans="1:17" ht="14.25" thickBot="1">
      <c r="P6" s="21">
        <v>1</v>
      </c>
      <c r="Q6" s="8">
        <v>9.48</v>
      </c>
    </row>
    <row r="7" spans="1:17">
      <c r="P7" s="16">
        <v>1.2541</v>
      </c>
      <c r="Q7" s="5">
        <v>35.06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Attemtping the SML graph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deng</cp:lastModifiedBy>
  <dcterms:created xsi:type="dcterms:W3CDTF">2013-03-08T00:21:49Z</dcterms:created>
  <dcterms:modified xsi:type="dcterms:W3CDTF">2013-03-11T16:15:02Z</dcterms:modified>
</cp:coreProperties>
</file>