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88666_corp_caixa_gov_br/Documents/Área de Trabalho/"/>
    </mc:Choice>
  </mc:AlternateContent>
  <xr:revisionPtr revIDLastSave="884" documentId="11_AD4D361C20488DEA4E38A0E67C5B70C25BDEDD8C" xr6:coauthVersionLast="47" xr6:coauthVersionMax="47" xr10:uidLastSave="{6DE90B42-7C94-450A-A792-B988328C32C9}"/>
  <bookViews>
    <workbookView xWindow="-108" yWindow="-108" windowWidth="23256" windowHeight="12456" tabRatio="19" firstSheet="3" activeTab="3" xr2:uid="{00000000-000D-0000-FFFF-FFFF00000000}"/>
  </bookViews>
  <sheets>
    <sheet name="Dados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<sst xmlns="http://schemas.openxmlformats.org/spreadsheetml/2006/main" count="260" uniqueCount="80">
  <si>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</si>
  <si>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</si>
  <si>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</si>
  <si>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</si>
  <si>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</si>
  <si>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</si>
  <si>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</si>
  <si>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</si>
  <si>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</si>
  <si>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</si>
  <si>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</si>
  <si>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</si>
  <si>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</si>
  <si>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</si>
  <si>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</si>
  <si>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</si>
  <si>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</si>
  <si>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</si>
  <si>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</si>
  <si>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</si>
  <si>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</si>
  <si>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</si>
  <si>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</si>
  <si>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</si>
  <si>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</si>
  <si>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</si>
  <si>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</si>
  <si>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</si>
  <si>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Domésticas</t>
  </si>
  <si>
    <t>Presentes</t>
  </si>
  <si>
    <t>Cinema</t>
  </si>
  <si>
    <t>odontológica</t>
  </si>
  <si>
    <t>Material Escolar</t>
  </si>
  <si>
    <t>de inverno</t>
  </si>
  <si>
    <t>ações</t>
  </si>
  <si>
    <t>apartamento</t>
  </si>
  <si>
    <t>celular</t>
  </si>
  <si>
    <t>domésticos</t>
  </si>
  <si>
    <t>aniversário</t>
  </si>
  <si>
    <t>Beleza</t>
  </si>
  <si>
    <t>Pet care</t>
  </si>
  <si>
    <t>Viagem</t>
  </si>
  <si>
    <t>Gastronomia</t>
  </si>
  <si>
    <t>Corte de cabelo</t>
  </si>
  <si>
    <t>Ração petiscos cachorro</t>
  </si>
  <si>
    <t>reserva de pousada</t>
  </si>
  <si>
    <t>Jantar restaurante japonês</t>
  </si>
  <si>
    <t>cinema e jantar</t>
  </si>
  <si>
    <t>Plano de Saúde</t>
  </si>
  <si>
    <t>Compras de roupas</t>
  </si>
  <si>
    <t>Freelancer</t>
  </si>
  <si>
    <t>Projeto Freelancer</t>
  </si>
  <si>
    <t>manutenção veículo</t>
  </si>
  <si>
    <t>Compra de novo Smartphone</t>
  </si>
  <si>
    <t>Conta de energia elétrica</t>
  </si>
  <si>
    <t>Aniversário mãe</t>
  </si>
  <si>
    <t>Cursos online</t>
  </si>
  <si>
    <t>Roupas de primavera</t>
  </si>
  <si>
    <t>Manutenção casa</t>
  </si>
  <si>
    <t>Venda de Ativos</t>
  </si>
  <si>
    <t>venda equipamentos eletrônicos</t>
  </si>
  <si>
    <t>Manutenção de computador</t>
  </si>
  <si>
    <t>Troca de móveis cozinha</t>
  </si>
  <si>
    <t>Italiano</t>
  </si>
  <si>
    <t>Reserva de hotel final de semana</t>
  </si>
  <si>
    <t>Compras no supermercado</t>
  </si>
  <si>
    <t>Recarga de cartão de transporte</t>
  </si>
  <si>
    <t>Ingressos teatro</t>
  </si>
  <si>
    <t>Remédios de farmácia</t>
  </si>
  <si>
    <t>Veterinário</t>
  </si>
  <si>
    <t>Salão de beleza</t>
  </si>
  <si>
    <t>casamento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</si>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</sst>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4" fontId="0" fillId="0" borderId="0" xfId="0" applyNumberFormat="1"/>
    <xf numFmtId="0" fontId="0" fillId="3" borderId="0" xfId="0" applyFill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4">
    <dxf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9" tint="-0.499984740745262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&quot;R$&quot;\ #,##0.00"/>
    </dxf>
  </dxfs>
  <tableStyles count="1" defaultTableStyle="TableStyleMedium2" defaultPivotStyle="PivotStyleLight16">
    <tableStyle name="Estilo de Segmentação de Dados 1" pivot="0" table="0" count="4" xr9:uid="{303F4904-5968-4095-9AFD-1635A9A3692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2">
        <dxf>
          <fill>
            <patternFill>
              <bgColor theme="0" tint="-4.9989318521683403E-2"/>
            </patternFill>
          </fill>
        </dxf>
        <dxf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[Financeira.xlsx]Controller!Tabela dinâmica2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104205048527117E-2"/>
          <c:y val="6.0519516387353652E-2"/>
          <c:w val="0.97889579495147283"/>
          <c:h val="0.83607362442626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Controller!$F$6:$F$10</c:f>
              <c:strCache>
                <c:ptCount val="4"/>
                <c:pt idx="0">
                  <c:v>Freelancer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Controller!$G$6:$G$10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8-4225-A0CF-F09057C52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16272"/>
        <c:axId val="1055316688"/>
      </c:barChart>
      <c:catAx>
        <c:axId val="10553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16688"/>
        <c:crosses val="autoZero"/>
        <c:auto val="1"/>
        <c:lblAlgn val="ctr"/>
        <c:lblOffset val="100"/>
        <c:noMultiLvlLbl val="0"/>
      </c:catAx>
      <c:valAx>
        <c:axId val="10553166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553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[Financeira.xlsx]Controller!Tabela dinâmica1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419067482691212E-2"/>
          <c:y val="0.18254851946323611"/>
          <c:w val="0.93670531161936288"/>
          <c:h val="0.70653410820236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Domésticas</c:v>
                </c:pt>
                <c:pt idx="3">
                  <c:v>Educação</c:v>
                </c:pt>
                <c:pt idx="4">
                  <c:v>Eletrônicos</c:v>
                </c:pt>
                <c:pt idx="5">
                  <c:v>Gastronomia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Controller!$D$6:$D$20</c:f>
              <c:numCache>
                <c:formatCode>"R$"\ #,##0.00</c:formatCode>
                <c:ptCount val="14"/>
                <c:pt idx="0">
                  <c:v>1600</c:v>
                </c:pt>
                <c:pt idx="1">
                  <c:v>280</c:v>
                </c:pt>
                <c:pt idx="2">
                  <c:v>1500</c:v>
                </c:pt>
                <c:pt idx="3">
                  <c:v>1100</c:v>
                </c:pt>
                <c:pt idx="4">
                  <c:v>3000</c:v>
                </c:pt>
                <c:pt idx="5">
                  <c:v>570</c:v>
                </c:pt>
                <c:pt idx="6">
                  <c:v>500</c:v>
                </c:pt>
                <c:pt idx="7">
                  <c:v>350</c:v>
                </c:pt>
                <c:pt idx="8">
                  <c:v>830</c:v>
                </c:pt>
                <c:pt idx="9">
                  <c:v>970</c:v>
                </c:pt>
                <c:pt idx="10">
                  <c:v>1400</c:v>
                </c:pt>
                <c:pt idx="11">
                  <c:v>800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4-4E10-883F-E397F1418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131376"/>
        <c:axId val="594126800"/>
      </c:barChart>
      <c:catAx>
        <c:axId val="5941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126800"/>
        <c:crosses val="autoZero"/>
        <c:auto val="1"/>
        <c:lblAlgn val="ctr"/>
        <c:lblOffset val="100"/>
        <c:noMultiLvlLbl val="0"/>
      </c:catAx>
      <c:valAx>
        <c:axId val="5941268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941313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5555555555556"/>
          <c:y val="5.0925925925925923E-2"/>
          <c:w val="0.64722222222222225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Caixinha!$B$3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4995-84D2-DE6096E3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306207"/>
        <c:axId val="535292895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20000">
                  <a:schemeClr val="accent6">
                    <a:lumMod val="75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20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4995-84D2-DE6096E3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93391"/>
        <c:axId val="35393807"/>
      </c:barChart>
      <c:catAx>
        <c:axId val="5353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292895"/>
        <c:crosses val="autoZero"/>
        <c:auto val="1"/>
        <c:lblAlgn val="ctr"/>
        <c:lblOffset val="100"/>
        <c:noMultiLvlLbl val="0"/>
      </c:catAx>
      <c:valAx>
        <c:axId val="53529289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5306207"/>
        <c:crosses val="autoZero"/>
        <c:crossBetween val="between"/>
      </c:valAx>
      <c:valAx>
        <c:axId val="35393807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5393391"/>
        <c:crosses val="max"/>
        <c:crossBetween val="between"/>
      </c:valAx>
      <c:catAx>
        <c:axId val="35393391"/>
        <c:scaling>
          <c:orientation val="minMax"/>
        </c:scaling>
        <c:delete val="1"/>
        <c:axPos val="b"/>
        <c:majorTickMark val="out"/>
        <c:minorTickMark val="none"/>
        <c:tickLblPos val="nextTo"/>
        <c:crossAx val="3539380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385056</xdr:colOff>
      <xdr:row>0</xdr:row>
      <xdr:rowOff>123825</xdr:rowOff>
    </xdr:from>
    <xdr:to>
      <xdr:col>18</xdr:col>
      <xdr:colOff>295522</xdr:colOff>
      <xdr:row>6</xdr:row>
      <xdr:rowOff>91440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C620D8D-686B-D03B-F5CA-569A307EF726}"/>
            </a:ext>
          </a:extLst>
        </xdr:cNvPr>
        <xdr:cNvGrpSpPr/>
      </xdr:nvGrpSpPr>
      <xdr:grpSpPr>
        <a:xfrm>
          <a:off x="2205389" y="123825"/>
          <a:ext cx="10273666" cy="1085215"/>
          <a:chOff x="2200274" y="57150"/>
          <a:chExt cx="10715625" cy="1057274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FCB84D58-7924-4FED-88F5-C3A4B654A7E4}"/>
              </a:ext>
            </a:extLst>
          </xdr:cNvPr>
          <xdr:cNvSpPr/>
        </xdr:nvSpPr>
        <xdr:spPr>
          <a:xfrm>
            <a:off x="2200274" y="104775"/>
            <a:ext cx="10715625" cy="1009649"/>
          </a:xfrm>
          <a:prstGeom prst="roundRect">
            <a:avLst/>
          </a:prstGeom>
          <a:solidFill>
            <a:schemeClr val="bg1"/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E19686AC-31A5-4179-8A85-8EB0602BDDBC}"/>
              </a:ext>
            </a:extLst>
          </xdr:cNvPr>
          <xdr:cNvSpPr/>
        </xdr:nvSpPr>
        <xdr:spPr>
          <a:xfrm>
            <a:off x="2381249" y="276226"/>
            <a:ext cx="923925" cy="723900"/>
          </a:xfrm>
          <a:prstGeom prst="roundRect">
            <a:avLst/>
          </a:prstGeom>
          <a:solidFill>
            <a:schemeClr val="accent6"/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5CA5A0B2-6A88-C9AF-3999-7CF9F7546335}"/>
              </a:ext>
            </a:extLst>
          </xdr:cNvPr>
          <xdr:cNvSpPr txBox="1"/>
        </xdr:nvSpPr>
        <xdr:spPr>
          <a:xfrm>
            <a:off x="3724275" y="371475"/>
            <a:ext cx="4381500" cy="3429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 Denise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FB756DF8-3775-AB76-E1B5-7BFCF07FFCA5}"/>
              </a:ext>
            </a:extLst>
          </xdr:cNvPr>
          <xdr:cNvSpPr txBox="1"/>
        </xdr:nvSpPr>
        <xdr:spPr>
          <a:xfrm>
            <a:off x="3724275" y="800100"/>
            <a:ext cx="330517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pic>
        <xdr:nvPicPr>
          <xdr:cNvPr id="33" name="Imagem 32" descr="3d Character PNG, Vector, PSD, and Clipart With Transparent Background for  Free Download | Pngtree">
            <a:extLst>
              <a:ext uri="{FF2B5EF4-FFF2-40B4-BE49-F238E27FC236}">
                <a16:creationId xmlns:a16="http://schemas.microsoft.com/office/drawing/2014/main" id="{342C0134-6B0A-A7C0-C9D2-090E4C9804D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474" t="587" r="26012" b="46323"/>
          <a:stretch/>
        </xdr:blipFill>
        <xdr:spPr bwMode="auto">
          <a:xfrm>
            <a:off x="2247899" y="57150"/>
            <a:ext cx="952501" cy="9715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385056</xdr:colOff>
      <xdr:row>7</xdr:row>
      <xdr:rowOff>38102</xdr:rowOff>
    </xdr:from>
    <xdr:to>
      <xdr:col>9</xdr:col>
      <xdr:colOff>318135</xdr:colOff>
      <xdr:row>21</xdr:row>
      <xdr:rowOff>53340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C24584F-CD68-8AF4-40A9-16069DC555D3}"/>
            </a:ext>
          </a:extLst>
        </xdr:cNvPr>
        <xdr:cNvGrpSpPr/>
      </xdr:nvGrpSpPr>
      <xdr:grpSpPr>
        <a:xfrm>
          <a:off x="2205389" y="1341969"/>
          <a:ext cx="4809879" cy="2622971"/>
          <a:chOff x="2175934" y="257177"/>
          <a:chExt cx="5158316" cy="2924173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7CC4906F-EF73-3F21-8E15-D66D5F3ADE70}"/>
              </a:ext>
            </a:extLst>
          </xdr:cNvPr>
          <xdr:cNvGrpSpPr/>
        </xdr:nvGrpSpPr>
        <xdr:grpSpPr>
          <a:xfrm>
            <a:off x="2175934" y="273050"/>
            <a:ext cx="5158316" cy="2908300"/>
            <a:chOff x="2014009" y="358775"/>
            <a:chExt cx="5350933" cy="3059642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BDC94637-2678-7EA8-7433-1A717898F3EC}"/>
                </a:ext>
              </a:extLst>
            </xdr:cNvPr>
            <xdr:cNvGrpSpPr/>
          </xdr:nvGrpSpPr>
          <xdr:grpSpPr>
            <a:xfrm>
              <a:off x="2014009" y="358775"/>
              <a:ext cx="5350933" cy="3059642"/>
              <a:chOff x="2015067" y="364067"/>
              <a:chExt cx="5850467" cy="3530599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EA9E9698-24BA-6DC6-A8D8-CAFEEDE7A6E2}"/>
                  </a:ext>
                </a:extLst>
              </xdr:cNvPr>
              <xdr:cNvGrpSpPr/>
            </xdr:nvGrpSpPr>
            <xdr:grpSpPr>
              <a:xfrm>
                <a:off x="2015067" y="364067"/>
                <a:ext cx="5850467" cy="3530599"/>
                <a:chOff x="2040467" y="245533"/>
                <a:chExt cx="5850467" cy="353059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062B3A53-8596-FA70-1A9D-AFD3B1C985F3}"/>
                    </a:ext>
                  </a:extLst>
                </xdr:cNvPr>
                <xdr:cNvSpPr/>
              </xdr:nvSpPr>
              <xdr:spPr>
                <a:xfrm>
                  <a:off x="2040467" y="253998"/>
                  <a:ext cx="5850467" cy="352213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EB2DF581-E33A-7CA7-AA35-550D102EE1B9}"/>
                    </a:ext>
                  </a:extLst>
                </xdr:cNvPr>
                <xdr:cNvSpPr/>
              </xdr:nvSpPr>
              <xdr:spPr>
                <a:xfrm>
                  <a:off x="2048934" y="245533"/>
                  <a:ext cx="5833533" cy="67733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2A5CAD6B-B4C9-4205-B105-EE5202A66FF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84402" y="1227666"/>
              <a:ext cx="5452532" cy="225213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D72DDBE3-1613-CF62-76C9-13E5969630D0}"/>
                </a:ext>
              </a:extLst>
            </xdr:cNvPr>
            <xdr:cNvSpPr txBox="1"/>
          </xdr:nvSpPr>
          <xdr:spPr>
            <a:xfrm>
              <a:off x="2552700" y="400049"/>
              <a:ext cx="4200526" cy="4667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  <a:endPara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9" name="Gráfico 18" descr="Registrar com preenchimento sólido">
            <a:extLst>
              <a:ext uri="{FF2B5EF4-FFF2-40B4-BE49-F238E27FC236}">
                <a16:creationId xmlns:a16="http://schemas.microsoft.com/office/drawing/2014/main" id="{F91BDFD7-20D3-D3EB-BDC9-55713D5721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569477" y="257177"/>
            <a:ext cx="638174" cy="6381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385056</xdr:colOff>
      <xdr:row>21</xdr:row>
      <xdr:rowOff>165736</xdr:rowOff>
    </xdr:from>
    <xdr:to>
      <xdr:col>23</xdr:col>
      <xdr:colOff>567267</xdr:colOff>
      <xdr:row>39</xdr:row>
      <xdr:rowOff>127000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E6A7FFF-4185-4DD1-2683-000267342AF8}"/>
            </a:ext>
          </a:extLst>
        </xdr:cNvPr>
        <xdr:cNvGrpSpPr/>
      </xdr:nvGrpSpPr>
      <xdr:grpSpPr>
        <a:xfrm>
          <a:off x="2205389" y="4077336"/>
          <a:ext cx="13593411" cy="3314064"/>
          <a:chOff x="2095746" y="3381376"/>
          <a:chExt cx="10653182" cy="359092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250A8B1-D4BD-F0D8-5F6B-61296D77EB87}"/>
              </a:ext>
            </a:extLst>
          </xdr:cNvPr>
          <xdr:cNvGrpSpPr/>
        </xdr:nvGrpSpPr>
        <xdr:grpSpPr>
          <a:xfrm>
            <a:off x="2095746" y="3476625"/>
            <a:ext cx="10653182" cy="3495674"/>
            <a:chOff x="2167332" y="3644900"/>
            <a:chExt cx="10676849" cy="3565524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645321C-40B9-9AED-E0E2-4D872F339FBE}"/>
                </a:ext>
              </a:extLst>
            </xdr:cNvPr>
            <xdr:cNvGrpSpPr/>
          </xdr:nvGrpSpPr>
          <xdr:grpSpPr>
            <a:xfrm>
              <a:off x="2167332" y="3644900"/>
              <a:ext cx="10676849" cy="3565524"/>
              <a:chOff x="2726266" y="5477934"/>
              <a:chExt cx="10940270" cy="401319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0A351E31-BF65-4B43-97D8-42D3B57180BB}"/>
                  </a:ext>
                </a:extLst>
              </xdr:cNvPr>
              <xdr:cNvSpPr/>
            </xdr:nvSpPr>
            <xdr:spPr>
              <a:xfrm>
                <a:off x="2726266" y="5477934"/>
                <a:ext cx="10938933" cy="4013199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32AE456-4EC5-470B-B7FD-EFC1F895B12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53174" y="5664200"/>
              <a:ext cx="10651157" cy="36067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D902C644-D78D-4BC5-8E10-393B90BBA2DB}"/>
                  </a:ext>
                </a:extLst>
              </xdr:cNvPr>
              <xdr:cNvSpPr/>
            </xdr:nvSpPr>
            <xdr:spPr>
              <a:xfrm>
                <a:off x="2736070" y="5483933"/>
                <a:ext cx="10930466" cy="6773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C03B3C09-523C-66A7-771C-603F02863416}"/>
                </a:ext>
              </a:extLst>
            </xdr:cNvPr>
            <xdr:cNvSpPr txBox="1"/>
          </xdr:nvSpPr>
          <xdr:spPr>
            <a:xfrm>
              <a:off x="4629149" y="3733800"/>
              <a:ext cx="5718996" cy="609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Despesas</a:t>
              </a:r>
              <a:endParaRPr lang="pt-BR" sz="11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20" name="Gráfico 19" descr="Dinheiro com preenchimento sólido">
            <a:extLst>
              <a:ext uri="{FF2B5EF4-FFF2-40B4-BE49-F238E27FC236}">
                <a16:creationId xmlns:a16="http://schemas.microsoft.com/office/drawing/2014/main" id="{C6B044B5-B111-AAAA-280B-3DFBBE9BF8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5829301" y="3381376"/>
            <a:ext cx="828674" cy="8286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38100</xdr:rowOff>
    </xdr:from>
    <xdr:to>
      <xdr:col>1</xdr:col>
      <xdr:colOff>9525</xdr:colOff>
      <xdr:row>17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eses">
              <a:extLst>
                <a:ext uri="{FF2B5EF4-FFF2-40B4-BE49-F238E27FC236}">
                  <a16:creationId xmlns:a16="http://schemas.microsoft.com/office/drawing/2014/main" id="{A49EC57B-9C06-4063-B6D0-48DEB86E2E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0767"/>
              <a:ext cx="1829858" cy="1303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381001</xdr:colOff>
      <xdr:row>2</xdr:row>
      <xdr:rowOff>85726</xdr:rowOff>
    </xdr:from>
    <xdr:to>
      <xdr:col>17</xdr:col>
      <xdr:colOff>57150</xdr:colOff>
      <xdr:row>4</xdr:row>
      <xdr:rowOff>123826</xdr:rowOff>
    </xdr:to>
    <xdr:sp macro="" textlink="">
      <xdr:nvSpPr>
        <xdr:cNvPr id="30" name="Retângulo: Cantos Arredondados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DEA28E-C567-4605-BE82-A03A5E0028BA}"/>
            </a:ext>
          </a:extLst>
        </xdr:cNvPr>
        <xdr:cNvSpPr/>
      </xdr:nvSpPr>
      <xdr:spPr>
        <a:xfrm>
          <a:off x="8296276" y="447676"/>
          <a:ext cx="3333749" cy="4000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pesquisar dados...</a:t>
          </a:r>
        </a:p>
      </xdr:txBody>
    </xdr:sp>
    <xdr:clientData/>
  </xdr:twoCellAnchor>
  <xdr:twoCellAnchor editAs="oneCell">
    <xdr:from>
      <xdr:col>16</xdr:col>
      <xdr:colOff>190499</xdr:colOff>
      <xdr:row>2</xdr:row>
      <xdr:rowOff>57151</xdr:rowOff>
    </xdr:from>
    <xdr:to>
      <xdr:col>16</xdr:col>
      <xdr:colOff>571498</xdr:colOff>
      <xdr:row>4</xdr:row>
      <xdr:rowOff>152399</xdr:rowOff>
    </xdr:to>
    <xdr:pic>
      <xdr:nvPicPr>
        <xdr:cNvPr id="32" name="Gráfico 31" descr="Lupa com preenchimento sólido">
          <a:extLst>
            <a:ext uri="{FF2B5EF4-FFF2-40B4-BE49-F238E27FC236}">
              <a16:creationId xmlns:a16="http://schemas.microsoft.com/office/drawing/2014/main" id="{6F4BB2C3-24FD-F14B-2ABC-14DBC8441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153774" y="419101"/>
          <a:ext cx="380999" cy="457198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19050</xdr:rowOff>
    </xdr:from>
    <xdr:to>
      <xdr:col>0</xdr:col>
      <xdr:colOff>1800225</xdr:colOff>
      <xdr:row>5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36327E9A-C335-69E9-AA3D-43ED31B6480D}"/>
            </a:ext>
          </a:extLst>
        </xdr:cNvPr>
        <xdr:cNvSpPr/>
      </xdr:nvSpPr>
      <xdr:spPr>
        <a:xfrm>
          <a:off x="9525" y="381000"/>
          <a:ext cx="1790700" cy="62865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App Money</a:t>
          </a:r>
          <a:endParaRPr lang="pt-BR" sz="1100" b="1"/>
        </a:p>
      </xdr:txBody>
    </xdr:sp>
    <xdr:clientData/>
  </xdr:twoCellAnchor>
  <xdr:twoCellAnchor editAs="oneCell">
    <xdr:from>
      <xdr:col>0</xdr:col>
      <xdr:colOff>1209676</xdr:colOff>
      <xdr:row>2</xdr:row>
      <xdr:rowOff>38101</xdr:rowOff>
    </xdr:from>
    <xdr:to>
      <xdr:col>0</xdr:col>
      <xdr:colOff>1724025</xdr:colOff>
      <xdr:row>5</xdr:row>
      <xdr:rowOff>9525</xdr:rowOff>
    </xdr:to>
    <xdr:pic>
      <xdr:nvPicPr>
        <xdr:cNvPr id="38" name="Gráfico 37" descr="Dinheiro estrutura de tópicos">
          <a:extLst>
            <a:ext uri="{FF2B5EF4-FFF2-40B4-BE49-F238E27FC236}">
              <a16:creationId xmlns:a16="http://schemas.microsoft.com/office/drawing/2014/main" id="{B80D57FC-4EF8-643F-E4D9-B8C3773C3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09676" y="400051"/>
          <a:ext cx="514349" cy="514349"/>
        </a:xfrm>
        <a:prstGeom prst="rect">
          <a:avLst/>
        </a:prstGeom>
      </xdr:spPr>
    </xdr:pic>
    <xdr:clientData/>
  </xdr:twoCellAnchor>
  <xdr:twoCellAnchor>
    <xdr:from>
      <xdr:col>10</xdr:col>
      <xdr:colOff>211827</xdr:colOff>
      <xdr:row>7</xdr:row>
      <xdr:rowOff>7620</xdr:rowOff>
    </xdr:from>
    <xdr:to>
      <xdr:col>18</xdr:col>
      <xdr:colOff>152400</xdr:colOff>
      <xdr:row>21</xdr:row>
      <xdr:rowOff>135798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D208D6D6-D5A9-4EDA-7499-D50C2E67CC5F}"/>
            </a:ext>
          </a:extLst>
        </xdr:cNvPr>
        <xdr:cNvGrpSpPr/>
      </xdr:nvGrpSpPr>
      <xdr:grpSpPr>
        <a:xfrm>
          <a:off x="7518560" y="1311487"/>
          <a:ext cx="4817373" cy="2735911"/>
          <a:chOff x="8182000" y="1501140"/>
          <a:chExt cx="5160196" cy="2992753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94BC99CD-DFBF-C328-F72F-26420DCFD6E7}"/>
              </a:ext>
            </a:extLst>
          </xdr:cNvPr>
          <xdr:cNvGrpSpPr/>
        </xdr:nvGrpSpPr>
        <xdr:grpSpPr>
          <a:xfrm>
            <a:off x="8182000" y="1536172"/>
            <a:ext cx="5160196" cy="2957721"/>
            <a:chOff x="2012059" y="339055"/>
            <a:chExt cx="5352883" cy="3079362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18813A16-0737-5CA4-E04F-18EB71941F4B}"/>
                </a:ext>
              </a:extLst>
            </xdr:cNvPr>
            <xdr:cNvGrpSpPr/>
          </xdr:nvGrpSpPr>
          <xdr:grpSpPr>
            <a:xfrm>
              <a:off x="2012059" y="339055"/>
              <a:ext cx="5352883" cy="3079362"/>
              <a:chOff x="2038335" y="222777"/>
              <a:chExt cx="5852599" cy="3553355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9E8A562D-8F1C-FD9D-583D-3AF95A7D33CA}"/>
                  </a:ext>
                </a:extLst>
              </xdr:cNvPr>
              <xdr:cNvSpPr/>
            </xdr:nvSpPr>
            <xdr:spPr>
              <a:xfrm>
                <a:off x="2040467" y="253998"/>
                <a:ext cx="5850467" cy="3522134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7" name="Retângulo: Cantos Superiores Arredondados 46">
                <a:extLst>
                  <a:ext uri="{FF2B5EF4-FFF2-40B4-BE49-F238E27FC236}">
                    <a16:creationId xmlns:a16="http://schemas.microsoft.com/office/drawing/2014/main" id="{34EFE852-5875-5349-5C2B-A9E16FE37905}"/>
                  </a:ext>
                </a:extLst>
              </xdr:cNvPr>
              <xdr:cNvSpPr/>
            </xdr:nvSpPr>
            <xdr:spPr>
              <a:xfrm>
                <a:off x="2038335" y="222777"/>
                <a:ext cx="5833533" cy="6773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59AF3E8F-9F5C-6C30-9F46-8FBBDD84820D}"/>
                </a:ext>
              </a:extLst>
            </xdr:cNvPr>
            <xdr:cNvSpPr txBox="1"/>
          </xdr:nvSpPr>
          <xdr:spPr>
            <a:xfrm>
              <a:off x="2552700" y="400049"/>
              <a:ext cx="4200526" cy="4667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  <a:endParaRPr lang="pt-BR" sz="16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49" name="Gráfico 48" descr="Cofrinho estrutura de tópicos">
            <a:extLst>
              <a:ext uri="{FF2B5EF4-FFF2-40B4-BE49-F238E27FC236}">
                <a16:creationId xmlns:a16="http://schemas.microsoft.com/office/drawing/2014/main" id="{9BAF79C4-CCF3-9A6F-A179-C97F1DFAD5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9517380" y="1501140"/>
            <a:ext cx="590550" cy="596265"/>
          </a:xfrm>
          <a:prstGeom prst="rect">
            <a:avLst/>
          </a:prstGeom>
        </xdr:spPr>
      </xdr:pic>
      <xdr:graphicFrame macro="">
        <xdr:nvGraphicFramePr>
          <xdr:cNvPr id="50" name="Gráfico 49">
            <a:extLst>
              <a:ext uri="{FF2B5EF4-FFF2-40B4-BE49-F238E27FC236}">
                <a16:creationId xmlns:a16="http://schemas.microsoft.com/office/drawing/2014/main" id="{542EF3E7-A5C2-4E94-BD54-A8796A1DBD8B}"/>
              </a:ext>
            </a:extLst>
          </xdr:cNvPr>
          <xdr:cNvGraphicFramePr>
            <a:graphicFrameLocks/>
          </xdr:cNvGraphicFramePr>
        </xdr:nvGraphicFramePr>
        <xdr:xfrm>
          <a:off x="8783415" y="1860679"/>
          <a:ext cx="4105275" cy="25217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Pruinelli" refreshedDate="45672.38871215278" createdVersion="8" refreshedVersion="8" minRefreshableVersion="3" recordCount="44" xr:uid="{DA5CB9FF-001E-4351-ACBD-2EBAF24B8261}">
  <cacheSource type="worksheet">
    <worksheetSource name="operacoes"/>
  </cacheSource>
  <cacheFields count="8">
    <cacheField name="Data" numFmtId="14">
      <sharedItems containsSemiMixedTypes="0" containsNonDate="0" containsDate="1" containsString="0" minDate="2024-08-01T00:00:00" maxDate="2025-10-09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  <s v="Beleza"/>
        <s v="Pet care"/>
        <s v="Viagem"/>
        <s v="Gastronomia"/>
        <s v="Freelancer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3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780503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de inverno"/>
    <n v="600"/>
    <s v="Cartão de Crédito"/>
    <s v="Pendente"/>
  </r>
  <r>
    <d v="2024-08-15T00:00:00"/>
    <x v="0"/>
    <x v="0"/>
    <x v="7"/>
    <s v="ações"/>
    <n v="800"/>
    <s v="Transferência"/>
    <s v="Recebido"/>
  </r>
  <r>
    <d v="2024-08-15T00:00:00"/>
    <x v="0"/>
    <x v="1"/>
    <x v="8"/>
    <s v="apartamento"/>
    <n v="150"/>
    <s v="Transferência"/>
    <s v="Pago"/>
  </r>
  <r>
    <d v="2024-08-18T00:00:00"/>
    <x v="0"/>
    <x v="1"/>
    <x v="9"/>
    <s v="celular"/>
    <n v="1200"/>
    <s v="Cartão de Crédito"/>
    <s v="Pendente"/>
  </r>
  <r>
    <d v="2024-08-20T00:00:00"/>
    <x v="0"/>
    <x v="1"/>
    <x v="10"/>
    <s v="domésticos"/>
    <n v="450"/>
    <s v="Débito Automático"/>
    <s v="Pago"/>
  </r>
  <r>
    <d v="2024-08-22T00:00:00"/>
    <x v="0"/>
    <x v="1"/>
    <x v="11"/>
    <s v="aniversário"/>
    <n v="180"/>
    <s v="Transferência"/>
    <s v="Pendente"/>
  </r>
  <r>
    <d v="2024-08-24T00:00:00"/>
    <x v="0"/>
    <x v="1"/>
    <x v="12"/>
    <s v="Corte de cabelo"/>
    <n v="30"/>
    <s v="Débito Automático"/>
    <s v="Pago"/>
  </r>
  <r>
    <d v="2024-08-28T00:00:00"/>
    <x v="0"/>
    <x v="1"/>
    <x v="13"/>
    <s v="Ração petiscos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restaurante japon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s de roupas"/>
    <n v="500"/>
    <s v="Cartão de Crédito"/>
    <s v="Pendente"/>
  </r>
  <r>
    <d v="2024-09-20T00:00:00"/>
    <x v="1"/>
    <x v="0"/>
    <x v="16"/>
    <s v="Projeto Freelancer"/>
    <n v="1200"/>
    <s v="Transferência"/>
    <s v="Recebido"/>
  </r>
  <r>
    <d v="2024-09-20T00:00:00"/>
    <x v="1"/>
    <x v="1"/>
    <x v="8"/>
    <s v="manutençã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teatro"/>
    <n v="180"/>
    <s v="Transferência"/>
    <s v="Pago"/>
  </r>
  <r>
    <d v="2025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casa"/>
    <n v="450"/>
    <s v="Débito Automático"/>
    <s v="Pago"/>
  </r>
  <r>
    <d v="2024-10-18T00:00:00"/>
    <x v="2"/>
    <x v="0"/>
    <x v="17"/>
    <s v="venda equipamentos eletrônicos"/>
    <n v="1500"/>
    <s v="Transferência"/>
    <s v="Recebido"/>
  </r>
  <r>
    <d v="2024-10-18T00:00:00"/>
    <x v="2"/>
    <x v="1"/>
    <x v="9"/>
    <s v="Manutenção de computador"/>
    <n v="300"/>
    <s v="Cartão de Crédito"/>
    <s v="Pendente"/>
  </r>
  <r>
    <d v="2024-10-20T00:00:00"/>
    <x v="2"/>
    <x v="1"/>
    <x v="10"/>
    <s v="Troca de móveis cozinha"/>
    <n v="800"/>
    <s v="Transferência"/>
    <s v="Pago"/>
  </r>
  <r>
    <d v="2024-10-22T00:00:00"/>
    <x v="2"/>
    <x v="1"/>
    <x v="11"/>
    <s v="casamento"/>
    <n v="250"/>
    <s v="Cartão de Crédito"/>
    <s v="Pendente"/>
  </r>
  <r>
    <d v="2024-10-24T00:00:00"/>
    <x v="2"/>
    <x v="1"/>
    <x v="13"/>
    <s v="Veterinário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Italiano"/>
    <n v="220"/>
    <s v="Transferência"/>
    <s v="Pendente"/>
  </r>
  <r>
    <d v="2024-10-31T00:00:00"/>
    <x v="2"/>
    <x v="1"/>
    <x v="14"/>
    <s v="Reserva de hotel final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1C069-A8E0-42A9-8796-81DFA8F69468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5:G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10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5"/>
    </i>
    <i>
      <x v="7"/>
    </i>
    <i>
      <x v="11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C2EF-2FC2-44F6-9189-9EDBE6AAD312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5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10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A084B49-FB6B-4BBD-9C96-920F654B37ED}" sourceName="Mês">
  <pivotTables>
    <pivotTable tabId="2" name="Tabela dinâmica1"/>
    <pivotTable tabId="2" name="Tabela dinâmica2"/>
  </pivotTables>
  <data>
    <tabular pivotCacheId="97805036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8D49ADB8-B718-4F4D-8917-856C79A30F4D}" cache="SegmentaçãodeDados_Mês" caption="Mês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148B2-C3AC-4387-8DED-98C2CF42352A}" name="operacoes" displayName="operacoes" ref="A1:H45" totalsRowShown="0">
  <autoFilter ref="A1:H45" xr:uid="{905148B2-C3AC-4387-8DED-98C2CF42352A}"/>
  <tableColumns count="8">
    <tableColumn id="1" xr3:uid="{785DAE45-0334-423B-925A-89B61213CDA8}" name="Data"/>
    <tableColumn id="8" xr3:uid="{9B8B2BB2-DA67-4582-B797-3C6A0258BA60}" name="Mês" dataDxfId="2">
      <calculatedColumnFormula>MONTH(operacoes[[#This Row],[Data]])</calculatedColumnFormula>
    </tableColumn>
    <tableColumn id="2" xr3:uid="{C5BBDFD3-060C-417A-851B-7691031A36A4}" name="Tipo"/>
    <tableColumn id="3" xr3:uid="{EDCD9FFD-A5C1-40D8-926F-A1E19F504B74}" name="Categoria"/>
    <tableColumn id="4" xr3:uid="{372E7E8A-FF7E-4E4C-AE3D-FE5302D4493E}" name="Descrição"/>
    <tableColumn id="5" xr3:uid="{81F2CBEF-BF46-48A7-859A-DC7616425D40}" name="Valor" dataDxfId="3"/>
    <tableColumn id="6" xr3:uid="{2BBEB0F4-329B-41AD-A340-A71A684AF1E1}" name="Operação Bancária"/>
    <tableColumn id="7" xr3:uid="{F15A6720-DF92-4B20-BDFB-85F89565C342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9D061-4685-404F-9DE4-2EAA14059E27}" name="Tabela3" displayName="Tabela3" ref="B4:C22" totalsRowShown="0">
  <autoFilter ref="B4:C22" xr:uid="{AF99D061-4685-404F-9DE4-2EAA14059E27}"/>
  <tableColumns count="2">
    <tableColumn id="1" xr3:uid="{46CEDBB7-8F95-43F7-A497-1E1F149E9266}" name="Data de Lançamento"/>
    <tableColumn id="2" xr3:uid="{BA0F31A7-76C6-4D29-8835-C623CA1BADAD}" name="Depósito Reservado" dataCellStyle="Moed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/>
  </sheetViews>
  <sheetFormatPr defaultRowHeight="14.4" x14ac:dyDescent="0.3"/>
  <cols>
    <col min="1" max="1" width="11.5546875" customWidth="1"/>
    <col min="2" max="2" width="23.33203125" customWidth="1"/>
    <col min="3" max="3" width="14.109375" bestFit="1" customWidth="1"/>
    <col min="4" max="4" width="28.21875" bestFit="1" customWidth="1"/>
    <col min="5" max="5" width="10.5546875" bestFit="1" customWidth="1"/>
    <col min="6" max="6" width="20.33203125" customWidth="1"/>
    <col min="7" max="7" width="23" customWidth="1"/>
  </cols>
  <sheetData>
    <row r="1" spans="1:8" x14ac:dyDescent="0.3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45505</v>
      </c>
      <c r="B2" s="7">
        <f>MONTH(operacoes[[#This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3">
      <c r="A3" s="1">
        <v>45505</v>
      </c>
      <c r="B3" s="7">
        <f>MONTH(operacoes[[#This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3">
      <c r="A4" s="1">
        <v>45507</v>
      </c>
      <c r="B4" s="7">
        <f>MONTH(operacoes[[#This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3">
      <c r="A5" s="1">
        <v>45509</v>
      </c>
      <c r="B5" s="7">
        <f>MONTH(operacoes[[#This Row],[Data]])</f>
        <v>8</v>
      </c>
      <c r="C5" t="s">
        <v>12</v>
      </c>
      <c r="D5" t="s">
        <v>21</v>
      </c>
      <c r="E5" t="s">
        <v>30</v>
      </c>
      <c r="F5" s="2">
        <v>120</v>
      </c>
      <c r="G5" t="s">
        <v>19</v>
      </c>
      <c r="H5" t="s">
        <v>20</v>
      </c>
    </row>
    <row r="6" spans="1:8" x14ac:dyDescent="0.3">
      <c r="A6" s="1">
        <v>45511</v>
      </c>
      <c r="B6" s="7">
        <f>MONTH(operacoes[[#This Row],[Data]])</f>
        <v>8</v>
      </c>
      <c r="C6" t="s">
        <v>12</v>
      </c>
      <c r="D6" t="s">
        <v>22</v>
      </c>
      <c r="E6" t="s">
        <v>31</v>
      </c>
      <c r="F6" s="2">
        <v>250</v>
      </c>
      <c r="G6" t="s">
        <v>10</v>
      </c>
      <c r="H6" t="s">
        <v>20</v>
      </c>
    </row>
    <row r="7" spans="1:8" x14ac:dyDescent="0.3">
      <c r="A7" s="1">
        <v>45514</v>
      </c>
      <c r="B7" s="7">
        <f>MONTH(operacoes[[#This Row],[Data]])</f>
        <v>8</v>
      </c>
      <c r="C7" t="s">
        <v>12</v>
      </c>
      <c r="D7" t="s">
        <v>23</v>
      </c>
      <c r="E7" t="s">
        <v>32</v>
      </c>
      <c r="F7" s="2">
        <v>400</v>
      </c>
      <c r="G7" t="s">
        <v>15</v>
      </c>
      <c r="H7" t="s">
        <v>16</v>
      </c>
    </row>
    <row r="8" spans="1:8" x14ac:dyDescent="0.3">
      <c r="A8" s="1">
        <v>45516</v>
      </c>
      <c r="B8" s="7">
        <f>MONTH(operacoes[[#This Row],[Data]])</f>
        <v>8</v>
      </c>
      <c r="C8" t="s">
        <v>12</v>
      </c>
      <c r="D8" t="s">
        <v>24</v>
      </c>
      <c r="E8" t="s">
        <v>33</v>
      </c>
      <c r="F8" s="2">
        <v>600</v>
      </c>
      <c r="G8" t="s">
        <v>19</v>
      </c>
      <c r="H8" t="s">
        <v>16</v>
      </c>
    </row>
    <row r="9" spans="1:8" x14ac:dyDescent="0.3">
      <c r="A9" s="1">
        <v>45519</v>
      </c>
      <c r="B9" s="7">
        <f>MONTH(operacoes[[#This Row],[Data]])</f>
        <v>8</v>
      </c>
      <c r="C9" t="s">
        <v>7</v>
      </c>
      <c r="D9" t="s">
        <v>25</v>
      </c>
      <c r="E9" t="s">
        <v>34</v>
      </c>
      <c r="F9" s="2">
        <v>800</v>
      </c>
      <c r="G9" t="s">
        <v>10</v>
      </c>
      <c r="H9" t="s">
        <v>11</v>
      </c>
    </row>
    <row r="10" spans="1:8" x14ac:dyDescent="0.3">
      <c r="A10" s="1">
        <v>45519</v>
      </c>
      <c r="B10" s="7">
        <f>MONTH(operacoes[[#This Row],[Data]])</f>
        <v>8</v>
      </c>
      <c r="C10" t="s">
        <v>12</v>
      </c>
      <c r="D10" t="s">
        <v>26</v>
      </c>
      <c r="E10" t="s">
        <v>35</v>
      </c>
      <c r="F10" s="2">
        <v>150</v>
      </c>
      <c r="G10" t="s">
        <v>10</v>
      </c>
      <c r="H10" t="s">
        <v>20</v>
      </c>
    </row>
    <row r="11" spans="1:8" x14ac:dyDescent="0.3">
      <c r="A11" s="1">
        <v>45522</v>
      </c>
      <c r="B11" s="7">
        <f>MONTH(operacoes[[#This Row],[Data]])</f>
        <v>8</v>
      </c>
      <c r="C11" t="s">
        <v>12</v>
      </c>
      <c r="D11" t="s">
        <v>27</v>
      </c>
      <c r="E11" t="s">
        <v>36</v>
      </c>
      <c r="F11" s="2">
        <v>1200</v>
      </c>
      <c r="G11" t="s">
        <v>19</v>
      </c>
      <c r="H11" t="s">
        <v>16</v>
      </c>
    </row>
    <row r="12" spans="1:8" x14ac:dyDescent="0.3">
      <c r="A12" s="1">
        <v>45524</v>
      </c>
      <c r="B12" s="7">
        <f>MONTH(operacoes[[#This Row],[Data]])</f>
        <v>8</v>
      </c>
      <c r="C12" t="s">
        <v>12</v>
      </c>
      <c r="D12" t="s">
        <v>28</v>
      </c>
      <c r="E12" t="s">
        <v>37</v>
      </c>
      <c r="F12" s="2">
        <v>450</v>
      </c>
      <c r="G12" t="s">
        <v>15</v>
      </c>
      <c r="H12" t="s">
        <v>20</v>
      </c>
    </row>
    <row r="13" spans="1:8" x14ac:dyDescent="0.3">
      <c r="A13" s="1">
        <v>45526</v>
      </c>
      <c r="B13" s="7">
        <f>MONTH(operacoes[[#This Row],[Data]])</f>
        <v>8</v>
      </c>
      <c r="C13" t="s">
        <v>12</v>
      </c>
      <c r="D13" t="s">
        <v>29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3">
      <c r="A14" s="1">
        <v>45528</v>
      </c>
      <c r="B14" s="7">
        <f>MONTH(operacoes[[#This Row],[Data]])</f>
        <v>8</v>
      </c>
      <c r="C14" t="s">
        <v>12</v>
      </c>
      <c r="D14" t="s">
        <v>39</v>
      </c>
      <c r="E14" t="s">
        <v>43</v>
      </c>
      <c r="F14" s="2">
        <v>30</v>
      </c>
      <c r="G14" t="s">
        <v>15</v>
      </c>
      <c r="H14" t="s">
        <v>20</v>
      </c>
    </row>
    <row r="15" spans="1:8" x14ac:dyDescent="0.3">
      <c r="A15" s="1">
        <v>45532</v>
      </c>
      <c r="B15" s="7">
        <f>MONTH(operacoes[[#This Row],[Data]])</f>
        <v>8</v>
      </c>
      <c r="C15" t="s">
        <v>12</v>
      </c>
      <c r="D15" t="s">
        <v>40</v>
      </c>
      <c r="E15" t="s">
        <v>44</v>
      </c>
      <c r="F15" s="2">
        <v>200</v>
      </c>
      <c r="G15" t="s">
        <v>15</v>
      </c>
      <c r="H15" t="s">
        <v>20</v>
      </c>
    </row>
    <row r="16" spans="1:8" x14ac:dyDescent="0.3">
      <c r="A16" s="1">
        <v>45534</v>
      </c>
      <c r="B16" s="7">
        <f>MONTH(operacoes[[#This Row],[Data]])</f>
        <v>8</v>
      </c>
      <c r="C16" t="s">
        <v>12</v>
      </c>
      <c r="D16" t="s">
        <v>41</v>
      </c>
      <c r="E16" t="s">
        <v>45</v>
      </c>
      <c r="F16" s="2">
        <v>750</v>
      </c>
      <c r="G16" t="s">
        <v>10</v>
      </c>
      <c r="H16" t="s">
        <v>16</v>
      </c>
    </row>
    <row r="17" spans="1:8" x14ac:dyDescent="0.3">
      <c r="A17" s="1">
        <v>45535</v>
      </c>
      <c r="B17" s="7">
        <f>MONTH(operacoes[[#This Row],[Data]])</f>
        <v>8</v>
      </c>
      <c r="C17" t="s">
        <v>12</v>
      </c>
      <c r="D17" t="s">
        <v>42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3">
      <c r="A18" s="1">
        <v>45536</v>
      </c>
      <c r="B18" s="7">
        <f>MONTH(operacoes[[#This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3">
      <c r="A19" s="1">
        <v>45537</v>
      </c>
      <c r="B19" s="7">
        <f>MONTH(operacoes[[#This Row],[Data]])</f>
        <v>9</v>
      </c>
      <c r="C19" t="s">
        <v>12</v>
      </c>
      <c r="D19" t="s">
        <v>13</v>
      </c>
      <c r="E19" t="s">
        <v>14</v>
      </c>
      <c r="F19" s="2">
        <v>450</v>
      </c>
      <c r="G19" t="s">
        <v>15</v>
      </c>
      <c r="H19" t="s">
        <v>16</v>
      </c>
    </row>
    <row r="20" spans="1:8" x14ac:dyDescent="0.3">
      <c r="A20" s="1">
        <v>45540</v>
      </c>
      <c r="B20" s="7">
        <f>MONTH(operacoes[[#This Row],[Data]])</f>
        <v>9</v>
      </c>
      <c r="C20" t="s">
        <v>12</v>
      </c>
      <c r="D20" t="s">
        <v>17</v>
      </c>
      <c r="E20" t="s">
        <v>18</v>
      </c>
      <c r="F20" s="2">
        <v>300</v>
      </c>
      <c r="G20" t="s">
        <v>15</v>
      </c>
      <c r="H20" t="s">
        <v>20</v>
      </c>
    </row>
    <row r="21" spans="1:8" x14ac:dyDescent="0.3">
      <c r="A21" s="1">
        <v>45543</v>
      </c>
      <c r="B21" s="7">
        <f>MONTH(operacoes[[#This Row],[Data]])</f>
        <v>9</v>
      </c>
      <c r="C21" t="s">
        <v>12</v>
      </c>
      <c r="D21" t="s">
        <v>21</v>
      </c>
      <c r="E21" t="s">
        <v>47</v>
      </c>
      <c r="F21" s="2">
        <v>200</v>
      </c>
      <c r="G21" t="s">
        <v>10</v>
      </c>
      <c r="H21" t="s">
        <v>20</v>
      </c>
    </row>
    <row r="22" spans="1:8" x14ac:dyDescent="0.3">
      <c r="A22" s="1">
        <v>45546</v>
      </c>
      <c r="B22" s="7">
        <f>MONTH(operacoes[[#This Row],[Data]])</f>
        <v>9</v>
      </c>
      <c r="C22" t="s">
        <v>12</v>
      </c>
      <c r="D22" t="s">
        <v>22</v>
      </c>
      <c r="E22" t="s">
        <v>48</v>
      </c>
      <c r="F22" s="2">
        <v>600</v>
      </c>
      <c r="G22" t="s">
        <v>15</v>
      </c>
      <c r="H22" t="s">
        <v>16</v>
      </c>
    </row>
    <row r="23" spans="1:8" x14ac:dyDescent="0.3">
      <c r="A23" s="1">
        <v>45549</v>
      </c>
      <c r="B23" s="7">
        <f>MONTH(operacoes[[#This Row],[Data]])</f>
        <v>9</v>
      </c>
      <c r="C23" t="s">
        <v>12</v>
      </c>
      <c r="D23" t="s">
        <v>23</v>
      </c>
      <c r="E23" t="s">
        <v>32</v>
      </c>
      <c r="F23" s="2">
        <v>350</v>
      </c>
      <c r="G23" t="s">
        <v>10</v>
      </c>
      <c r="H23" t="s">
        <v>20</v>
      </c>
    </row>
    <row r="24" spans="1:8" x14ac:dyDescent="0.3">
      <c r="A24" s="1">
        <v>45552</v>
      </c>
      <c r="B24" s="7">
        <f>MONTH(operacoes[[#This Row],[Data]])</f>
        <v>9</v>
      </c>
      <c r="C24" t="s">
        <v>12</v>
      </c>
      <c r="D24" t="s">
        <v>24</v>
      </c>
      <c r="E24" t="s">
        <v>49</v>
      </c>
      <c r="F24" s="2">
        <v>500</v>
      </c>
      <c r="G24" t="s">
        <v>19</v>
      </c>
      <c r="H24" t="s">
        <v>16</v>
      </c>
    </row>
    <row r="25" spans="1:8" x14ac:dyDescent="0.3">
      <c r="A25" s="1">
        <v>45555</v>
      </c>
      <c r="B25" s="7">
        <f>MONTH(operacoes[[#This Row],[Data]])</f>
        <v>9</v>
      </c>
      <c r="C25" t="s">
        <v>7</v>
      </c>
      <c r="D25" t="s">
        <v>50</v>
      </c>
      <c r="E25" t="s">
        <v>51</v>
      </c>
      <c r="F25" s="2">
        <v>1200</v>
      </c>
      <c r="G25" t="s">
        <v>10</v>
      </c>
      <c r="H25" t="s">
        <v>11</v>
      </c>
    </row>
    <row r="26" spans="1:8" x14ac:dyDescent="0.3">
      <c r="A26" s="1">
        <v>45555</v>
      </c>
      <c r="B26" s="7">
        <f>MONTH(operacoes[[#This Row],[Data]])</f>
        <v>9</v>
      </c>
      <c r="C26" t="s">
        <v>12</v>
      </c>
      <c r="D26" t="s">
        <v>26</v>
      </c>
      <c r="E26" t="s">
        <v>52</v>
      </c>
      <c r="F26" s="2">
        <v>800</v>
      </c>
      <c r="G26" t="s">
        <v>10</v>
      </c>
      <c r="H26" t="s">
        <v>20</v>
      </c>
    </row>
    <row r="27" spans="1:8" x14ac:dyDescent="0.3">
      <c r="A27" s="1">
        <v>45558</v>
      </c>
      <c r="B27" s="7">
        <f>MONTH(operacoes[[#This Row],[Data]])</f>
        <v>9</v>
      </c>
      <c r="C27" t="s">
        <v>12</v>
      </c>
      <c r="D27" t="s">
        <v>27</v>
      </c>
      <c r="E27" t="s">
        <v>53</v>
      </c>
      <c r="F27" s="2">
        <v>1500</v>
      </c>
      <c r="G27" t="s">
        <v>19</v>
      </c>
      <c r="H27" t="s">
        <v>16</v>
      </c>
    </row>
    <row r="28" spans="1:8" x14ac:dyDescent="0.3">
      <c r="A28" s="1">
        <v>45561</v>
      </c>
      <c r="B28" s="7">
        <f>MONTH(operacoes[[#This Row],[Data]])</f>
        <v>9</v>
      </c>
      <c r="C28" t="s">
        <v>12</v>
      </c>
      <c r="D28" t="s">
        <v>28</v>
      </c>
      <c r="E28" t="s">
        <v>54</v>
      </c>
      <c r="F28" s="2">
        <v>250</v>
      </c>
      <c r="G28" t="s">
        <v>15</v>
      </c>
      <c r="H28" t="s">
        <v>20</v>
      </c>
    </row>
    <row r="29" spans="1:8" x14ac:dyDescent="0.3">
      <c r="A29" s="1">
        <v>45564</v>
      </c>
      <c r="B29" s="7">
        <f>MONTH(operacoes[[#This Row],[Data]])</f>
        <v>9</v>
      </c>
      <c r="C29" t="s">
        <v>12</v>
      </c>
      <c r="D29" t="s">
        <v>29</v>
      </c>
      <c r="E29" t="s">
        <v>55</v>
      </c>
      <c r="F29" s="2">
        <v>400</v>
      </c>
      <c r="G29" t="s">
        <v>19</v>
      </c>
      <c r="H29" t="s">
        <v>16</v>
      </c>
    </row>
    <row r="30" spans="1:8" x14ac:dyDescent="0.3">
      <c r="A30" s="1">
        <v>45566</v>
      </c>
      <c r="B30" s="7">
        <f>MONTH(operacoes[[#This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3">
      <c r="A31" s="1">
        <v>45566</v>
      </c>
      <c r="B31" s="7">
        <f>MONTH(operacoes[[#This Row],[Data]])</f>
        <v>10</v>
      </c>
      <c r="C31" t="s">
        <v>12</v>
      </c>
      <c r="D31" t="s">
        <v>13</v>
      </c>
      <c r="E31" t="s">
        <v>65</v>
      </c>
      <c r="F31" s="2">
        <v>600</v>
      </c>
      <c r="G31" t="s">
        <v>15</v>
      </c>
      <c r="H31" t="s">
        <v>16</v>
      </c>
    </row>
    <row r="32" spans="1:8" x14ac:dyDescent="0.3">
      <c r="A32" s="1">
        <v>45568</v>
      </c>
      <c r="B32" s="7">
        <f>MONTH(operacoes[[#This Row],[Data]])</f>
        <v>10</v>
      </c>
      <c r="C32" t="s">
        <v>12</v>
      </c>
      <c r="D32" t="s">
        <v>17</v>
      </c>
      <c r="E32" t="s">
        <v>66</v>
      </c>
      <c r="F32" s="2">
        <v>200</v>
      </c>
      <c r="G32" t="s">
        <v>19</v>
      </c>
      <c r="H32" t="s">
        <v>20</v>
      </c>
    </row>
    <row r="33" spans="1:8" x14ac:dyDescent="0.3">
      <c r="A33" s="1">
        <v>45570</v>
      </c>
      <c r="B33" s="7">
        <f>MONTH(operacoes[[#This Row],[Data]])</f>
        <v>10</v>
      </c>
      <c r="C33" t="s">
        <v>12</v>
      </c>
      <c r="D33" t="s">
        <v>21</v>
      </c>
      <c r="E33" t="s">
        <v>67</v>
      </c>
      <c r="F33" s="2">
        <v>180</v>
      </c>
      <c r="G33" t="s">
        <v>10</v>
      </c>
      <c r="H33" t="s">
        <v>20</v>
      </c>
    </row>
    <row r="34" spans="1:8" x14ac:dyDescent="0.3">
      <c r="A34" s="1">
        <v>45938</v>
      </c>
      <c r="B34" s="7">
        <f>MONTH(operacoes[[#This Row],[Data]])</f>
        <v>10</v>
      </c>
      <c r="C34" t="s">
        <v>12</v>
      </c>
      <c r="D34" t="s">
        <v>22</v>
      </c>
      <c r="E34" t="s">
        <v>68</v>
      </c>
      <c r="F34" s="2">
        <v>120</v>
      </c>
      <c r="G34" t="s">
        <v>15</v>
      </c>
      <c r="H34" t="s">
        <v>16</v>
      </c>
    </row>
    <row r="35" spans="1:8" x14ac:dyDescent="0.3">
      <c r="A35" s="1">
        <v>45575</v>
      </c>
      <c r="B35" s="7">
        <f>MONTH(operacoes[[#This Row],[Data]])</f>
        <v>10</v>
      </c>
      <c r="C35" t="s">
        <v>12</v>
      </c>
      <c r="D35" t="s">
        <v>23</v>
      </c>
      <c r="E35" t="s">
        <v>56</v>
      </c>
      <c r="F35" s="2">
        <v>350</v>
      </c>
      <c r="G35" t="s">
        <v>19</v>
      </c>
      <c r="H35" t="s">
        <v>16</v>
      </c>
    </row>
    <row r="36" spans="1:8" x14ac:dyDescent="0.3">
      <c r="A36" s="1">
        <v>45578</v>
      </c>
      <c r="B36" s="7">
        <f>MONTH(operacoes[[#This Row],[Data]])</f>
        <v>10</v>
      </c>
      <c r="C36" t="s">
        <v>12</v>
      </c>
      <c r="D36" t="s">
        <v>24</v>
      </c>
      <c r="E36" t="s">
        <v>57</v>
      </c>
      <c r="F36" s="2">
        <v>400</v>
      </c>
      <c r="G36" t="s">
        <v>10</v>
      </c>
      <c r="H36" t="s">
        <v>20</v>
      </c>
    </row>
    <row r="37" spans="1:8" x14ac:dyDescent="0.3">
      <c r="A37" s="1">
        <v>45580</v>
      </c>
      <c r="B37" s="7">
        <f>MONTH(operacoes[[#This Row],[Data]])</f>
        <v>10</v>
      </c>
      <c r="C37" t="s">
        <v>12</v>
      </c>
      <c r="D37" t="s">
        <v>26</v>
      </c>
      <c r="E37" t="s">
        <v>58</v>
      </c>
      <c r="F37" s="2">
        <v>450</v>
      </c>
      <c r="G37" t="s">
        <v>15</v>
      </c>
      <c r="H37" t="s">
        <v>20</v>
      </c>
    </row>
    <row r="38" spans="1:8" x14ac:dyDescent="0.3">
      <c r="A38" s="1">
        <v>45583</v>
      </c>
      <c r="B38" s="7">
        <f>MONTH(operacoes[[#This Row],[Data]])</f>
        <v>10</v>
      </c>
      <c r="C38" t="s">
        <v>7</v>
      </c>
      <c r="D38" t="s">
        <v>59</v>
      </c>
      <c r="E38" t="s">
        <v>60</v>
      </c>
      <c r="F38" s="2">
        <v>1500</v>
      </c>
      <c r="G38" t="s">
        <v>10</v>
      </c>
      <c r="H38" t="s">
        <v>11</v>
      </c>
    </row>
    <row r="39" spans="1:8" x14ac:dyDescent="0.3">
      <c r="A39" s="1">
        <v>45583</v>
      </c>
      <c r="B39" s="7">
        <f>MONTH(operacoes[[#This Row],[Data]])</f>
        <v>10</v>
      </c>
      <c r="C39" t="s">
        <v>12</v>
      </c>
      <c r="D39" t="s">
        <v>27</v>
      </c>
      <c r="E39" t="s">
        <v>61</v>
      </c>
      <c r="F39" s="2">
        <v>300</v>
      </c>
      <c r="G39" t="s">
        <v>19</v>
      </c>
      <c r="H39" t="s">
        <v>16</v>
      </c>
    </row>
    <row r="40" spans="1:8" x14ac:dyDescent="0.3">
      <c r="A40" s="1">
        <v>45585</v>
      </c>
      <c r="B40" s="7">
        <f>MONTH(operacoes[[#This Row],[Data]])</f>
        <v>10</v>
      </c>
      <c r="C40" t="s">
        <v>12</v>
      </c>
      <c r="D40" t="s">
        <v>28</v>
      </c>
      <c r="E40" t="s">
        <v>62</v>
      </c>
      <c r="F40" s="2">
        <v>800</v>
      </c>
      <c r="G40" t="s">
        <v>10</v>
      </c>
      <c r="H40" t="s">
        <v>20</v>
      </c>
    </row>
    <row r="41" spans="1:8" x14ac:dyDescent="0.3">
      <c r="A41" s="1">
        <v>45587</v>
      </c>
      <c r="B41" s="7">
        <f>MONTH(operacoes[[#This Row],[Data]])</f>
        <v>10</v>
      </c>
      <c r="C41" t="s">
        <v>12</v>
      </c>
      <c r="D41" t="s">
        <v>29</v>
      </c>
      <c r="E41" t="s">
        <v>71</v>
      </c>
      <c r="F41" s="2">
        <v>250</v>
      </c>
      <c r="G41" t="s">
        <v>19</v>
      </c>
      <c r="H41" t="s">
        <v>16</v>
      </c>
    </row>
    <row r="42" spans="1:8" x14ac:dyDescent="0.3">
      <c r="A42" s="1">
        <v>45589</v>
      </c>
      <c r="B42" s="7">
        <f>MONTH(operacoes[[#This Row],[Data]])</f>
        <v>10</v>
      </c>
      <c r="C42" t="s">
        <v>12</v>
      </c>
      <c r="D42" t="s">
        <v>40</v>
      </c>
      <c r="E42" t="s">
        <v>69</v>
      </c>
      <c r="F42" s="2">
        <v>150</v>
      </c>
      <c r="G42" t="s">
        <v>15</v>
      </c>
      <c r="H42" t="s">
        <v>20</v>
      </c>
    </row>
    <row r="43" spans="1:8" x14ac:dyDescent="0.3">
      <c r="A43" s="1">
        <v>45591</v>
      </c>
      <c r="B43" s="7">
        <f>MONTH(operacoes[[#This Row],[Data]])</f>
        <v>10</v>
      </c>
      <c r="C43" t="s">
        <v>12</v>
      </c>
      <c r="D43" t="s">
        <v>39</v>
      </c>
      <c r="E43" t="s">
        <v>70</v>
      </c>
      <c r="F43" s="2">
        <v>250</v>
      </c>
      <c r="G43" t="s">
        <v>10</v>
      </c>
      <c r="H43" t="s">
        <v>16</v>
      </c>
    </row>
    <row r="44" spans="1:8" x14ac:dyDescent="0.3">
      <c r="A44" s="1">
        <v>45595</v>
      </c>
      <c r="B44" s="7">
        <f>MONTH(operacoes[[#This Row],[Data]])</f>
        <v>10</v>
      </c>
      <c r="C44" t="s">
        <v>12</v>
      </c>
      <c r="D44" t="s">
        <v>42</v>
      </c>
      <c r="E44" t="s">
        <v>63</v>
      </c>
      <c r="F44" s="2">
        <v>220</v>
      </c>
      <c r="G44" t="s">
        <v>10</v>
      </c>
      <c r="H44" t="s">
        <v>16</v>
      </c>
    </row>
    <row r="45" spans="1:8" x14ac:dyDescent="0.3">
      <c r="A45" s="1">
        <v>45596</v>
      </c>
      <c r="B45" s="7">
        <f>MONTH(operacoes[[#This Row],[Data]])</f>
        <v>10</v>
      </c>
      <c r="C45" t="s">
        <v>12</v>
      </c>
      <c r="D45" t="s">
        <v>41</v>
      </c>
      <c r="E45" t="s">
        <v>64</v>
      </c>
      <c r="F45" s="2">
        <v>500</v>
      </c>
      <c r="G45" t="s">
        <v>19</v>
      </c>
      <c r="H45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CE60-1BAE-4725-8550-806A1D12C149}">
  <dimension ref="C3:G20"/>
  <sheetViews>
    <sheetView workbookViewId="0"/>
  </sheetViews>
  <sheetFormatPr defaultRowHeight="14.4" x14ac:dyDescent="0.3"/>
  <cols>
    <col min="3" max="3" width="17.21875" bestFit="1" customWidth="1"/>
    <col min="4" max="4" width="13.33203125" bestFit="1" customWidth="1"/>
    <col min="6" max="6" width="17.21875" bestFit="1" customWidth="1"/>
    <col min="7" max="7" width="13.33203125" bestFit="1" customWidth="1"/>
  </cols>
  <sheetData>
    <row r="3" spans="3:7" x14ac:dyDescent="0.3">
      <c r="C3" s="3" t="s">
        <v>1</v>
      </c>
      <c r="D3" t="s">
        <v>12</v>
      </c>
      <c r="F3" s="3" t="s">
        <v>1</v>
      </c>
      <c r="G3" t="s">
        <v>7</v>
      </c>
    </row>
    <row r="5" spans="3:7" x14ac:dyDescent="0.3">
      <c r="C5" s="3" t="s">
        <v>72</v>
      </c>
      <c r="D5" t="s">
        <v>74</v>
      </c>
      <c r="F5" s="3" t="s">
        <v>72</v>
      </c>
      <c r="G5" t="s">
        <v>74</v>
      </c>
    </row>
    <row r="6" spans="3:7" x14ac:dyDescent="0.3">
      <c r="C6" s="4" t="s">
        <v>13</v>
      </c>
      <c r="D6" s="2">
        <v>1600</v>
      </c>
      <c r="F6" s="4" t="s">
        <v>50</v>
      </c>
      <c r="G6" s="2">
        <v>1200</v>
      </c>
    </row>
    <row r="7" spans="3:7" x14ac:dyDescent="0.3">
      <c r="C7" s="4" t="s">
        <v>39</v>
      </c>
      <c r="D7" s="2">
        <v>280</v>
      </c>
      <c r="F7" s="4" t="s">
        <v>25</v>
      </c>
      <c r="G7" s="2">
        <v>800</v>
      </c>
    </row>
    <row r="8" spans="3:7" x14ac:dyDescent="0.3">
      <c r="C8" s="4" t="s">
        <v>28</v>
      </c>
      <c r="D8" s="2">
        <v>1500</v>
      </c>
      <c r="F8" s="4" t="s">
        <v>8</v>
      </c>
      <c r="G8" s="2">
        <v>15000</v>
      </c>
    </row>
    <row r="9" spans="3:7" x14ac:dyDescent="0.3">
      <c r="C9" s="4" t="s">
        <v>23</v>
      </c>
      <c r="D9" s="2">
        <v>1100</v>
      </c>
      <c r="F9" s="4" t="s">
        <v>59</v>
      </c>
      <c r="G9" s="2">
        <v>1500</v>
      </c>
    </row>
    <row r="10" spans="3:7" x14ac:dyDescent="0.3">
      <c r="C10" s="4" t="s">
        <v>27</v>
      </c>
      <c r="D10" s="2">
        <v>3000</v>
      </c>
      <c r="F10" s="4" t="s">
        <v>73</v>
      </c>
      <c r="G10" s="2">
        <v>18500</v>
      </c>
    </row>
    <row r="11" spans="3:7" x14ac:dyDescent="0.3">
      <c r="C11" s="4" t="s">
        <v>42</v>
      </c>
      <c r="D11" s="2">
        <v>570</v>
      </c>
    </row>
    <row r="12" spans="3:7" x14ac:dyDescent="0.3">
      <c r="C12" s="4" t="s">
        <v>21</v>
      </c>
      <c r="D12" s="2">
        <v>500</v>
      </c>
    </row>
    <row r="13" spans="3:7" x14ac:dyDescent="0.3">
      <c r="C13" s="4" t="s">
        <v>40</v>
      </c>
      <c r="D13" s="2">
        <v>350</v>
      </c>
    </row>
    <row r="14" spans="3:7" x14ac:dyDescent="0.3">
      <c r="C14" s="4" t="s">
        <v>29</v>
      </c>
      <c r="D14" s="2">
        <v>830</v>
      </c>
    </row>
    <row r="15" spans="3:7" x14ac:dyDescent="0.3">
      <c r="C15" s="4" t="s">
        <v>22</v>
      </c>
      <c r="D15" s="2">
        <v>970</v>
      </c>
    </row>
    <row r="16" spans="3:7" x14ac:dyDescent="0.3">
      <c r="C16" s="4" t="s">
        <v>26</v>
      </c>
      <c r="D16" s="2">
        <v>1400</v>
      </c>
    </row>
    <row r="17" spans="3:4" x14ac:dyDescent="0.3">
      <c r="C17" s="4" t="s">
        <v>17</v>
      </c>
      <c r="D17" s="2">
        <v>800</v>
      </c>
    </row>
    <row r="18" spans="3:4" x14ac:dyDescent="0.3">
      <c r="C18" s="4" t="s">
        <v>24</v>
      </c>
      <c r="D18" s="2">
        <v>1500</v>
      </c>
    </row>
    <row r="19" spans="3:4" x14ac:dyDescent="0.3">
      <c r="C19" s="4" t="s">
        <v>41</v>
      </c>
      <c r="D19" s="2">
        <v>1250</v>
      </c>
    </row>
    <row r="20" spans="3:4" x14ac:dyDescent="0.3">
      <c r="C20" s="4" t="s">
        <v>73</v>
      </c>
      <c r="D20" s="2">
        <v>15650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55B6-9069-4D11-B11D-31419649888E}">
  <dimension ref="B2:C22"/>
  <sheetViews>
    <sheetView topLeftCell="A2" workbookViewId="0"/>
  </sheetViews>
  <sheetFormatPr defaultRowHeight="14.4" x14ac:dyDescent="0.3"/>
  <cols>
    <col min="2" max="2" width="20.21875" customWidth="1"/>
    <col min="3" max="3" width="19.5546875" customWidth="1"/>
  </cols>
  <sheetData>
    <row r="2" spans="2:3" x14ac:dyDescent="0.3">
      <c r="B2" t="s">
        <v>78</v>
      </c>
      <c r="C2" s="11">
        <f>SUM(Tabela3[Depósito Reservado])</f>
        <v>3928</v>
      </c>
    </row>
    <row r="3" spans="2:3" x14ac:dyDescent="0.3">
      <c r="B3" t="s">
        <v>79</v>
      </c>
      <c r="C3" s="10">
        <v>20000</v>
      </c>
    </row>
    <row r="4" spans="2:3" x14ac:dyDescent="0.3">
      <c r="B4" t="s">
        <v>76</v>
      </c>
      <c r="C4" t="s">
        <v>77</v>
      </c>
    </row>
    <row r="5" spans="2:3" x14ac:dyDescent="0.3">
      <c r="B5" s="1">
        <v>45603</v>
      </c>
      <c r="C5" s="10">
        <v>50</v>
      </c>
    </row>
    <row r="6" spans="2:3" x14ac:dyDescent="0.3">
      <c r="B6" s="8">
        <v>45603</v>
      </c>
      <c r="C6" s="10">
        <v>263</v>
      </c>
    </row>
    <row r="7" spans="2:3" x14ac:dyDescent="0.3">
      <c r="B7" s="8">
        <v>45603</v>
      </c>
      <c r="C7" s="10">
        <v>390</v>
      </c>
    </row>
    <row r="8" spans="2:3" x14ac:dyDescent="0.3">
      <c r="B8" s="8">
        <v>45603</v>
      </c>
      <c r="C8" s="10">
        <v>471</v>
      </c>
    </row>
    <row r="9" spans="2:3" x14ac:dyDescent="0.3">
      <c r="B9" s="8">
        <v>45603</v>
      </c>
      <c r="C9" s="10">
        <v>208</v>
      </c>
    </row>
    <row r="10" spans="2:3" x14ac:dyDescent="0.3">
      <c r="B10" s="8">
        <v>45603</v>
      </c>
      <c r="C10" s="10">
        <v>482</v>
      </c>
    </row>
    <row r="11" spans="2:3" x14ac:dyDescent="0.3">
      <c r="B11" s="8">
        <v>45603</v>
      </c>
      <c r="C11" s="10">
        <v>328</v>
      </c>
    </row>
    <row r="12" spans="2:3" x14ac:dyDescent="0.3">
      <c r="B12" s="8">
        <v>45603</v>
      </c>
      <c r="C12" s="10">
        <v>323</v>
      </c>
    </row>
    <row r="13" spans="2:3" x14ac:dyDescent="0.3">
      <c r="B13" s="8">
        <v>45603</v>
      </c>
      <c r="C13" s="10">
        <v>30</v>
      </c>
    </row>
    <row r="14" spans="2:3" x14ac:dyDescent="0.3">
      <c r="B14" s="8">
        <v>45603</v>
      </c>
      <c r="C14" s="10">
        <v>205</v>
      </c>
    </row>
    <row r="15" spans="2:3" x14ac:dyDescent="0.3">
      <c r="B15" s="8">
        <v>45603</v>
      </c>
      <c r="C15" s="10">
        <v>112</v>
      </c>
    </row>
    <row r="16" spans="2:3" x14ac:dyDescent="0.3">
      <c r="B16" s="8">
        <v>45603</v>
      </c>
      <c r="C16" s="10">
        <v>77</v>
      </c>
    </row>
    <row r="17" spans="2:3" x14ac:dyDescent="0.3">
      <c r="B17" s="8">
        <v>45603</v>
      </c>
      <c r="C17" s="10">
        <v>63</v>
      </c>
    </row>
    <row r="18" spans="2:3" x14ac:dyDescent="0.3">
      <c r="B18" s="8">
        <v>45603</v>
      </c>
      <c r="C18" s="10">
        <v>102</v>
      </c>
    </row>
    <row r="19" spans="2:3" x14ac:dyDescent="0.3">
      <c r="B19" s="8">
        <v>45603</v>
      </c>
      <c r="C19" s="10">
        <v>169</v>
      </c>
    </row>
    <row r="20" spans="2:3" x14ac:dyDescent="0.3">
      <c r="B20" s="8">
        <v>45603</v>
      </c>
      <c r="C20" s="10">
        <v>74</v>
      </c>
    </row>
    <row r="21" spans="2:3" x14ac:dyDescent="0.3">
      <c r="B21" s="8">
        <v>45603</v>
      </c>
      <c r="C21" s="10">
        <v>114</v>
      </c>
    </row>
    <row r="22" spans="2:3" x14ac:dyDescent="0.3">
      <c r="B22" s="8">
        <v>45603</v>
      </c>
      <c r="C22" s="10">
        <v>467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41AE-0607-48BA-9C2C-5B6ACCF97CA2}">
  <dimension ref="A1:Y1"/>
  <sheetViews>
    <sheetView showGridLines="0" showRowColHeaders="0" tabSelected="1" zoomScale="90" zoomScaleNormal="90" workbookViewId="0">
      <selection activeCell="U19" sqref="U19"/>
    </sheetView>
  </sheetViews>
  <sheetFormatPr defaultRowHeight="14.4" x14ac:dyDescent="0.3"/>
  <cols>
    <col min="1" max="1" width="26.5546875" style="5" customWidth="1"/>
    <col min="2" max="21" width="8.88671875" style="6"/>
    <col min="22" max="25" width="8.8867187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Pruinelli</dc:creator>
  <cp:lastModifiedBy>Denise Pruinelli</cp:lastModifiedBy>
  <dcterms:created xsi:type="dcterms:W3CDTF">2015-06-05T18:19:34Z</dcterms:created>
  <dcterms:modified xsi:type="dcterms:W3CDTF">2025-01-15T13:47:16Z</dcterms:modified>
</cp:coreProperties>
</file>