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eda\Desktop\STOHASTIČKA\2.provjera\"/>
    </mc:Choice>
  </mc:AlternateContent>
  <xr:revisionPtr revIDLastSave="0" documentId="13_ncr:1_{A134BC87-6CAB-4290-B43F-DCAA624574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zadatak1" sheetId="1" r:id="rId1"/>
    <sheet name="zad2" sheetId="8" r:id="rId2"/>
    <sheet name="zadatak2" sheetId="2" r:id="rId3"/>
    <sheet name="zad3" sheetId="9" r:id="rId4"/>
    <sheet name="zadatak3" sheetId="3" r:id="rId5"/>
    <sheet name="zad4" sheetId="10" r:id="rId6"/>
    <sheet name="zad 4.2" sheetId="11" r:id="rId7"/>
    <sheet name="zadatak4" sheetId="5" r:id="rId8"/>
    <sheet name="Sheet6" sheetId="12" r:id="rId9"/>
    <sheet name="zadatak5" sheetId="6" r:id="rId10"/>
  </sheets>
  <definedNames>
    <definedName name="ZadovoljstvoŠefom_Anketa" localSheetId="7">zadatak4!$A$1:$G$31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" l="1"/>
  <c r="Q16" i="1"/>
  <c r="H3" i="1"/>
  <c r="B29" i="6" l="1"/>
  <c r="B28" i="6"/>
  <c r="B27" i="6"/>
  <c r="B26" i="6"/>
  <c r="B25" i="6"/>
  <c r="B24" i="6"/>
  <c r="B23" i="6"/>
  <c r="B22" i="6"/>
  <c r="B21" i="6"/>
  <c r="B20" i="6"/>
  <c r="B1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adovoljstvoŠefom_Anketa" type="6" refreshedVersion="3" background="1" saveData="1">
    <textPr codePage="852" sourceFile="E:\NELI_Mojidokumenti\Nastava\StohastičkaMatematika\Labosi\LABOSI_Excel\ZadovoljstvoŠefom_Anketa.txt" decimal="," thousands=".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<sst xmlns="http://schemas.openxmlformats.org/spreadsheetml/2006/main" count="219" uniqueCount="93">
  <si>
    <t>Minute</t>
  </si>
  <si>
    <t>Broj jedinica</t>
  </si>
  <si>
    <t>ZARADA</t>
  </si>
  <si>
    <t>MUSTERIJE</t>
  </si>
  <si>
    <t>TECAJ</t>
  </si>
  <si>
    <t>TEMPERATURA</t>
  </si>
  <si>
    <t xml:space="preserve">Y </t>
  </si>
  <si>
    <t xml:space="preserve">X1 </t>
  </si>
  <si>
    <t xml:space="preserve">X2 </t>
  </si>
  <si>
    <t xml:space="preserve">X3 </t>
  </si>
  <si>
    <t xml:space="preserve">X4 </t>
  </si>
  <si>
    <t xml:space="preserve">X5 </t>
  </si>
  <si>
    <t xml:space="preserve">X6 </t>
  </si>
  <si>
    <t>Y - indeks zadovoljstva šefom</t>
  </si>
  <si>
    <t>X1 - šef uvažava primjedbe radnika</t>
  </si>
  <si>
    <t>X2 - šef ne dopušta posebne privilegije</t>
  </si>
  <si>
    <t>X3 - omogućava učenje novih vještina</t>
  </si>
  <si>
    <t>X4 - zasluge su vezane uz kvalitetu rada</t>
  </si>
  <si>
    <t>X5 - prekritično na slabiju kvalitetu rada</t>
  </si>
  <si>
    <t>X6 - mogućnost napredovanja</t>
  </si>
  <si>
    <t xml:space="preserve">II </t>
  </si>
  <si>
    <t xml:space="preserve">x </t>
  </si>
  <si>
    <t xml:space="preserve">y </t>
  </si>
  <si>
    <t>x^2</t>
  </si>
  <si>
    <t>brzina vrtnje</t>
  </si>
  <si>
    <t>trajanje</t>
  </si>
  <si>
    <t>koef. korelacije</t>
  </si>
  <si>
    <t>rho</t>
  </si>
  <si>
    <t>znači da postoji jaka povezanost</t>
  </si>
  <si>
    <t>R2 = 0.98</t>
  </si>
  <si>
    <t>98% podataka opisuje s ovom regresijom</t>
  </si>
  <si>
    <t xml:space="preserve">b0 = </t>
  </si>
  <si>
    <t>b1 =</t>
  </si>
  <si>
    <t>x</t>
  </si>
  <si>
    <t>procjena y</t>
  </si>
  <si>
    <t>ekstrapolacija</t>
  </si>
  <si>
    <t>interpolacija za 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</si>
  <si>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</si>
  <si>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</si>
  <si>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</si>
  <si>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</si>
  <si>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</si>
  <si>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</si>
  <si>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</si>
  <si>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</si>
  <si>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</si>
  <si>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</si>
  <si>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</si>
  <si>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</si>
  <si>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</si>
  <si>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</si>
  <si>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</si>
  <si>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</si>
  <si>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</si>
  <si>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</si>
  <si>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</si>
  <si>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</si>
  <si>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</si>
  <si>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</si>
  <si>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</si>
  <si>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</si>
  <si>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</si>
  <si>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</si>
  <si>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trajanje</t>
  </si>
  <si>
    <t>Residuals</t>
  </si>
  <si>
    <t>87% podataka točno opisano regresijom</t>
  </si>
  <si>
    <t>ako je p manji od alfa, zaključujemo da H0 nije ispravna</t>
  </si>
  <si>
    <t>y = b0 + b1*brzina vrtnje</t>
  </si>
  <si>
    <t>Kad je F vrlo mali (manji od 0.05), tada je model dobar (prihvaćamo H0)</t>
  </si>
  <si>
    <t>f(x) = 1318.195 + 1.629856*MUSTERIJE - 43.5104*TECAJ - 0.1008*TEMP</t>
  </si>
  <si>
    <t>ova funkcija najbolje opisuje podatke, ali i to ne valja</t>
  </si>
  <si>
    <t>dobivena jednadžba lin. regresije (pravac) ne opisuje dobro zadane podatke (jer je manji od 0.05?)</t>
  </si>
  <si>
    <t>F &gt; 0.05</t>
  </si>
  <si>
    <t>zato je loše</t>
  </si>
  <si>
    <t>H0 nije ispravna. H1 je tj. model dobro opisuje podatke</t>
  </si>
  <si>
    <t>alpha = 0.1</t>
  </si>
  <si>
    <t>varijable koje su značajne u modelu imaju p vrijednost manju od kritične vrijednosti alfa. Ako nisu značajne onda su koeficijenti u B stupcu jednaki nuli</t>
  </si>
  <si>
    <t xml:space="preserve">Predicted Y </t>
  </si>
  <si>
    <t>izbacivanjem one 3 varijable nismo poboljšali</t>
  </si>
  <si>
    <t>to znači da je samo x1 značajan. Od x2-x6 su nebitni za model</t>
  </si>
  <si>
    <t>analizom iz zad4 smo zaključili da x2,x4,x5,x6 možemo izbaciti jer nisu značajni. Analzia od ovog je na zad 4.2</t>
  </si>
  <si>
    <t xml:space="preserve">polinom </t>
  </si>
  <si>
    <t>y = b0 + b1*x + b2*x**2</t>
  </si>
  <si>
    <t>to opisuje krivulju koja bi opisivala podatke</t>
  </si>
  <si>
    <t xml:space="preserve">Predicted y </t>
  </si>
  <si>
    <t>podaci i predviđene vrijednosti se poklapaju</t>
  </si>
  <si>
    <t>onaj polinom =</t>
  </si>
  <si>
    <t>podaci od anove na listu zad2</t>
  </si>
  <si>
    <t>podaci na listu zad3</t>
  </si>
  <si>
    <t>Rezultati na listovima zad4 i zad 4.2</t>
  </si>
  <si>
    <t>mislim da su rezultati od ovog na listu Sheet6</t>
  </si>
  <si>
    <t>kako dobiti data analyisis tab u excelu?</t>
  </si>
  <si>
    <t>https://www.excel-easy.com/data-analysis/analysis-toolpak.html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</si>
</sst>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2" applyNumberFormat="0" applyFont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3" borderId="2" xfId="1" applyFont="1" applyFill="1" applyAlignment="1"/>
    <xf numFmtId="0" fontId="0" fillId="3" borderId="0" xfId="0" applyFill="1" applyBorder="1" applyAlignment="1"/>
    <xf numFmtId="0" fontId="0" fillId="3" borderId="3" xfId="0" applyFill="1" applyBorder="1" applyAlignment="1"/>
    <xf numFmtId="0" fontId="0" fillId="4" borderId="0" xfId="0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dijagram raspršenja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505974066674503E-2"/>
                  <c:y val="-2.5335409266949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zadatak1!$C$2:$C$15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</c:numCache>
            </c:numRef>
          </c:xVal>
          <c:yVal>
            <c:numRef>
              <c:f>zadatak1!$B$2:$B$15</c:f>
              <c:numCache>
                <c:formatCode>General</c:formatCode>
                <c:ptCount val="14"/>
                <c:pt idx="0">
                  <c:v>23</c:v>
                </c:pt>
                <c:pt idx="1">
                  <c:v>29</c:v>
                </c:pt>
                <c:pt idx="2">
                  <c:v>49</c:v>
                </c:pt>
                <c:pt idx="3">
                  <c:v>64</c:v>
                </c:pt>
                <c:pt idx="4">
                  <c:v>74</c:v>
                </c:pt>
                <c:pt idx="5">
                  <c:v>87</c:v>
                </c:pt>
                <c:pt idx="6">
                  <c:v>96</c:v>
                </c:pt>
                <c:pt idx="7">
                  <c:v>97</c:v>
                </c:pt>
                <c:pt idx="8">
                  <c:v>109</c:v>
                </c:pt>
                <c:pt idx="9">
                  <c:v>119</c:v>
                </c:pt>
                <c:pt idx="10">
                  <c:v>149</c:v>
                </c:pt>
                <c:pt idx="11">
                  <c:v>145</c:v>
                </c:pt>
                <c:pt idx="12">
                  <c:v>154</c:v>
                </c:pt>
                <c:pt idx="1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916-9731-EA551FC83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72032"/>
        <c:axId val="2015260720"/>
      </c:scatterChart>
      <c:valAx>
        <c:axId val="20138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jedinica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15260720"/>
        <c:crosses val="autoZero"/>
        <c:crossBetween val="midCat"/>
      </c:valAx>
      <c:valAx>
        <c:axId val="2015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138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zadatak5!$B$1:$B$2</c:f>
              <c:strCache>
                <c:ptCount val="2"/>
                <c:pt idx="0">
                  <c:v>II </c:v>
                </c:pt>
                <c:pt idx="1">
                  <c:v>y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zadatak5!$A$3:$A$13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zadatak5!$B$3:$B$13</c:f>
              <c:numCache>
                <c:formatCode>0.00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2-425D-92B3-606122B99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48768"/>
        <c:axId val="2111795984"/>
      </c:scatterChart>
      <c:valAx>
        <c:axId val="21149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1795984"/>
        <c:crosses val="autoZero"/>
        <c:crossBetween val="midCat"/>
      </c:valAx>
      <c:valAx>
        <c:axId val="2111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49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brzina vrtnje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zadatak2!$A$2:$A$16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</c:numRef>
          </c:xVal>
          <c:yVal>
            <c:numRef>
              <c:f>zad2!$C$25:$C$39</c:f>
              <c:numCache>
                <c:formatCode>General</c:formatCode>
                <c:ptCount val="15"/>
                <c:pt idx="0">
                  <c:v>-8.0000000000001847E-2</c:v>
                </c:pt>
                <c:pt idx="1">
                  <c:v>0.41999999999999815</c:v>
                </c:pt>
                <c:pt idx="2">
                  <c:v>-1.0800000000000018</c:v>
                </c:pt>
                <c:pt idx="3">
                  <c:v>0.99666666666666526</c:v>
                </c:pt>
                <c:pt idx="4">
                  <c:v>-0.50333333333333474</c:v>
                </c:pt>
                <c:pt idx="5">
                  <c:v>-3.3333333333347426E-3</c:v>
                </c:pt>
                <c:pt idx="6">
                  <c:v>0.57333333333333236</c:v>
                </c:pt>
                <c:pt idx="7">
                  <c:v>7.3333333333332362E-2</c:v>
                </c:pt>
                <c:pt idx="8">
                  <c:v>-0.22666666666666746</c:v>
                </c:pt>
                <c:pt idx="9">
                  <c:v>0.9499999999999984</c:v>
                </c:pt>
                <c:pt idx="10">
                  <c:v>0.14999999999999858</c:v>
                </c:pt>
                <c:pt idx="11">
                  <c:v>-0.45000000000000151</c:v>
                </c:pt>
                <c:pt idx="12">
                  <c:v>-0.27333333333333432</c:v>
                </c:pt>
                <c:pt idx="13">
                  <c:v>0.22666666666666568</c:v>
                </c:pt>
                <c:pt idx="14">
                  <c:v>-0.77333333333333432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F6-4B5F-B2CC-5D9EDB7A0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73328"/>
        <c:axId val="2006981136"/>
      </c:scatterChart>
      <c:valAx>
        <c:axId val="21109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brzina vrtnje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6981136"/>
        <c:crosses val="autoZero"/>
        <c:crossBetween val="midCat"/>
      </c:valAx>
      <c:valAx>
        <c:axId val="200698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973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zadatak2!$B$1</c:f>
              <c:strCache>
                <c:ptCount val="1"/>
                <c:pt idx="0">
                  <c:v>trajanje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55883639545058"/>
                  <c:y val="2.8380723242927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r-Latn-RS"/>
                </a:p>
              </c:txPr>
            </c:trendlineLbl>
          </c:trendline>
          <c:xVal>
            <c:numRef>
              <c:f>zadatak2!$A$2:$A$16</c:f>
              <c:numCache>
                <c:formatCode>General</c:formatCode>
                <c:ptCount val="1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</c:numRef>
          </c:xVal>
          <c:yVal>
            <c:numRef>
              <c:f>zadatak2!$B$2:$B$16</c:f>
              <c:numCache>
                <c:formatCode>General</c:formatCode>
                <c:ptCount val="15"/>
                <c:pt idx="0">
                  <c:v>6</c:v>
                </c:pt>
                <c:pt idx="1">
                  <c:v>6.5</c:v>
                </c:pt>
                <c:pt idx="2">
                  <c:v>5</c:v>
                </c:pt>
                <c:pt idx="3">
                  <c:v>6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4</c:v>
                </c:pt>
                <c:pt idx="8">
                  <c:v>3.7</c:v>
                </c:pt>
                <c:pt idx="9">
                  <c:v>3.8</c:v>
                </c:pt>
                <c:pt idx="10">
                  <c:v>3</c:v>
                </c:pt>
                <c:pt idx="11">
                  <c:v>2.4</c:v>
                </c:pt>
                <c:pt idx="12">
                  <c:v>1.5</c:v>
                </c:pt>
                <c:pt idx="13">
                  <c:v>2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E-4014-A77E-38DAFB47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46528"/>
        <c:axId val="2076186752"/>
      </c:scatterChart>
      <c:valAx>
        <c:axId val="21109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076186752"/>
        <c:crosses val="autoZero"/>
        <c:crossBetween val="midCat"/>
      </c:valAx>
      <c:valAx>
        <c:axId val="2076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109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zadatak4!$K$2:$K$31</c:f>
              <c:numCache>
                <c:formatCode>General</c:formatCode>
                <c:ptCount val="30"/>
                <c:pt idx="0">
                  <c:v>51</c:v>
                </c:pt>
                <c:pt idx="1">
                  <c:v>64</c:v>
                </c:pt>
                <c:pt idx="2">
                  <c:v>70</c:v>
                </c:pt>
                <c:pt idx="3">
                  <c:v>63</c:v>
                </c:pt>
                <c:pt idx="4">
                  <c:v>78</c:v>
                </c:pt>
                <c:pt idx="5">
                  <c:v>55</c:v>
                </c:pt>
                <c:pt idx="6">
                  <c:v>67</c:v>
                </c:pt>
                <c:pt idx="7">
                  <c:v>75</c:v>
                </c:pt>
                <c:pt idx="8">
                  <c:v>82</c:v>
                </c:pt>
                <c:pt idx="9">
                  <c:v>61</c:v>
                </c:pt>
                <c:pt idx="10">
                  <c:v>53</c:v>
                </c:pt>
                <c:pt idx="11">
                  <c:v>60</c:v>
                </c:pt>
                <c:pt idx="12">
                  <c:v>62</c:v>
                </c:pt>
                <c:pt idx="13">
                  <c:v>83</c:v>
                </c:pt>
                <c:pt idx="14">
                  <c:v>77</c:v>
                </c:pt>
                <c:pt idx="15">
                  <c:v>90</c:v>
                </c:pt>
                <c:pt idx="16">
                  <c:v>85</c:v>
                </c:pt>
                <c:pt idx="17">
                  <c:v>60</c:v>
                </c:pt>
                <c:pt idx="18">
                  <c:v>70</c:v>
                </c:pt>
                <c:pt idx="19">
                  <c:v>58</c:v>
                </c:pt>
                <c:pt idx="20">
                  <c:v>40</c:v>
                </c:pt>
                <c:pt idx="21">
                  <c:v>61</c:v>
                </c:pt>
                <c:pt idx="22">
                  <c:v>66</c:v>
                </c:pt>
                <c:pt idx="23">
                  <c:v>37</c:v>
                </c:pt>
                <c:pt idx="24">
                  <c:v>54</c:v>
                </c:pt>
                <c:pt idx="25">
                  <c:v>77</c:v>
                </c:pt>
                <c:pt idx="26">
                  <c:v>75</c:v>
                </c:pt>
                <c:pt idx="27">
                  <c:v>57</c:v>
                </c:pt>
                <c:pt idx="28">
                  <c:v>85</c:v>
                </c:pt>
                <c:pt idx="29">
                  <c:v>82</c:v>
                </c:pt>
              </c:numCache>
            </c:numRef>
          </c:xVal>
          <c:yVal>
            <c:numRef>
              <c:f>'zad 4.2'!$C$26:$C$55</c:f>
              <c:numCache>
                <c:formatCode>General</c:formatCode>
                <c:ptCount val="30"/>
                <c:pt idx="0">
                  <c:v>-7.9267604556611673</c:v>
                </c:pt>
                <c:pt idx="1">
                  <c:v>0.53963313587089345</c:v>
                </c:pt>
                <c:pt idx="2">
                  <c:v>1.5106501807826476</c:v>
                </c:pt>
                <c:pt idx="3">
                  <c:v>0.66149343642396019</c:v>
                </c:pt>
                <c:pt idx="4">
                  <c:v>6.9960845187869722</c:v>
                </c:pt>
                <c:pt idx="5">
                  <c:v>-11.556790046418108</c:v>
                </c:pt>
                <c:pt idx="6">
                  <c:v>-6.8133033911078229</c:v>
                </c:pt>
                <c:pt idx="7">
                  <c:v>1.2497473285090734</c:v>
                </c:pt>
                <c:pt idx="8">
                  <c:v>-4.7891778351951331</c:v>
                </c:pt>
                <c:pt idx="9">
                  <c:v>7.9485287088181593</c:v>
                </c:pt>
                <c:pt idx="10">
                  <c:v>7.773559897264164</c:v>
                </c:pt>
                <c:pt idx="11">
                  <c:v>10.281580818564926</c:v>
                </c:pt>
                <c:pt idx="12">
                  <c:v>10.360970118589599</c:v>
                </c:pt>
                <c:pt idx="13">
                  <c:v>-4.7864756691306383</c:v>
                </c:pt>
                <c:pt idx="14">
                  <c:v>2.3724512998218188</c:v>
                </c:pt>
                <c:pt idx="15">
                  <c:v>-1.9932779707404791</c:v>
                </c:pt>
                <c:pt idx="16">
                  <c:v>-5.1421143621738565</c:v>
                </c:pt>
                <c:pt idx="17">
                  <c:v>0.67867568759140795</c:v>
                </c:pt>
                <c:pt idx="18">
                  <c:v>-1.9550481088928393</c:v>
                </c:pt>
                <c:pt idx="19">
                  <c:v>-8.5992610469465021</c:v>
                </c:pt>
                <c:pt idx="20">
                  <c:v>7.2078925884754881</c:v>
                </c:pt>
                <c:pt idx="21">
                  <c:v>1.780651570912525</c:v>
                </c:pt>
                <c:pt idx="22">
                  <c:v>-9.9026348997484703</c:v>
                </c:pt>
                <c:pt idx="23">
                  <c:v>-5.9301579235822288</c:v>
                </c:pt>
                <c:pt idx="24">
                  <c:v>8.2419603530041528</c:v>
                </c:pt>
                <c:pt idx="25">
                  <c:v>-6.7268224174347893</c:v>
                </c:pt>
                <c:pt idx="26">
                  <c:v>4.2371029538286109</c:v>
                </c:pt>
                <c:pt idx="27">
                  <c:v>-8.0550171280060283</c:v>
                </c:pt>
                <c:pt idx="28">
                  <c:v>5.4355020194387293</c:v>
                </c:pt>
                <c:pt idx="29">
                  <c:v>6.9003566383545376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8-426C-A461-55BAEC131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76528"/>
        <c:axId val="2006993200"/>
      </c:scatterChart>
      <c:valAx>
        <c:axId val="211097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6993200"/>
        <c:crosses val="autoZero"/>
        <c:crossBetween val="midCat"/>
      </c:valAx>
      <c:valAx>
        <c:axId val="200699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976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zadatak4!$L$2:$L$31</c:f>
              <c:numCache>
                <c:formatCode>General</c:formatCode>
                <c:ptCount val="30"/>
                <c:pt idx="0">
                  <c:v>39</c:v>
                </c:pt>
                <c:pt idx="1">
                  <c:v>54</c:v>
                </c:pt>
                <c:pt idx="2">
                  <c:v>69</c:v>
                </c:pt>
                <c:pt idx="3">
                  <c:v>47</c:v>
                </c:pt>
                <c:pt idx="4">
                  <c:v>66</c:v>
                </c:pt>
                <c:pt idx="5">
                  <c:v>44</c:v>
                </c:pt>
                <c:pt idx="6">
                  <c:v>56</c:v>
                </c:pt>
                <c:pt idx="7">
                  <c:v>55</c:v>
                </c:pt>
                <c:pt idx="8">
                  <c:v>67</c:v>
                </c:pt>
                <c:pt idx="9">
                  <c:v>47</c:v>
                </c:pt>
                <c:pt idx="10">
                  <c:v>58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72</c:v>
                </c:pt>
                <c:pt idx="15">
                  <c:v>72</c:v>
                </c:pt>
                <c:pt idx="16">
                  <c:v>69</c:v>
                </c:pt>
                <c:pt idx="17">
                  <c:v>75</c:v>
                </c:pt>
                <c:pt idx="18">
                  <c:v>57</c:v>
                </c:pt>
                <c:pt idx="19">
                  <c:v>54</c:v>
                </c:pt>
                <c:pt idx="20">
                  <c:v>34</c:v>
                </c:pt>
                <c:pt idx="21">
                  <c:v>62</c:v>
                </c:pt>
                <c:pt idx="22">
                  <c:v>50</c:v>
                </c:pt>
                <c:pt idx="23">
                  <c:v>58</c:v>
                </c:pt>
                <c:pt idx="24">
                  <c:v>48</c:v>
                </c:pt>
                <c:pt idx="25">
                  <c:v>63</c:v>
                </c:pt>
                <c:pt idx="26">
                  <c:v>74</c:v>
                </c:pt>
                <c:pt idx="27">
                  <c:v>45</c:v>
                </c:pt>
                <c:pt idx="28">
                  <c:v>71</c:v>
                </c:pt>
                <c:pt idx="29">
                  <c:v>59</c:v>
                </c:pt>
              </c:numCache>
            </c:numRef>
          </c:xVal>
          <c:yVal>
            <c:numRef>
              <c:f>'zad 4.2'!$C$26:$C$55</c:f>
              <c:numCache>
                <c:formatCode>General</c:formatCode>
                <c:ptCount val="30"/>
                <c:pt idx="0">
                  <c:v>-7.9267604556611673</c:v>
                </c:pt>
                <c:pt idx="1">
                  <c:v>0.53963313587089345</c:v>
                </c:pt>
                <c:pt idx="2">
                  <c:v>1.5106501807826476</c:v>
                </c:pt>
                <c:pt idx="3">
                  <c:v>0.66149343642396019</c:v>
                </c:pt>
                <c:pt idx="4">
                  <c:v>6.9960845187869722</c:v>
                </c:pt>
                <c:pt idx="5">
                  <c:v>-11.556790046418108</c:v>
                </c:pt>
                <c:pt idx="6">
                  <c:v>-6.8133033911078229</c:v>
                </c:pt>
                <c:pt idx="7">
                  <c:v>1.2497473285090734</c:v>
                </c:pt>
                <c:pt idx="8">
                  <c:v>-4.7891778351951331</c:v>
                </c:pt>
                <c:pt idx="9">
                  <c:v>7.9485287088181593</c:v>
                </c:pt>
                <c:pt idx="10">
                  <c:v>7.773559897264164</c:v>
                </c:pt>
                <c:pt idx="11">
                  <c:v>10.281580818564926</c:v>
                </c:pt>
                <c:pt idx="12">
                  <c:v>10.360970118589599</c:v>
                </c:pt>
                <c:pt idx="13">
                  <c:v>-4.7864756691306383</c:v>
                </c:pt>
                <c:pt idx="14">
                  <c:v>2.3724512998218188</c:v>
                </c:pt>
                <c:pt idx="15">
                  <c:v>-1.9932779707404791</c:v>
                </c:pt>
                <c:pt idx="16">
                  <c:v>-5.1421143621738565</c:v>
                </c:pt>
                <c:pt idx="17">
                  <c:v>0.67867568759140795</c:v>
                </c:pt>
                <c:pt idx="18">
                  <c:v>-1.9550481088928393</c:v>
                </c:pt>
                <c:pt idx="19">
                  <c:v>-8.5992610469465021</c:v>
                </c:pt>
                <c:pt idx="20">
                  <c:v>7.2078925884754881</c:v>
                </c:pt>
                <c:pt idx="21">
                  <c:v>1.780651570912525</c:v>
                </c:pt>
                <c:pt idx="22">
                  <c:v>-9.9026348997484703</c:v>
                </c:pt>
                <c:pt idx="23">
                  <c:v>-5.9301579235822288</c:v>
                </c:pt>
                <c:pt idx="24">
                  <c:v>8.2419603530041528</c:v>
                </c:pt>
                <c:pt idx="25">
                  <c:v>-6.7268224174347893</c:v>
                </c:pt>
                <c:pt idx="26">
                  <c:v>4.2371029538286109</c:v>
                </c:pt>
                <c:pt idx="27">
                  <c:v>-8.0550171280060283</c:v>
                </c:pt>
                <c:pt idx="28">
                  <c:v>5.4355020194387293</c:v>
                </c:pt>
                <c:pt idx="29">
                  <c:v>6.9003566383545376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E-4A16-9D84-943631040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58528"/>
        <c:axId val="2006979888"/>
      </c:scatterChart>
      <c:valAx>
        <c:axId val="21109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6979888"/>
        <c:crosses val="autoZero"/>
        <c:crossBetween val="midCat"/>
      </c:valAx>
      <c:valAx>
        <c:axId val="200697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958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zadatak5!$A$19:$A$29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Sheet6!$C$26:$C$36</c:f>
              <c:numCache>
                <c:formatCode>General</c:formatCode>
                <c:ptCount val="11"/>
                <c:pt idx="0">
                  <c:v>-1.3286713286682073E-3</c:v>
                </c:pt>
                <c:pt idx="1">
                  <c:v>-1.3286713286699836E-3</c:v>
                </c:pt>
                <c:pt idx="2">
                  <c:v>-6.2937062936718746E-4</c:v>
                </c:pt>
                <c:pt idx="3">
                  <c:v>1.9580419580389474E-3</c:v>
                </c:pt>
                <c:pt idx="4">
                  <c:v>-1.1888111888112007E-3</c:v>
                </c:pt>
                <c:pt idx="5">
                  <c:v>-2.0979020978195706E-4</c:v>
                </c:pt>
                <c:pt idx="6">
                  <c:v>2.3776223776197369E-3</c:v>
                </c:pt>
                <c:pt idx="7">
                  <c:v>-2.0979020979350338E-4</c:v>
                </c:pt>
                <c:pt idx="8">
                  <c:v>2.3776223776277305E-3</c:v>
                </c:pt>
                <c:pt idx="9">
                  <c:v>-1.1888111888129771E-3</c:v>
                </c:pt>
                <c:pt idx="10">
                  <c:v>-6.2937062937340471E-4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DC-49BE-8665-2BA825B6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75168"/>
        <c:axId val="2111781840"/>
      </c:scatterChart>
      <c:valAx>
        <c:axId val="21149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1781840"/>
        <c:crosses val="autoZero"/>
        <c:crossBetween val="midCat"/>
      </c:valAx>
      <c:valAx>
        <c:axId val="211178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975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zadatak5!$B$19:$B$29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169</c:v>
                </c:pt>
                <c:pt idx="3">
                  <c:v>81</c:v>
                </c:pt>
                <c:pt idx="4">
                  <c:v>121</c:v>
                </c:pt>
                <c:pt idx="5">
                  <c:v>196</c:v>
                </c:pt>
                <c:pt idx="6">
                  <c:v>36</c:v>
                </c:pt>
                <c:pt idx="7">
                  <c:v>16</c:v>
                </c:pt>
                <c:pt idx="8">
                  <c:v>144</c:v>
                </c:pt>
                <c:pt idx="9">
                  <c:v>49</c:v>
                </c:pt>
                <c:pt idx="10">
                  <c:v>25</c:v>
                </c:pt>
              </c:numCache>
            </c:numRef>
          </c:xVal>
          <c:yVal>
            <c:numRef>
              <c:f>Sheet6!$C$26:$C$36</c:f>
              <c:numCache>
                <c:formatCode>General</c:formatCode>
                <c:ptCount val="11"/>
                <c:pt idx="0">
                  <c:v>-1.3286713286682073E-3</c:v>
                </c:pt>
                <c:pt idx="1">
                  <c:v>-1.3286713286699836E-3</c:v>
                </c:pt>
                <c:pt idx="2">
                  <c:v>-6.2937062936718746E-4</c:v>
                </c:pt>
                <c:pt idx="3">
                  <c:v>1.9580419580389474E-3</c:v>
                </c:pt>
                <c:pt idx="4">
                  <c:v>-1.1888111888112007E-3</c:v>
                </c:pt>
                <c:pt idx="5">
                  <c:v>-2.0979020978195706E-4</c:v>
                </c:pt>
                <c:pt idx="6">
                  <c:v>2.3776223776197369E-3</c:v>
                </c:pt>
                <c:pt idx="7">
                  <c:v>-2.0979020979350338E-4</c:v>
                </c:pt>
                <c:pt idx="8">
                  <c:v>2.3776223776277305E-3</c:v>
                </c:pt>
                <c:pt idx="9">
                  <c:v>-1.1888111888129771E-3</c:v>
                </c:pt>
                <c:pt idx="10">
                  <c:v>-6.2937062937340471E-4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8-4775-B24D-038D3BE11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57168"/>
        <c:axId val="2111792656"/>
      </c:scatterChart>
      <c:valAx>
        <c:axId val="211495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92656"/>
        <c:crosses val="autoZero"/>
        <c:crossBetween val="midCat"/>
      </c:valAx>
      <c:valAx>
        <c:axId val="211179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957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</c:v>
          </c:tx>
          <c:spPr>
            <a:ln w="28575">
              <a:noFill/>
            </a:ln>
          </c:spPr>
          <c:xVal>
            <c:numRef>
              <c:f>zadatak5!$A$19:$A$29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zadatak5!$C$19:$C$29</c:f>
              <c:numCache>
                <c:formatCode>0.00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5-41D0-8C0B-ECD37852AEBB}"/>
            </c:ext>
          </c:extLst>
        </c:ser>
        <c:ser>
          <c:idx val="1"/>
          <c:order val="1"/>
          <c:tx>
            <c:v>Predicted y 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zadatak5!$A$19:$A$29</c:f>
              <c:numCache>
                <c:formatCode>0.00</c:formatCode>
                <c:ptCount val="11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</c:numCache>
            </c:numRef>
          </c:xVal>
          <c:yVal>
            <c:numRef>
              <c:f>Sheet6!$B$26:$B$36</c:f>
              <c:numCache>
                <c:formatCode>General</c:formatCode>
                <c:ptCount val="11"/>
                <c:pt idx="0">
                  <c:v>9.1413286713286688</c:v>
                </c:pt>
                <c:pt idx="1">
                  <c:v>8.1413286713286706</c:v>
                </c:pt>
                <c:pt idx="2">
                  <c:v>8.7406293706293674</c:v>
                </c:pt>
                <c:pt idx="3">
                  <c:v>8.7680419580419606</c:v>
                </c:pt>
                <c:pt idx="4">
                  <c:v>9.261188811188811</c:v>
                </c:pt>
                <c:pt idx="5">
                  <c:v>8.1002097902097816</c:v>
                </c:pt>
                <c:pt idx="6">
                  <c:v>6.1276223776223802</c:v>
                </c:pt>
                <c:pt idx="7">
                  <c:v>3.1002097902097936</c:v>
                </c:pt>
                <c:pt idx="8">
                  <c:v>9.1276223776223731</c:v>
                </c:pt>
                <c:pt idx="9">
                  <c:v>7.2611888111888128</c:v>
                </c:pt>
                <c:pt idx="10">
                  <c:v>4.7406293706293736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5-41D0-8C0B-ECD37852A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66368"/>
        <c:axId val="2111786000"/>
      </c:scatterChart>
      <c:valAx>
        <c:axId val="21149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1786000"/>
        <c:crosses val="autoZero"/>
        <c:crossBetween val="midCat"/>
      </c:valAx>
      <c:valAx>
        <c:axId val="211178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4966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x^2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 </c:v>
          </c:tx>
          <c:spPr>
            <a:ln w="28575">
              <a:noFill/>
            </a:ln>
          </c:spPr>
          <c:xVal>
            <c:numRef>
              <c:f>zadatak5!$B$19:$B$29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169</c:v>
                </c:pt>
                <c:pt idx="3">
                  <c:v>81</c:v>
                </c:pt>
                <c:pt idx="4">
                  <c:v>121</c:v>
                </c:pt>
                <c:pt idx="5">
                  <c:v>196</c:v>
                </c:pt>
                <c:pt idx="6">
                  <c:v>36</c:v>
                </c:pt>
                <c:pt idx="7">
                  <c:v>16</c:v>
                </c:pt>
                <c:pt idx="8">
                  <c:v>144</c:v>
                </c:pt>
                <c:pt idx="9">
                  <c:v>49</c:v>
                </c:pt>
                <c:pt idx="10">
                  <c:v>25</c:v>
                </c:pt>
              </c:numCache>
            </c:numRef>
          </c:xVal>
          <c:yVal>
            <c:numRef>
              <c:f>zadatak5!$C$19:$C$29</c:f>
              <c:numCache>
                <c:formatCode>0.00</c:formatCode>
                <c:ptCount val="11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25-4F7C-A1E3-D28BCA175E8C}"/>
            </c:ext>
          </c:extLst>
        </c:ser>
        <c:ser>
          <c:idx val="1"/>
          <c:order val="1"/>
          <c:tx>
            <c:v>Predicted y </c:v>
          </c:tx>
          <c:spPr>
            <a:ln w="28575">
              <a:noFill/>
            </a:ln>
          </c:spPr>
          <c:xVal>
            <c:numRef>
              <c:f>zadatak5!$B$19:$B$29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169</c:v>
                </c:pt>
                <c:pt idx="3">
                  <c:v>81</c:v>
                </c:pt>
                <c:pt idx="4">
                  <c:v>121</c:v>
                </c:pt>
                <c:pt idx="5">
                  <c:v>196</c:v>
                </c:pt>
                <c:pt idx="6">
                  <c:v>36</c:v>
                </c:pt>
                <c:pt idx="7">
                  <c:v>16</c:v>
                </c:pt>
                <c:pt idx="8">
                  <c:v>144</c:v>
                </c:pt>
                <c:pt idx="9">
                  <c:v>49</c:v>
                </c:pt>
                <c:pt idx="10">
                  <c:v>25</c:v>
                </c:pt>
              </c:numCache>
            </c:numRef>
          </c:xVal>
          <c:yVal>
            <c:numRef>
              <c:f>Sheet6!$B$26:$B$36</c:f>
              <c:numCache>
                <c:formatCode>General</c:formatCode>
                <c:ptCount val="11"/>
                <c:pt idx="0">
                  <c:v>9.1413286713286688</c:v>
                </c:pt>
                <c:pt idx="1">
                  <c:v>8.1413286713286706</c:v>
                </c:pt>
                <c:pt idx="2">
                  <c:v>8.7406293706293674</c:v>
                </c:pt>
                <c:pt idx="3">
                  <c:v>8.7680419580419606</c:v>
                </c:pt>
                <c:pt idx="4">
                  <c:v>9.261188811188811</c:v>
                </c:pt>
                <c:pt idx="5">
                  <c:v>8.1002097902097816</c:v>
                </c:pt>
                <c:pt idx="6">
                  <c:v>6.1276223776223802</c:v>
                </c:pt>
                <c:pt idx="7">
                  <c:v>3.1002097902097936</c:v>
                </c:pt>
                <c:pt idx="8">
                  <c:v>9.1276223776223731</c:v>
                </c:pt>
                <c:pt idx="9">
                  <c:v>7.2611888111888128</c:v>
                </c:pt>
                <c:pt idx="10">
                  <c:v>4.7406293706293736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25-4F7C-A1E3-D28BCA17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77568"/>
        <c:axId val="2111786832"/>
      </c:scatterChart>
      <c:valAx>
        <c:axId val="211497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786832"/>
        <c:crosses val="autoZero"/>
        <c:crossBetween val="midCat"/>
      </c:valAx>
      <c:valAx>
        <c:axId val="211178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4977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5</xdr:row>
      <xdr:rowOff>14286</xdr:rowOff>
    </xdr:from>
    <xdr:to>
      <xdr:col>11</xdr:col>
      <xdr:colOff>600075</xdr:colOff>
      <xdr:row>21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798D3-7F74-4597-B0CB-1C58E4BB1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0</xdr:row>
      <xdr:rowOff>161925</xdr:rowOff>
    </xdr:from>
    <xdr:to>
      <xdr:col>18</xdr:col>
      <xdr:colOff>304800</xdr:colOff>
      <xdr:row>10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204D0-A4CB-4D92-81DD-F9F493190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9</xdr:row>
      <xdr:rowOff>4762</xdr:rowOff>
    </xdr:from>
    <xdr:to>
      <xdr:col>15</xdr:col>
      <xdr:colOff>542925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AB4A-A3CB-47D7-8049-6AD46473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</xdr:row>
      <xdr:rowOff>66675</xdr:rowOff>
    </xdr:from>
    <xdr:to>
      <xdr:col>18</xdr:col>
      <xdr:colOff>457200</xdr:colOff>
      <xdr:row>11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5CD5F-406D-4F57-8DFC-E5C0757CC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12</xdr:row>
      <xdr:rowOff>0</xdr:rowOff>
    </xdr:from>
    <xdr:to>
      <xdr:col>18</xdr:col>
      <xdr:colOff>457200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3B3F4-AC1E-4257-97E6-EAC2830E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14</xdr:row>
      <xdr:rowOff>171450</xdr:rowOff>
    </xdr:from>
    <xdr:to>
      <xdr:col>16</xdr:col>
      <xdr:colOff>419100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C1929-E327-45CF-B407-6A4CD01FB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14</xdr:row>
      <xdr:rowOff>152400</xdr:rowOff>
    </xdr:from>
    <xdr:to>
      <xdr:col>23</xdr:col>
      <xdr:colOff>57150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733EF-0D66-44F5-97AE-2AC5FA8D9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</xdr:row>
      <xdr:rowOff>57150</xdr:rowOff>
    </xdr:from>
    <xdr:to>
      <xdr:col>16</xdr:col>
      <xdr:colOff>485775</xdr:colOff>
      <xdr:row>11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604D2D-7090-4EBE-AF18-566AC91D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</xdr:row>
      <xdr:rowOff>95250</xdr:rowOff>
    </xdr:from>
    <xdr:to>
      <xdr:col>23</xdr:col>
      <xdr:colOff>28575</xdr:colOff>
      <xdr:row>11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F576A-9976-42BC-9A31-E34B1EA5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119062</xdr:rowOff>
    </xdr:from>
    <xdr:to>
      <xdr:col>14</xdr:col>
      <xdr:colOff>447675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0A4BD-53A2-4BEB-BB6D-6CF2E8E0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dovoljstvoŠefom_Anketa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xcel-easy.com/data-analysis/analysis-toolpak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topLeftCell="A7" workbookViewId="0">
      <selection activeCell="B27" sqref="B27"/>
    </sheetView>
  </sheetViews>
  <sheetFormatPr defaultRowHeight="15" x14ac:dyDescent="0.25"/>
  <cols>
    <col min="1" max="1" width="3" bestFit="1" customWidth="1"/>
    <col min="3" max="3" width="12" bestFit="1" customWidth="1"/>
    <col min="6" max="6" width="15.42578125" customWidth="1"/>
    <col min="10" max="10" width="14.140625" customWidth="1"/>
    <col min="17" max="17" width="11.85546875" customWidth="1"/>
  </cols>
  <sheetData>
    <row r="1" spans="1:18" x14ac:dyDescent="0.25">
      <c r="B1" s="1" t="s">
        <v>0</v>
      </c>
      <c r="C1" s="1" t="s">
        <v>1</v>
      </c>
    </row>
    <row r="2" spans="1:18" x14ac:dyDescent="0.25">
      <c r="A2">
        <v>1</v>
      </c>
      <c r="B2">
        <v>23</v>
      </c>
      <c r="C2">
        <v>1</v>
      </c>
    </row>
    <row r="3" spans="1:18" x14ac:dyDescent="0.25">
      <c r="A3">
        <v>2</v>
      </c>
      <c r="B3">
        <v>29</v>
      </c>
      <c r="C3">
        <v>2</v>
      </c>
      <c r="F3" t="s">
        <v>26</v>
      </c>
      <c r="G3" t="s">
        <v>27</v>
      </c>
      <c r="H3">
        <f>CORREL(B2:B15,C2:C15)</f>
        <v>0.99369874613087494</v>
      </c>
      <c r="J3" t="s">
        <v>28</v>
      </c>
    </row>
    <row r="4" spans="1:18" x14ac:dyDescent="0.25">
      <c r="A4">
        <v>3</v>
      </c>
      <c r="B4">
        <v>49</v>
      </c>
      <c r="C4">
        <v>3</v>
      </c>
    </row>
    <row r="5" spans="1:18" x14ac:dyDescent="0.25">
      <c r="A5">
        <v>4</v>
      </c>
      <c r="B5">
        <v>64</v>
      </c>
      <c r="C5">
        <v>4</v>
      </c>
    </row>
    <row r="6" spans="1:18" x14ac:dyDescent="0.25">
      <c r="A6">
        <v>5</v>
      </c>
      <c r="B6">
        <v>74</v>
      </c>
      <c r="C6">
        <v>4</v>
      </c>
    </row>
    <row r="7" spans="1:18" x14ac:dyDescent="0.25">
      <c r="A7">
        <v>6</v>
      </c>
      <c r="B7">
        <v>87</v>
      </c>
      <c r="C7">
        <v>5</v>
      </c>
    </row>
    <row r="8" spans="1:18" x14ac:dyDescent="0.25">
      <c r="A8">
        <v>7</v>
      </c>
      <c r="B8">
        <v>96</v>
      </c>
      <c r="C8">
        <v>6</v>
      </c>
    </row>
    <row r="9" spans="1:18" x14ac:dyDescent="0.25">
      <c r="A9">
        <v>8</v>
      </c>
      <c r="B9">
        <v>97</v>
      </c>
      <c r="C9">
        <v>6</v>
      </c>
      <c r="P9" t="s">
        <v>29</v>
      </c>
      <c r="Q9" t="s">
        <v>30</v>
      </c>
    </row>
    <row r="10" spans="1:18" x14ac:dyDescent="0.25">
      <c r="A10">
        <v>9</v>
      </c>
      <c r="B10">
        <v>109</v>
      </c>
      <c r="C10">
        <v>7</v>
      </c>
    </row>
    <row r="11" spans="1:18" x14ac:dyDescent="0.25">
      <c r="A11">
        <v>10</v>
      </c>
      <c r="B11">
        <v>119</v>
      </c>
      <c r="C11">
        <v>8</v>
      </c>
    </row>
    <row r="12" spans="1:18" x14ac:dyDescent="0.25">
      <c r="A12">
        <v>11</v>
      </c>
      <c r="B12">
        <v>149</v>
      </c>
      <c r="C12">
        <v>9</v>
      </c>
      <c r="P12" t="s">
        <v>31</v>
      </c>
      <c r="Q12">
        <v>4.1616999999999997</v>
      </c>
    </row>
    <row r="13" spans="1:18" x14ac:dyDescent="0.25">
      <c r="A13">
        <v>12</v>
      </c>
      <c r="B13">
        <v>145</v>
      </c>
      <c r="C13">
        <v>9</v>
      </c>
      <c r="P13" t="s">
        <v>32</v>
      </c>
      <c r="Q13">
        <v>15.509</v>
      </c>
    </row>
    <row r="14" spans="1:18" x14ac:dyDescent="0.25">
      <c r="A14">
        <v>13</v>
      </c>
      <c r="B14">
        <v>154</v>
      </c>
      <c r="C14">
        <v>10</v>
      </c>
    </row>
    <row r="15" spans="1:18" x14ac:dyDescent="0.25">
      <c r="A15">
        <v>14</v>
      </c>
      <c r="B15">
        <v>166</v>
      </c>
      <c r="C15">
        <v>10</v>
      </c>
      <c r="P15" t="s">
        <v>33</v>
      </c>
      <c r="Q15" t="s">
        <v>34</v>
      </c>
    </row>
    <row r="16" spans="1:18" x14ac:dyDescent="0.25">
      <c r="P16">
        <v>4</v>
      </c>
      <c r="Q16">
        <f>$Q$12+$Q$13*P16</f>
        <v>66.197699999999998</v>
      </c>
      <c r="R16" t="s">
        <v>36</v>
      </c>
    </row>
    <row r="17" spans="2:18" x14ac:dyDescent="0.25">
      <c r="P17">
        <v>12</v>
      </c>
      <c r="Q17">
        <f>$Q$12+$Q$13*P17</f>
        <v>190.2697</v>
      </c>
      <c r="R17" t="s">
        <v>35</v>
      </c>
    </row>
    <row r="25" spans="2:18" x14ac:dyDescent="0.25">
      <c r="B25" s="16" t="s">
        <v>91</v>
      </c>
      <c r="F25" s="17" t="s">
        <v>92</v>
      </c>
    </row>
  </sheetData>
  <hyperlinks>
    <hyperlink ref="F25" r:id="rId1" xr:uid="{51DDA297-B6F5-4CAD-ADE2-9437806432E8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9"/>
  <sheetViews>
    <sheetView workbookViewId="0">
      <selection activeCell="G6" sqref="G6"/>
    </sheetView>
  </sheetViews>
  <sheetFormatPr defaultRowHeight="15" x14ac:dyDescent="0.25"/>
  <sheetData>
    <row r="1" spans="1:4" x14ac:dyDescent="0.25">
      <c r="A1" s="14" t="s">
        <v>20</v>
      </c>
      <c r="B1" s="14"/>
    </row>
    <row r="2" spans="1:4" x14ac:dyDescent="0.25">
      <c r="A2" s="2" t="s">
        <v>21</v>
      </c>
      <c r="B2" s="2" t="s">
        <v>22</v>
      </c>
      <c r="D2" s="15" t="s">
        <v>90</v>
      </c>
    </row>
    <row r="3" spans="1:4" x14ac:dyDescent="0.25">
      <c r="A3" s="3">
        <v>10</v>
      </c>
      <c r="B3" s="3">
        <v>9.14</v>
      </c>
    </row>
    <row r="4" spans="1:4" x14ac:dyDescent="0.25">
      <c r="A4" s="3">
        <v>8</v>
      </c>
      <c r="B4" s="3">
        <v>8.14</v>
      </c>
    </row>
    <row r="5" spans="1:4" x14ac:dyDescent="0.25">
      <c r="A5" s="3">
        <v>13</v>
      </c>
      <c r="B5" s="3">
        <v>8.74</v>
      </c>
    </row>
    <row r="6" spans="1:4" x14ac:dyDescent="0.25">
      <c r="A6" s="3">
        <v>9</v>
      </c>
      <c r="B6" s="3">
        <v>8.77</v>
      </c>
    </row>
    <row r="7" spans="1:4" x14ac:dyDescent="0.25">
      <c r="A7" s="3">
        <v>11</v>
      </c>
      <c r="B7" s="3">
        <v>9.26</v>
      </c>
    </row>
    <row r="8" spans="1:4" x14ac:dyDescent="0.25">
      <c r="A8" s="3">
        <v>14</v>
      </c>
      <c r="B8" s="3">
        <v>8.1</v>
      </c>
    </row>
    <row r="9" spans="1:4" x14ac:dyDescent="0.25">
      <c r="A9" s="3">
        <v>6</v>
      </c>
      <c r="B9" s="3">
        <v>6.13</v>
      </c>
    </row>
    <row r="10" spans="1:4" x14ac:dyDescent="0.25">
      <c r="A10" s="3">
        <v>4</v>
      </c>
      <c r="B10" s="3">
        <v>3.1</v>
      </c>
    </row>
    <row r="11" spans="1:4" x14ac:dyDescent="0.25">
      <c r="A11" s="3">
        <v>12</v>
      </c>
      <c r="B11" s="3">
        <v>9.1300000000000008</v>
      </c>
    </row>
    <row r="12" spans="1:4" x14ac:dyDescent="0.25">
      <c r="A12" s="3">
        <v>7</v>
      </c>
      <c r="B12" s="3">
        <v>7.26</v>
      </c>
    </row>
    <row r="13" spans="1:4" x14ac:dyDescent="0.25">
      <c r="A13" s="3">
        <v>5</v>
      </c>
      <c r="B13" s="3">
        <v>4.74</v>
      </c>
    </row>
    <row r="17" spans="1:14" x14ac:dyDescent="0.25">
      <c r="A17" s="14" t="s">
        <v>20</v>
      </c>
      <c r="B17" s="14"/>
    </row>
    <row r="18" spans="1:14" x14ac:dyDescent="0.25">
      <c r="A18" s="2" t="s">
        <v>21</v>
      </c>
      <c r="B18" s="4" t="s">
        <v>23</v>
      </c>
      <c r="C18" s="2" t="s">
        <v>22</v>
      </c>
    </row>
    <row r="19" spans="1:14" x14ac:dyDescent="0.25">
      <c r="A19" s="3">
        <v>10</v>
      </c>
      <c r="B19" s="4">
        <f>A19*A19</f>
        <v>100</v>
      </c>
      <c r="C19" s="3">
        <v>9.14</v>
      </c>
    </row>
    <row r="20" spans="1:14" x14ac:dyDescent="0.25">
      <c r="A20" s="3">
        <v>8</v>
      </c>
      <c r="B20" s="4">
        <f t="shared" ref="B20:B29" si="0">A20*A20</f>
        <v>64</v>
      </c>
      <c r="C20" s="3">
        <v>8.14</v>
      </c>
      <c r="I20" t="s">
        <v>81</v>
      </c>
      <c r="J20" s="13" t="s">
        <v>82</v>
      </c>
      <c r="K20" s="13"/>
      <c r="L20" s="13"/>
      <c r="N20" t="s">
        <v>83</v>
      </c>
    </row>
    <row r="21" spans="1:14" x14ac:dyDescent="0.25">
      <c r="A21" s="3">
        <v>13</v>
      </c>
      <c r="B21" s="4">
        <f t="shared" si="0"/>
        <v>169</v>
      </c>
      <c r="C21" s="3">
        <v>8.74</v>
      </c>
    </row>
    <row r="22" spans="1:14" x14ac:dyDescent="0.25">
      <c r="A22" s="3">
        <v>9</v>
      </c>
      <c r="B22" s="4">
        <f t="shared" si="0"/>
        <v>81</v>
      </c>
      <c r="C22" s="3">
        <v>8.77</v>
      </c>
    </row>
    <row r="23" spans="1:14" x14ac:dyDescent="0.25">
      <c r="A23" s="3">
        <v>11</v>
      </c>
      <c r="B23" s="4">
        <f t="shared" si="0"/>
        <v>121</v>
      </c>
      <c r="C23" s="3">
        <v>9.26</v>
      </c>
    </row>
    <row r="24" spans="1:14" x14ac:dyDescent="0.25">
      <c r="A24" s="3">
        <v>14</v>
      </c>
      <c r="B24" s="4">
        <f t="shared" si="0"/>
        <v>196</v>
      </c>
      <c r="C24" s="3">
        <v>8.1</v>
      </c>
    </row>
    <row r="25" spans="1:14" x14ac:dyDescent="0.25">
      <c r="A25" s="3">
        <v>6</v>
      </c>
      <c r="B25" s="4">
        <f t="shared" si="0"/>
        <v>36</v>
      </c>
      <c r="C25" s="3">
        <v>6.13</v>
      </c>
    </row>
    <row r="26" spans="1:14" x14ac:dyDescent="0.25">
      <c r="A26" s="3">
        <v>4</v>
      </c>
      <c r="B26" s="4">
        <f t="shared" si="0"/>
        <v>16</v>
      </c>
      <c r="C26" s="3">
        <v>3.1</v>
      </c>
    </row>
    <row r="27" spans="1:14" x14ac:dyDescent="0.25">
      <c r="A27" s="3">
        <v>12</v>
      </c>
      <c r="B27" s="4">
        <f t="shared" si="0"/>
        <v>144</v>
      </c>
      <c r="C27" s="3">
        <v>9.1300000000000008</v>
      </c>
    </row>
    <row r="28" spans="1:14" x14ac:dyDescent="0.25">
      <c r="A28" s="3">
        <v>7</v>
      </c>
      <c r="B28" s="4">
        <f t="shared" si="0"/>
        <v>49</v>
      </c>
      <c r="C28" s="3">
        <v>7.26</v>
      </c>
    </row>
    <row r="29" spans="1:14" x14ac:dyDescent="0.25">
      <c r="A29" s="3">
        <v>5</v>
      </c>
      <c r="B29" s="4">
        <f t="shared" si="0"/>
        <v>25</v>
      </c>
      <c r="C29" s="3">
        <v>4.74</v>
      </c>
    </row>
  </sheetData>
  <mergeCells count="3">
    <mergeCell ref="A1:B1"/>
    <mergeCell ref="A17:B17"/>
    <mergeCell ref="J20:L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FCA-17B6-46C5-B333-C094B3E90335}">
  <dimension ref="A1:P39"/>
  <sheetViews>
    <sheetView workbookViewId="0">
      <selection activeCell="K22" sqref="K22"/>
    </sheetView>
  </sheetViews>
  <sheetFormatPr defaultRowHeight="15" x14ac:dyDescent="0.25"/>
  <cols>
    <col min="6" max="6" width="12.85546875" customWidth="1"/>
  </cols>
  <sheetData>
    <row r="1" spans="1:14" x14ac:dyDescent="0.25">
      <c r="A1" t="s">
        <v>37</v>
      </c>
    </row>
    <row r="2" spans="1:14" ht="15.75" thickBot="1" x14ac:dyDescent="0.3"/>
    <row r="3" spans="1:14" x14ac:dyDescent="0.25">
      <c r="A3" s="8" t="s">
        <v>38</v>
      </c>
      <c r="B3" s="8"/>
    </row>
    <row r="4" spans="1:14" x14ac:dyDescent="0.25">
      <c r="A4" s="5" t="s">
        <v>39</v>
      </c>
      <c r="B4" s="5">
        <v>0.93700763262551845</v>
      </c>
    </row>
    <row r="5" spans="1:14" x14ac:dyDescent="0.25">
      <c r="A5" s="5" t="s">
        <v>40</v>
      </c>
      <c r="B5" s="9">
        <v>0.87798330359847854</v>
      </c>
      <c r="D5" s="13" t="s">
        <v>65</v>
      </c>
      <c r="E5" s="13"/>
      <c r="F5" s="13"/>
      <c r="G5" s="13"/>
    </row>
    <row r="6" spans="1:14" x14ac:dyDescent="0.25">
      <c r="A6" s="5" t="s">
        <v>41</v>
      </c>
      <c r="B6" s="5">
        <v>0.86859740387528461</v>
      </c>
    </row>
    <row r="7" spans="1:14" x14ac:dyDescent="0.25">
      <c r="A7" s="5" t="s">
        <v>42</v>
      </c>
      <c r="B7" s="5">
        <v>0.60972881740100726</v>
      </c>
    </row>
    <row r="8" spans="1:14" ht="15.75" thickBot="1" x14ac:dyDescent="0.3">
      <c r="A8" s="6" t="s">
        <v>43</v>
      </c>
      <c r="B8" s="6">
        <v>15</v>
      </c>
    </row>
    <row r="10" spans="1:14" ht="15.75" thickBot="1" x14ac:dyDescent="0.3">
      <c r="A10" t="s">
        <v>44</v>
      </c>
    </row>
    <row r="11" spans="1:14" x14ac:dyDescent="0.25">
      <c r="A11" s="7"/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</row>
    <row r="12" spans="1:14" x14ac:dyDescent="0.25">
      <c r="A12" s="5" t="s">
        <v>45</v>
      </c>
      <c r="B12" s="5">
        <v>1</v>
      </c>
      <c r="C12" s="5">
        <v>34.776333333333334</v>
      </c>
      <c r="D12" s="5">
        <v>34.776333333333334</v>
      </c>
      <c r="E12" s="5">
        <v>93.542796054900336</v>
      </c>
      <c r="F12" s="10">
        <v>2.6464303836921264E-7</v>
      </c>
      <c r="H12" s="13" t="s">
        <v>68</v>
      </c>
      <c r="I12" s="13"/>
      <c r="J12" s="13"/>
      <c r="K12" s="13"/>
      <c r="L12" s="13"/>
      <c r="M12" s="13"/>
      <c r="N12" s="13"/>
    </row>
    <row r="13" spans="1:14" x14ac:dyDescent="0.25">
      <c r="A13" s="5" t="s">
        <v>46</v>
      </c>
      <c r="B13" s="5">
        <v>13</v>
      </c>
      <c r="C13" s="5">
        <v>4.8330000000000002</v>
      </c>
      <c r="D13" s="5">
        <v>0.3717692307692308</v>
      </c>
      <c r="E13" s="5"/>
      <c r="F13" s="5"/>
    </row>
    <row r="14" spans="1:14" ht="15.75" thickBot="1" x14ac:dyDescent="0.3">
      <c r="A14" s="6" t="s">
        <v>47</v>
      </c>
      <c r="B14" s="6">
        <v>14</v>
      </c>
      <c r="C14" s="6">
        <v>39.609333333333332</v>
      </c>
      <c r="D14" s="6"/>
      <c r="E14" s="6"/>
      <c r="F14" s="6"/>
    </row>
    <row r="15" spans="1:14" ht="15.75" thickBot="1" x14ac:dyDescent="0.3"/>
    <row r="16" spans="1:14" x14ac:dyDescent="0.25">
      <c r="A16" s="7"/>
      <c r="B16" s="7" t="s">
        <v>54</v>
      </c>
      <c r="C16" s="7" t="s">
        <v>42</v>
      </c>
      <c r="D16" s="7" t="s">
        <v>55</v>
      </c>
      <c r="E16" s="7" t="s">
        <v>56</v>
      </c>
      <c r="F16" s="7" t="s">
        <v>57</v>
      </c>
      <c r="G16" s="7" t="s">
        <v>58</v>
      </c>
      <c r="H16" s="7" t="s">
        <v>59</v>
      </c>
      <c r="I16" s="7" t="s">
        <v>60</v>
      </c>
    </row>
    <row r="17" spans="1:16" x14ac:dyDescent="0.25">
      <c r="A17" s="5" t="s">
        <v>48</v>
      </c>
      <c r="B17" s="10">
        <v>9.3100000000000023</v>
      </c>
      <c r="C17" s="5">
        <v>0.57843954540842712</v>
      </c>
      <c r="D17" s="5">
        <v>16.095026825018259</v>
      </c>
      <c r="E17" s="10">
        <v>5.7707314997679492E-10</v>
      </c>
      <c r="F17" s="5">
        <v>8.0603573364410508</v>
      </c>
      <c r="G17" s="5">
        <v>10.559642663558954</v>
      </c>
      <c r="H17" s="5">
        <v>8.0603573364410508</v>
      </c>
      <c r="I17" s="5">
        <v>10.559642663558954</v>
      </c>
      <c r="K17" s="13" t="s">
        <v>66</v>
      </c>
      <c r="L17" s="13"/>
      <c r="M17" s="13"/>
      <c r="N17" s="13"/>
      <c r="O17" s="13"/>
      <c r="P17" s="13"/>
    </row>
    <row r="18" spans="1:16" ht="15.75" thickBot="1" x14ac:dyDescent="0.3">
      <c r="A18" s="6" t="s">
        <v>24</v>
      </c>
      <c r="B18" s="11">
        <v>-0.10766666666666669</v>
      </c>
      <c r="C18" s="6">
        <v>1.1132074241716005E-2</v>
      </c>
      <c r="D18" s="6">
        <v>-9.6717524810605209</v>
      </c>
      <c r="E18" s="11">
        <v>2.6464303836921264E-7</v>
      </c>
      <c r="F18" s="6">
        <v>-0.13171605093988675</v>
      </c>
      <c r="G18" s="6">
        <v>-8.3617282393446624E-2</v>
      </c>
      <c r="H18" s="6">
        <v>-0.13171605093988675</v>
      </c>
      <c r="I18" s="6">
        <v>-8.3617282393446624E-2</v>
      </c>
    </row>
    <row r="19" spans="1:16" x14ac:dyDescent="0.25">
      <c r="A19" s="5" t="s">
        <v>67</v>
      </c>
    </row>
    <row r="22" spans="1:16" x14ac:dyDescent="0.25">
      <c r="A22" t="s">
        <v>61</v>
      </c>
    </row>
    <row r="23" spans="1:16" ht="15.75" thickBot="1" x14ac:dyDescent="0.3"/>
    <row r="24" spans="1:16" x14ac:dyDescent="0.25">
      <c r="A24" s="7" t="s">
        <v>62</v>
      </c>
      <c r="B24" s="7" t="s">
        <v>63</v>
      </c>
      <c r="C24" s="7" t="s">
        <v>64</v>
      </c>
    </row>
    <row r="25" spans="1:16" x14ac:dyDescent="0.25">
      <c r="A25" s="5">
        <v>1</v>
      </c>
      <c r="B25" s="5">
        <v>6.0800000000000018</v>
      </c>
      <c r="C25" s="5">
        <v>-8.0000000000001847E-2</v>
      </c>
    </row>
    <row r="26" spans="1:16" x14ac:dyDescent="0.25">
      <c r="A26" s="5">
        <v>2</v>
      </c>
      <c r="B26" s="5">
        <v>6.0800000000000018</v>
      </c>
      <c r="C26" s="5">
        <v>0.41999999999999815</v>
      </c>
    </row>
    <row r="27" spans="1:16" x14ac:dyDescent="0.25">
      <c r="A27" s="5">
        <v>3</v>
      </c>
      <c r="B27" s="5">
        <v>6.0800000000000018</v>
      </c>
      <c r="C27" s="5">
        <v>-1.0800000000000018</v>
      </c>
    </row>
    <row r="28" spans="1:16" x14ac:dyDescent="0.25">
      <c r="A28" s="5">
        <v>4</v>
      </c>
      <c r="B28" s="5">
        <v>5.0033333333333347</v>
      </c>
      <c r="C28" s="5">
        <v>0.99666666666666526</v>
      </c>
    </row>
    <row r="29" spans="1:16" x14ac:dyDescent="0.25">
      <c r="A29" s="5">
        <v>5</v>
      </c>
      <c r="B29" s="5">
        <v>5.0033333333333347</v>
      </c>
      <c r="C29" s="5">
        <v>-0.50333333333333474</v>
      </c>
    </row>
    <row r="30" spans="1:16" x14ac:dyDescent="0.25">
      <c r="A30" s="5">
        <v>6</v>
      </c>
      <c r="B30" s="5">
        <v>5.0033333333333347</v>
      </c>
      <c r="C30" s="5">
        <v>-3.3333333333347426E-3</v>
      </c>
    </row>
    <row r="31" spans="1:16" x14ac:dyDescent="0.25">
      <c r="A31" s="5">
        <v>7</v>
      </c>
      <c r="B31" s="5">
        <v>3.9266666666666676</v>
      </c>
      <c r="C31" s="5">
        <v>0.57333333333333236</v>
      </c>
    </row>
    <row r="32" spans="1:16" x14ac:dyDescent="0.25">
      <c r="A32" s="5">
        <v>8</v>
      </c>
      <c r="B32" s="5">
        <v>3.9266666666666676</v>
      </c>
      <c r="C32" s="5">
        <v>7.3333333333332362E-2</v>
      </c>
    </row>
    <row r="33" spans="1:3" x14ac:dyDescent="0.25">
      <c r="A33" s="5">
        <v>9</v>
      </c>
      <c r="B33" s="5">
        <v>3.9266666666666676</v>
      </c>
      <c r="C33" s="5">
        <v>-0.22666666666666746</v>
      </c>
    </row>
    <row r="34" spans="1:3" x14ac:dyDescent="0.25">
      <c r="A34" s="5">
        <v>10</v>
      </c>
      <c r="B34" s="5">
        <v>2.8500000000000014</v>
      </c>
      <c r="C34" s="5">
        <v>0.9499999999999984</v>
      </c>
    </row>
    <row r="35" spans="1:3" x14ac:dyDescent="0.25">
      <c r="A35" s="5">
        <v>11</v>
      </c>
      <c r="B35" s="5">
        <v>2.8500000000000014</v>
      </c>
      <c r="C35" s="5">
        <v>0.14999999999999858</v>
      </c>
    </row>
    <row r="36" spans="1:3" x14ac:dyDescent="0.25">
      <c r="A36" s="5">
        <v>12</v>
      </c>
      <c r="B36" s="5">
        <v>2.8500000000000014</v>
      </c>
      <c r="C36" s="5">
        <v>-0.45000000000000151</v>
      </c>
    </row>
    <row r="37" spans="1:3" x14ac:dyDescent="0.25">
      <c r="A37" s="5">
        <v>13</v>
      </c>
      <c r="B37" s="5">
        <v>1.7733333333333343</v>
      </c>
      <c r="C37" s="5">
        <v>-0.27333333333333432</v>
      </c>
    </row>
    <row r="38" spans="1:3" x14ac:dyDescent="0.25">
      <c r="A38" s="5">
        <v>14</v>
      </c>
      <c r="B38" s="5">
        <v>1.7733333333333343</v>
      </c>
      <c r="C38" s="5">
        <v>0.22666666666666568</v>
      </c>
    </row>
    <row r="39" spans="1:3" ht="15.75" thickBot="1" x14ac:dyDescent="0.3">
      <c r="A39" s="6">
        <v>15</v>
      </c>
      <c r="B39" s="6">
        <v>1.7733333333333343</v>
      </c>
      <c r="C39" s="6">
        <v>-0.77333333333333432</v>
      </c>
    </row>
  </sheetData>
  <mergeCells count="3">
    <mergeCell ref="D5:G5"/>
    <mergeCell ref="H12:N12"/>
    <mergeCell ref="K17:P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F15" sqref="F15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>
        <v>30</v>
      </c>
      <c r="B2">
        <v>6</v>
      </c>
    </row>
    <row r="3" spans="1:2" x14ac:dyDescent="0.25">
      <c r="A3">
        <v>30</v>
      </c>
      <c r="B3">
        <v>6.5</v>
      </c>
    </row>
    <row r="4" spans="1:2" x14ac:dyDescent="0.25">
      <c r="A4">
        <v>30</v>
      </c>
      <c r="B4">
        <v>5</v>
      </c>
    </row>
    <row r="5" spans="1:2" x14ac:dyDescent="0.25">
      <c r="A5">
        <v>40</v>
      </c>
      <c r="B5">
        <v>6</v>
      </c>
    </row>
    <row r="6" spans="1:2" x14ac:dyDescent="0.25">
      <c r="A6">
        <v>40</v>
      </c>
      <c r="B6">
        <v>4.5</v>
      </c>
    </row>
    <row r="7" spans="1:2" x14ac:dyDescent="0.25">
      <c r="A7">
        <v>40</v>
      </c>
      <c r="B7">
        <v>5</v>
      </c>
    </row>
    <row r="8" spans="1:2" x14ac:dyDescent="0.25">
      <c r="A8">
        <v>50</v>
      </c>
      <c r="B8">
        <v>4.5</v>
      </c>
    </row>
    <row r="9" spans="1:2" x14ac:dyDescent="0.25">
      <c r="A9">
        <v>50</v>
      </c>
      <c r="B9">
        <v>4</v>
      </c>
    </row>
    <row r="10" spans="1:2" x14ac:dyDescent="0.25">
      <c r="A10">
        <v>50</v>
      </c>
      <c r="B10">
        <v>3.7</v>
      </c>
    </row>
    <row r="11" spans="1:2" x14ac:dyDescent="0.25">
      <c r="A11">
        <v>60</v>
      </c>
      <c r="B11">
        <v>3.8</v>
      </c>
    </row>
    <row r="12" spans="1:2" x14ac:dyDescent="0.25">
      <c r="A12">
        <v>60</v>
      </c>
      <c r="B12">
        <v>3</v>
      </c>
    </row>
    <row r="13" spans="1:2" x14ac:dyDescent="0.25">
      <c r="A13">
        <v>60</v>
      </c>
      <c r="B13">
        <v>2.4</v>
      </c>
    </row>
    <row r="14" spans="1:2" x14ac:dyDescent="0.25">
      <c r="A14">
        <v>70</v>
      </c>
      <c r="B14">
        <v>1.5</v>
      </c>
    </row>
    <row r="15" spans="1:2" x14ac:dyDescent="0.25">
      <c r="A15">
        <v>70</v>
      </c>
      <c r="B15">
        <v>2</v>
      </c>
    </row>
    <row r="16" spans="1:2" x14ac:dyDescent="0.25">
      <c r="A16">
        <v>70</v>
      </c>
      <c r="B16">
        <v>1</v>
      </c>
    </row>
    <row r="19" spans="1:1" x14ac:dyDescent="0.25">
      <c r="A19" s="15" t="s">
        <v>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B437-EA9F-42D7-8277-5AEA86ABDD9B}">
  <dimension ref="A1:I22"/>
  <sheetViews>
    <sheetView workbookViewId="0">
      <selection activeCell="D26" sqref="D26"/>
    </sheetView>
  </sheetViews>
  <sheetFormatPr defaultRowHeight="15" x14ac:dyDescent="0.25"/>
  <cols>
    <col min="1" max="1" width="17.5703125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8" t="s">
        <v>38</v>
      </c>
      <c r="B3" s="8"/>
    </row>
    <row r="4" spans="1:9" x14ac:dyDescent="0.25">
      <c r="A4" s="5" t="s">
        <v>39</v>
      </c>
      <c r="B4" s="5">
        <v>9.4418194839595057E-2</v>
      </c>
    </row>
    <row r="5" spans="1:9" x14ac:dyDescent="0.25">
      <c r="A5" s="5" t="s">
        <v>40</v>
      </c>
      <c r="B5" s="10">
        <v>8.9147955167677342E-3</v>
      </c>
      <c r="D5" t="s">
        <v>71</v>
      </c>
    </row>
    <row r="6" spans="1:9" x14ac:dyDescent="0.25">
      <c r="A6" s="5" t="s">
        <v>41</v>
      </c>
      <c r="B6" s="5">
        <v>-7.3675638190168286E-2</v>
      </c>
    </row>
    <row r="7" spans="1:9" x14ac:dyDescent="0.25">
      <c r="A7" s="5" t="s">
        <v>42</v>
      </c>
      <c r="B7" s="5">
        <v>49.960687169043659</v>
      </c>
    </row>
    <row r="8" spans="1:9" ht="15.75" thickBot="1" x14ac:dyDescent="0.3">
      <c r="A8" s="6" t="s">
        <v>43</v>
      </c>
      <c r="B8" s="6">
        <v>40</v>
      </c>
    </row>
    <row r="10" spans="1:9" ht="15.75" thickBot="1" x14ac:dyDescent="0.3">
      <c r="A10" t="s">
        <v>44</v>
      </c>
    </row>
    <row r="11" spans="1:9" x14ac:dyDescent="0.25">
      <c r="A11" s="7"/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</row>
    <row r="12" spans="1:9" x14ac:dyDescent="0.25">
      <c r="A12" s="5" t="s">
        <v>45</v>
      </c>
      <c r="B12" s="5">
        <v>3</v>
      </c>
      <c r="C12" s="5">
        <v>808.27603099046974</v>
      </c>
      <c r="D12" s="5">
        <v>269.42534366348991</v>
      </c>
      <c r="E12" s="5">
        <v>0.10793980751331328</v>
      </c>
      <c r="F12" s="10">
        <v>0.95491281604535194</v>
      </c>
      <c r="H12" t="s">
        <v>72</v>
      </c>
      <c r="I12" t="s">
        <v>73</v>
      </c>
    </row>
    <row r="13" spans="1:9" x14ac:dyDescent="0.25">
      <c r="A13" s="5" t="s">
        <v>46</v>
      </c>
      <c r="B13" s="5">
        <v>36</v>
      </c>
      <c r="C13" s="5">
        <v>89858.529446509579</v>
      </c>
      <c r="D13" s="5">
        <v>2496.0702624030437</v>
      </c>
      <c r="E13" s="5"/>
      <c r="F13" s="5"/>
    </row>
    <row r="14" spans="1:9" ht="15.75" thickBot="1" x14ac:dyDescent="0.3">
      <c r="A14" s="6" t="s">
        <v>47</v>
      </c>
      <c r="B14" s="6">
        <v>39</v>
      </c>
      <c r="C14" s="6">
        <v>90666.805477500049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54</v>
      </c>
      <c r="C16" s="7" t="s">
        <v>42</v>
      </c>
      <c r="D16" s="7" t="s">
        <v>55</v>
      </c>
      <c r="E16" s="7" t="s">
        <v>56</v>
      </c>
      <c r="F16" s="7" t="s">
        <v>57</v>
      </c>
      <c r="G16" s="7" t="s">
        <v>58</v>
      </c>
      <c r="H16" s="7" t="s">
        <v>59</v>
      </c>
      <c r="I16" s="7" t="s">
        <v>60</v>
      </c>
    </row>
    <row r="17" spans="1:9" x14ac:dyDescent="0.25">
      <c r="A17" s="5" t="s">
        <v>48</v>
      </c>
      <c r="B17" s="5">
        <v>1318.1954963007133</v>
      </c>
      <c r="C17" s="5">
        <v>1184.7391684760353</v>
      </c>
      <c r="D17" s="5">
        <v>1.1126461683514244</v>
      </c>
      <c r="E17" s="10">
        <v>0.273235230627701</v>
      </c>
      <c r="F17" s="5">
        <v>-1084.5669040121029</v>
      </c>
      <c r="G17" s="5">
        <v>3720.9578966135296</v>
      </c>
      <c r="H17" s="5">
        <v>-1084.5669040121029</v>
      </c>
      <c r="I17" s="5">
        <v>3720.9578966135296</v>
      </c>
    </row>
    <row r="18" spans="1:9" x14ac:dyDescent="0.25">
      <c r="A18" s="5" t="s">
        <v>3</v>
      </c>
      <c r="B18" s="5">
        <v>1.6298561385963675</v>
      </c>
      <c r="C18" s="5">
        <v>3.0737021792461983</v>
      </c>
      <c r="D18" s="5">
        <v>0.53025831507074539</v>
      </c>
      <c r="E18" s="10">
        <v>0.59918860268845742</v>
      </c>
      <c r="F18" s="5">
        <v>-4.6039008119333893</v>
      </c>
      <c r="G18" s="5">
        <v>7.8636130891261242</v>
      </c>
      <c r="H18" s="5">
        <v>-4.6039008119333893</v>
      </c>
      <c r="I18" s="5">
        <v>7.8636130891261242</v>
      </c>
    </row>
    <row r="19" spans="1:9" x14ac:dyDescent="0.25">
      <c r="A19" s="5" t="s">
        <v>4</v>
      </c>
      <c r="B19" s="5">
        <v>-43.510372884153817</v>
      </c>
      <c r="C19" s="5">
        <v>156.12933047928769</v>
      </c>
      <c r="D19" s="5">
        <v>-0.27868160806547465</v>
      </c>
      <c r="E19" s="10">
        <v>0.78208378370023157</v>
      </c>
      <c r="F19" s="5">
        <v>-360.15533140629162</v>
      </c>
      <c r="G19" s="5">
        <v>273.134585637984</v>
      </c>
      <c r="H19" s="5">
        <v>-360.15533140629162</v>
      </c>
      <c r="I19" s="5">
        <v>273.134585637984</v>
      </c>
    </row>
    <row r="20" spans="1:9" ht="15.75" thickBot="1" x14ac:dyDescent="0.3">
      <c r="A20" s="6" t="s">
        <v>5</v>
      </c>
      <c r="B20" s="6">
        <v>-0.10080369110142162</v>
      </c>
      <c r="C20" s="6">
        <v>1.5090173581790818</v>
      </c>
      <c r="D20" s="6">
        <v>-6.6800882412022464E-2</v>
      </c>
      <c r="E20" s="11">
        <v>0.94710984254707864</v>
      </c>
      <c r="F20" s="6">
        <v>-3.161232742599787</v>
      </c>
      <c r="G20" s="6">
        <v>2.9596253603969442</v>
      </c>
      <c r="H20" s="6">
        <v>-3.161232742599787</v>
      </c>
      <c r="I20" s="6">
        <v>2.9596253603969442</v>
      </c>
    </row>
    <row r="22" spans="1:9" x14ac:dyDescent="0.25">
      <c r="A22" t="s">
        <v>69</v>
      </c>
      <c r="G22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F4" sqref="F4"/>
    </sheetView>
  </sheetViews>
  <sheetFormatPr defaultRowHeight="15" x14ac:dyDescent="0.25"/>
  <cols>
    <col min="2" max="2" width="10.42578125" bestFit="1" customWidth="1"/>
    <col min="3" max="3" width="12" bestFit="1" customWidth="1"/>
    <col min="4" max="4" width="14.140625" bestFit="1" customWidth="1"/>
  </cols>
  <sheetData>
    <row r="1" spans="1:7" x14ac:dyDescent="0.25">
      <c r="A1" t="s">
        <v>2</v>
      </c>
      <c r="B1" t="s">
        <v>3</v>
      </c>
      <c r="C1" t="s">
        <v>4</v>
      </c>
      <c r="D1" t="s">
        <v>5</v>
      </c>
    </row>
    <row r="2" spans="1:7" x14ac:dyDescent="0.25">
      <c r="A2">
        <v>1002.04</v>
      </c>
      <c r="B2">
        <v>14</v>
      </c>
      <c r="C2">
        <v>7.6992614520706812</v>
      </c>
      <c r="D2">
        <v>17.060933765169466</v>
      </c>
      <c r="G2" s="15" t="s">
        <v>88</v>
      </c>
    </row>
    <row r="3" spans="1:7" x14ac:dyDescent="0.25">
      <c r="A3">
        <v>1024</v>
      </c>
      <c r="B3">
        <v>4</v>
      </c>
      <c r="C3">
        <v>7.5800378429517501</v>
      </c>
      <c r="D3">
        <v>14.358142885175766</v>
      </c>
    </row>
    <row r="4" spans="1:7" x14ac:dyDescent="0.25">
      <c r="A4">
        <v>997.7</v>
      </c>
      <c r="B4">
        <v>4</v>
      </c>
      <c r="C4">
        <v>7.6146214178899507</v>
      </c>
      <c r="D4">
        <v>26.71038833388593</v>
      </c>
    </row>
    <row r="5" spans="1:7" x14ac:dyDescent="0.25">
      <c r="A5">
        <v>1006.03</v>
      </c>
      <c r="B5">
        <v>8</v>
      </c>
      <c r="C5">
        <v>7.6874507889034698</v>
      </c>
      <c r="D5">
        <v>21.189783915833686</v>
      </c>
    </row>
    <row r="6" spans="1:7" x14ac:dyDescent="0.25">
      <c r="A6">
        <v>985.53</v>
      </c>
      <c r="B6">
        <v>9</v>
      </c>
      <c r="C6">
        <v>7.6172399060029905</v>
      </c>
      <c r="D6">
        <v>25.854417395312339</v>
      </c>
    </row>
    <row r="7" spans="1:7" x14ac:dyDescent="0.25">
      <c r="A7">
        <v>902.28</v>
      </c>
      <c r="B7">
        <v>8</v>
      </c>
      <c r="C7">
        <v>7.6489730521561325</v>
      </c>
      <c r="D7">
        <v>16.983751771040261</v>
      </c>
    </row>
    <row r="8" spans="1:7" x14ac:dyDescent="0.25">
      <c r="A8">
        <v>980.86</v>
      </c>
      <c r="B8">
        <v>4</v>
      </c>
      <c r="C8">
        <v>7.5927091280861845</v>
      </c>
      <c r="D8">
        <v>12.43207184917992</v>
      </c>
    </row>
    <row r="9" spans="1:7" x14ac:dyDescent="0.25">
      <c r="A9">
        <v>906.8</v>
      </c>
      <c r="B9">
        <v>5</v>
      </c>
      <c r="C9">
        <v>7.6379497665334029</v>
      </c>
      <c r="D9">
        <v>13.621088378858985</v>
      </c>
    </row>
    <row r="10" spans="1:7" x14ac:dyDescent="0.25">
      <c r="A10">
        <v>982.18</v>
      </c>
      <c r="B10">
        <v>3</v>
      </c>
      <c r="C10">
        <v>7.5930753501998964</v>
      </c>
      <c r="D10">
        <v>16.751023445540341</v>
      </c>
    </row>
    <row r="11" spans="1:7" x14ac:dyDescent="0.25">
      <c r="A11">
        <v>1031.67</v>
      </c>
      <c r="B11">
        <v>8</v>
      </c>
      <c r="C11">
        <v>7.5945097201452683</v>
      </c>
      <c r="D11">
        <v>32.725286069326103</v>
      </c>
    </row>
    <row r="12" spans="1:7" x14ac:dyDescent="0.25">
      <c r="A12">
        <v>1010.9</v>
      </c>
      <c r="B12">
        <v>5</v>
      </c>
      <c r="C12">
        <v>7.6717093417157507</v>
      </c>
      <c r="D12">
        <v>22.04058778763283</v>
      </c>
    </row>
    <row r="13" spans="1:7" x14ac:dyDescent="0.25">
      <c r="A13">
        <v>986.03</v>
      </c>
      <c r="B13">
        <v>7</v>
      </c>
      <c r="C13">
        <v>7.6498275704214604</v>
      </c>
      <c r="D13">
        <v>12.178345564752817</v>
      </c>
    </row>
    <row r="14" spans="1:7" x14ac:dyDescent="0.25">
      <c r="A14">
        <v>1008.6</v>
      </c>
      <c r="B14">
        <v>15</v>
      </c>
      <c r="C14">
        <v>7.6237647633289587</v>
      </c>
      <c r="D14">
        <v>14.631616573315114</v>
      </c>
    </row>
    <row r="15" spans="1:7" x14ac:dyDescent="0.25">
      <c r="A15">
        <v>1047.1500000000001</v>
      </c>
      <c r="B15">
        <v>5</v>
      </c>
      <c r="C15">
        <v>7.6648426770836515</v>
      </c>
      <c r="D15">
        <v>15.033522282028571</v>
      </c>
    </row>
    <row r="16" spans="1:7" x14ac:dyDescent="0.25">
      <c r="A16">
        <v>997.87</v>
      </c>
      <c r="B16">
        <v>8</v>
      </c>
      <c r="C16">
        <v>7.6895687734611045</v>
      </c>
      <c r="D16">
        <v>19.345027390518226</v>
      </c>
    </row>
    <row r="17" spans="1:4" x14ac:dyDescent="0.25">
      <c r="A17">
        <v>970.28</v>
      </c>
      <c r="B17">
        <v>6</v>
      </c>
      <c r="C17">
        <v>7.5616412854396193</v>
      </c>
      <c r="D17">
        <v>21.537614480184857</v>
      </c>
    </row>
    <row r="18" spans="1:4" x14ac:dyDescent="0.25">
      <c r="A18">
        <v>1077.92</v>
      </c>
      <c r="B18">
        <v>9</v>
      </c>
      <c r="C18">
        <v>7.6362773522141181</v>
      </c>
      <c r="D18">
        <v>17.255588368716417</v>
      </c>
    </row>
    <row r="19" spans="1:4" x14ac:dyDescent="0.25">
      <c r="A19">
        <v>979.34</v>
      </c>
      <c r="B19">
        <v>6</v>
      </c>
      <c r="C19">
        <v>7.6509994811853392</v>
      </c>
      <c r="D19">
        <v>17.68774046060571</v>
      </c>
    </row>
    <row r="20" spans="1:4" x14ac:dyDescent="0.25">
      <c r="A20">
        <v>1063.05</v>
      </c>
      <c r="B20">
        <v>4</v>
      </c>
      <c r="C20">
        <v>7.6572679830317085</v>
      </c>
      <c r="D20">
        <v>23.69997223970131</v>
      </c>
    </row>
    <row r="21" spans="1:4" x14ac:dyDescent="0.25">
      <c r="A21">
        <v>1021.92</v>
      </c>
      <c r="B21">
        <v>7</v>
      </c>
      <c r="C21">
        <v>7.6882259590441606</v>
      </c>
      <c r="D21">
        <v>17.438328591670142</v>
      </c>
    </row>
    <row r="22" spans="1:4" x14ac:dyDescent="0.25">
      <c r="A22">
        <v>987.53</v>
      </c>
      <c r="B22">
        <v>9</v>
      </c>
      <c r="C22">
        <v>7.5428785058137757</v>
      </c>
      <c r="D22">
        <v>12.701145856699441</v>
      </c>
    </row>
    <row r="23" spans="1:4" x14ac:dyDescent="0.25">
      <c r="A23">
        <v>988.64</v>
      </c>
      <c r="B23">
        <v>3</v>
      </c>
      <c r="C23">
        <v>7.5459730826746423</v>
      </c>
      <c r="D23">
        <v>14.544350556680001</v>
      </c>
    </row>
    <row r="24" spans="1:4" x14ac:dyDescent="0.25">
      <c r="A24">
        <v>956.69</v>
      </c>
      <c r="B24">
        <v>4</v>
      </c>
      <c r="C24">
        <v>7.5064760277108062</v>
      </c>
      <c r="D24">
        <v>26.383231720974436</v>
      </c>
    </row>
    <row r="25" spans="1:4" x14ac:dyDescent="0.25">
      <c r="A25">
        <v>1018.91</v>
      </c>
      <c r="B25">
        <v>8</v>
      </c>
      <c r="C25">
        <v>7.6026093325601982</v>
      </c>
      <c r="D25">
        <v>11.433924151351675</v>
      </c>
    </row>
    <row r="26" spans="1:4" x14ac:dyDescent="0.25">
      <c r="A26">
        <v>1024.03</v>
      </c>
      <c r="B26">
        <v>4</v>
      </c>
      <c r="C26">
        <v>7.6202551347392191</v>
      </c>
      <c r="D26">
        <v>26.946538633201271</v>
      </c>
    </row>
    <row r="27" spans="1:4" x14ac:dyDescent="0.25">
      <c r="A27">
        <v>992.88</v>
      </c>
      <c r="B27">
        <v>7</v>
      </c>
      <c r="C27">
        <v>7.6323343607898195</v>
      </c>
      <c r="D27">
        <v>13.424580679857172</v>
      </c>
    </row>
    <row r="28" spans="1:4" x14ac:dyDescent="0.25">
      <c r="A28">
        <v>1051.0899999999999</v>
      </c>
      <c r="B28">
        <v>5</v>
      </c>
      <c r="C28">
        <v>7.5517227698599196</v>
      </c>
      <c r="D28">
        <v>20.067132077674614</v>
      </c>
    </row>
    <row r="29" spans="1:4" x14ac:dyDescent="0.25">
      <c r="A29">
        <v>962.56</v>
      </c>
      <c r="B29">
        <v>5</v>
      </c>
      <c r="C29">
        <v>7.5746543778801847</v>
      </c>
      <c r="D29">
        <v>27.414018909912556</v>
      </c>
    </row>
    <row r="30" spans="1:4" x14ac:dyDescent="0.25">
      <c r="A30">
        <v>1073.99</v>
      </c>
      <c r="B30">
        <v>5</v>
      </c>
      <c r="C30">
        <v>7.5186956389049957</v>
      </c>
      <c r="D30">
        <v>23.093231271122932</v>
      </c>
    </row>
    <row r="31" spans="1:4" x14ac:dyDescent="0.25">
      <c r="A31">
        <v>1078.18</v>
      </c>
      <c r="B31">
        <v>9</v>
      </c>
      <c r="C31">
        <v>7.6796014282662437</v>
      </c>
      <c r="D31">
        <v>19.160905872486182</v>
      </c>
    </row>
    <row r="32" spans="1:4" x14ac:dyDescent="0.25">
      <c r="A32">
        <v>929.3</v>
      </c>
      <c r="B32">
        <v>6</v>
      </c>
      <c r="C32">
        <v>7.6231666005432297</v>
      </c>
      <c r="D32">
        <v>20.045326942199608</v>
      </c>
    </row>
    <row r="33" spans="1:4" x14ac:dyDescent="0.25">
      <c r="A33">
        <v>922.31</v>
      </c>
      <c r="B33">
        <v>8</v>
      </c>
      <c r="C33">
        <v>7.5975249488814969</v>
      </c>
      <c r="D33">
        <v>24.310038548283046</v>
      </c>
    </row>
    <row r="34" spans="1:4" x14ac:dyDescent="0.25">
      <c r="A34">
        <v>1030.17</v>
      </c>
      <c r="B34">
        <v>10</v>
      </c>
      <c r="C34">
        <v>7.5076357310708941</v>
      </c>
      <c r="D34">
        <v>23.392523240108858</v>
      </c>
    </row>
    <row r="35" spans="1:4" x14ac:dyDescent="0.25">
      <c r="A35">
        <v>884.04</v>
      </c>
      <c r="B35">
        <v>5</v>
      </c>
      <c r="C35">
        <v>7.6326883754997406</v>
      </c>
      <c r="D35">
        <v>22.463593773427419</v>
      </c>
    </row>
    <row r="36" spans="1:4" x14ac:dyDescent="0.25">
      <c r="A36">
        <v>994.91</v>
      </c>
      <c r="B36">
        <v>5</v>
      </c>
      <c r="C36">
        <v>7.5264412366100037</v>
      </c>
      <c r="D36">
        <v>12.382390701095574</v>
      </c>
    </row>
    <row r="37" spans="1:4" x14ac:dyDescent="0.25">
      <c r="A37">
        <v>968.45</v>
      </c>
      <c r="B37">
        <v>6</v>
      </c>
      <c r="C37">
        <v>7.6333170567949464</v>
      </c>
      <c r="D37">
        <v>17.961901954113273</v>
      </c>
    </row>
    <row r="38" spans="1:4" x14ac:dyDescent="0.25">
      <c r="A38">
        <v>1032.49</v>
      </c>
      <c r="B38">
        <v>3</v>
      </c>
      <c r="C38">
        <v>7.6637867366557817</v>
      </c>
      <c r="D38">
        <v>26.426671461667866</v>
      </c>
    </row>
    <row r="39" spans="1:4" x14ac:dyDescent="0.25">
      <c r="A39">
        <v>931.49</v>
      </c>
      <c r="B39">
        <v>8</v>
      </c>
      <c r="C39">
        <v>7.6725150303659166</v>
      </c>
      <c r="D39">
        <v>23.257957814639667</v>
      </c>
    </row>
    <row r="40" spans="1:4" x14ac:dyDescent="0.25">
      <c r="A40">
        <v>1055.3599999999999</v>
      </c>
      <c r="B40">
        <v>6</v>
      </c>
      <c r="C40">
        <v>7.5856471449934384</v>
      </c>
      <c r="D40">
        <v>12.636139722890221</v>
      </c>
    </row>
    <row r="41" spans="1:4" x14ac:dyDescent="0.25">
      <c r="A41">
        <v>951.76</v>
      </c>
      <c r="B41">
        <v>3</v>
      </c>
      <c r="C41">
        <v>7.6090792565691094</v>
      </c>
      <c r="D41">
        <v>24.151365828874987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4F136-E1D3-48B3-B1EA-C5114D54A149}">
  <dimension ref="A1:M25"/>
  <sheetViews>
    <sheetView workbookViewId="0">
      <selection activeCell="J26" sqref="J26"/>
    </sheetView>
  </sheetViews>
  <sheetFormatPr defaultRowHeight="15" x14ac:dyDescent="0.25"/>
  <cols>
    <col min="1" max="1" width="18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13" x14ac:dyDescent="0.25">
      <c r="A1" t="s">
        <v>37</v>
      </c>
    </row>
    <row r="2" spans="1:13" ht="15.75" thickBot="1" x14ac:dyDescent="0.3"/>
    <row r="3" spans="1:13" x14ac:dyDescent="0.25">
      <c r="A3" s="8" t="s">
        <v>38</v>
      </c>
      <c r="B3" s="8"/>
    </row>
    <row r="4" spans="1:13" x14ac:dyDescent="0.25">
      <c r="A4" s="5" t="s">
        <v>39</v>
      </c>
      <c r="B4" s="5">
        <v>0.8559217210301121</v>
      </c>
    </row>
    <row r="5" spans="1:13" x14ac:dyDescent="0.25">
      <c r="A5" s="5" t="s">
        <v>40</v>
      </c>
      <c r="B5" s="10">
        <v>0.7326019925311491</v>
      </c>
    </row>
    <row r="6" spans="1:13" x14ac:dyDescent="0.25">
      <c r="A6" s="5" t="s">
        <v>41</v>
      </c>
      <c r="B6" s="5">
        <v>0.66284599058275329</v>
      </c>
    </row>
    <row r="7" spans="1:13" x14ac:dyDescent="0.25">
      <c r="A7" s="5" t="s">
        <v>42</v>
      </c>
      <c r="B7" s="5">
        <v>7.067993764996686</v>
      </c>
    </row>
    <row r="8" spans="1:13" ht="15.75" thickBot="1" x14ac:dyDescent="0.3">
      <c r="A8" s="6" t="s">
        <v>43</v>
      </c>
      <c r="B8" s="6">
        <v>30</v>
      </c>
    </row>
    <row r="10" spans="1:13" ht="15.75" thickBot="1" x14ac:dyDescent="0.3">
      <c r="A10" t="s">
        <v>44</v>
      </c>
    </row>
    <row r="11" spans="1:13" x14ac:dyDescent="0.25">
      <c r="A11" s="7"/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</row>
    <row r="12" spans="1:13" x14ac:dyDescent="0.25">
      <c r="A12" s="5" t="s">
        <v>45</v>
      </c>
      <c r="B12" s="5">
        <v>6</v>
      </c>
      <c r="C12" s="5">
        <v>3147.9663418399305</v>
      </c>
      <c r="D12" s="5">
        <v>524.66105697332171</v>
      </c>
      <c r="E12" s="5">
        <v>10.502350651820809</v>
      </c>
      <c r="F12" s="10">
        <v>1.2404120557785041E-5</v>
      </c>
      <c r="H12" t="s">
        <v>74</v>
      </c>
    </row>
    <row r="13" spans="1:13" x14ac:dyDescent="0.25">
      <c r="A13" s="5" t="s">
        <v>46</v>
      </c>
      <c r="B13" s="5">
        <v>23</v>
      </c>
      <c r="C13" s="5">
        <v>1149.0003248267367</v>
      </c>
      <c r="D13" s="5">
        <v>49.956535862032027</v>
      </c>
      <c r="E13" s="5"/>
      <c r="F13" s="5"/>
    </row>
    <row r="14" spans="1:13" ht="15.75" thickBot="1" x14ac:dyDescent="0.3">
      <c r="A14" s="6" t="s">
        <v>47</v>
      </c>
      <c r="B14" s="6">
        <v>29</v>
      </c>
      <c r="C14" s="6">
        <v>4296.9666666666672</v>
      </c>
      <c r="D14" s="6"/>
      <c r="E14" s="6"/>
      <c r="F14" s="6"/>
    </row>
    <row r="15" spans="1:13" ht="15.75" thickBot="1" x14ac:dyDescent="0.3"/>
    <row r="16" spans="1:13" x14ac:dyDescent="0.25">
      <c r="A16" s="7"/>
      <c r="B16" s="7" t="s">
        <v>54</v>
      </c>
      <c r="C16" s="7" t="s">
        <v>42</v>
      </c>
      <c r="D16" s="7" t="s">
        <v>55</v>
      </c>
      <c r="E16" s="7" t="s">
        <v>56</v>
      </c>
      <c r="F16" s="7" t="s">
        <v>57</v>
      </c>
      <c r="G16" s="7" t="s">
        <v>58</v>
      </c>
      <c r="H16" s="7" t="s">
        <v>59</v>
      </c>
      <c r="I16" s="7" t="s">
        <v>60</v>
      </c>
      <c r="M16" t="s">
        <v>75</v>
      </c>
    </row>
    <row r="17" spans="1:9" x14ac:dyDescent="0.25">
      <c r="A17" s="5" t="s">
        <v>48</v>
      </c>
      <c r="B17" s="10">
        <v>10.787076385709749</v>
      </c>
      <c r="C17" s="5">
        <v>11.589257244488209</v>
      </c>
      <c r="D17" s="5">
        <v>0.93078237527603658</v>
      </c>
      <c r="E17" s="5">
        <v>0.36163372104610536</v>
      </c>
      <c r="F17" s="5">
        <v>-13.187128812204882</v>
      </c>
      <c r="G17" s="5">
        <v>34.761281583624381</v>
      </c>
      <c r="H17" s="5">
        <v>-13.187128812204882</v>
      </c>
      <c r="I17" s="5">
        <v>34.761281583624381</v>
      </c>
    </row>
    <row r="18" spans="1:9" x14ac:dyDescent="0.25">
      <c r="A18" s="5" t="s">
        <v>7</v>
      </c>
      <c r="B18" s="10">
        <v>0.61318760780969817</v>
      </c>
      <c r="C18" s="5">
        <v>0.16098311489130424</v>
      </c>
      <c r="D18" s="5">
        <v>3.8090181583560629</v>
      </c>
      <c r="E18" s="12">
        <v>9.0286788401212198E-4</v>
      </c>
      <c r="F18" s="5">
        <v>0.28016866204083751</v>
      </c>
      <c r="G18" s="5">
        <v>0.94620655357855887</v>
      </c>
      <c r="H18" s="5">
        <v>0.28016866204083751</v>
      </c>
      <c r="I18" s="5">
        <v>0.94620655357855887</v>
      </c>
    </row>
    <row r="19" spans="1:9" x14ac:dyDescent="0.25">
      <c r="A19" s="5" t="s">
        <v>8</v>
      </c>
      <c r="B19" s="10">
        <v>-7.3050143099527412E-2</v>
      </c>
      <c r="C19" s="5">
        <v>0.13572469021435338</v>
      </c>
      <c r="D19" s="5">
        <v>-0.53822294959124606</v>
      </c>
      <c r="E19" s="5">
        <v>0.59559392050804327</v>
      </c>
      <c r="F19" s="5">
        <v>-0.35381805643321734</v>
      </c>
      <c r="G19" s="5">
        <v>0.20771777023416255</v>
      </c>
      <c r="H19" s="5">
        <v>-0.35381805643321734</v>
      </c>
      <c r="I19" s="5">
        <v>0.20771777023416255</v>
      </c>
    </row>
    <row r="20" spans="1:9" x14ac:dyDescent="0.25">
      <c r="A20" s="5" t="s">
        <v>9</v>
      </c>
      <c r="B20" s="10">
        <v>0.32033211637611086</v>
      </c>
      <c r="C20" s="5">
        <v>0.16852031857805091</v>
      </c>
      <c r="D20" s="5">
        <v>1.9008515951015583</v>
      </c>
      <c r="E20" s="12">
        <v>6.9925345948887843E-2</v>
      </c>
      <c r="F20" s="5">
        <v>-2.8278723160616803E-2</v>
      </c>
      <c r="G20" s="5">
        <v>0.66894295591283859</v>
      </c>
      <c r="H20" s="5">
        <v>-2.8278723160616803E-2</v>
      </c>
      <c r="I20" s="5">
        <v>0.66894295591283859</v>
      </c>
    </row>
    <row r="21" spans="1:9" x14ac:dyDescent="0.25">
      <c r="A21" s="5" t="s">
        <v>10</v>
      </c>
      <c r="B21" s="10">
        <v>8.1732133531967524E-2</v>
      </c>
      <c r="C21" s="5">
        <v>0.22147767737519439</v>
      </c>
      <c r="D21" s="5">
        <v>0.36903102154854711</v>
      </c>
      <c r="E21" s="5">
        <v>0.71548008843879396</v>
      </c>
      <c r="F21" s="5">
        <v>-0.37642934930816319</v>
      </c>
      <c r="G21" s="5">
        <v>0.53989361637209821</v>
      </c>
      <c r="H21" s="5">
        <v>-0.37642934930816319</v>
      </c>
      <c r="I21" s="5">
        <v>0.53989361637209821</v>
      </c>
    </row>
    <row r="22" spans="1:9" x14ac:dyDescent="0.25">
      <c r="A22" s="5" t="s">
        <v>11</v>
      </c>
      <c r="B22" s="10">
        <v>3.8381447302052382E-2</v>
      </c>
      <c r="C22" s="5">
        <v>0.14699544224287386</v>
      </c>
      <c r="D22" s="5">
        <v>0.26110637660885067</v>
      </c>
      <c r="E22" s="5">
        <v>0.79633426421006304</v>
      </c>
      <c r="F22" s="5">
        <v>-0.26570179299058239</v>
      </c>
      <c r="G22" s="5">
        <v>0.34246468759468718</v>
      </c>
      <c r="H22" s="5">
        <v>-0.26570179299058239</v>
      </c>
      <c r="I22" s="5">
        <v>0.34246468759468718</v>
      </c>
    </row>
    <row r="23" spans="1:9" ht="15.75" thickBot="1" x14ac:dyDescent="0.3">
      <c r="A23" s="6" t="s">
        <v>12</v>
      </c>
      <c r="B23" s="11">
        <v>-0.21705668158650177</v>
      </c>
      <c r="C23" s="6">
        <v>0.17820947107045387</v>
      </c>
      <c r="D23" s="6">
        <v>-1.2179862286931424</v>
      </c>
      <c r="E23" s="6">
        <v>0.23557704862894183</v>
      </c>
      <c r="F23" s="6">
        <v>-0.58571106016514951</v>
      </c>
      <c r="G23" s="6">
        <v>0.15159769699214598</v>
      </c>
      <c r="H23" s="6">
        <v>-0.58571106016514951</v>
      </c>
      <c r="I23" s="6">
        <v>0.15159769699214598</v>
      </c>
    </row>
    <row r="25" spans="1:9" x14ac:dyDescent="0.25">
      <c r="E2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A8C1-65E1-44FD-858F-41C17CC77E4C}">
  <dimension ref="A1:I55"/>
  <sheetViews>
    <sheetView workbookViewId="0">
      <selection activeCell="E21" sqref="E2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37</v>
      </c>
    </row>
    <row r="2" spans="1:9" ht="15.75" thickBot="1" x14ac:dyDescent="0.3"/>
    <row r="3" spans="1:9" x14ac:dyDescent="0.25">
      <c r="A3" s="8" t="s">
        <v>38</v>
      </c>
      <c r="B3" s="8"/>
    </row>
    <row r="4" spans="1:9" x14ac:dyDescent="0.25">
      <c r="A4" s="5" t="s">
        <v>39</v>
      </c>
      <c r="B4" s="5">
        <v>0.84143638847686786</v>
      </c>
    </row>
    <row r="5" spans="1:9" x14ac:dyDescent="0.25">
      <c r="A5" s="5" t="s">
        <v>40</v>
      </c>
      <c r="B5" s="10">
        <v>0.70801519585299455</v>
      </c>
      <c r="D5" t="s">
        <v>78</v>
      </c>
    </row>
    <row r="6" spans="1:9" x14ac:dyDescent="0.25">
      <c r="A6" s="5" t="s">
        <v>41</v>
      </c>
      <c r="B6" s="5">
        <v>0.68638669184210521</v>
      </c>
    </row>
    <row r="7" spans="1:9" x14ac:dyDescent="0.25">
      <c r="A7" s="5" t="s">
        <v>42</v>
      </c>
      <c r="B7" s="5">
        <v>6.8167793269496988</v>
      </c>
    </row>
    <row r="8" spans="1:9" ht="15.75" thickBot="1" x14ac:dyDescent="0.3">
      <c r="A8" s="6" t="s">
        <v>43</v>
      </c>
      <c r="B8" s="6">
        <v>30</v>
      </c>
    </row>
    <row r="10" spans="1:9" ht="15.75" thickBot="1" x14ac:dyDescent="0.3">
      <c r="A10" t="s">
        <v>44</v>
      </c>
    </row>
    <row r="11" spans="1:9" x14ac:dyDescent="0.25">
      <c r="A11" s="7"/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</row>
    <row r="12" spans="1:9" x14ac:dyDescent="0.25">
      <c r="A12" s="5" t="s">
        <v>45</v>
      </c>
      <c r="B12" s="5">
        <v>2</v>
      </c>
      <c r="C12" s="5">
        <v>3042.3176960737896</v>
      </c>
      <c r="D12" s="5">
        <v>1521.1588480368948</v>
      </c>
      <c r="E12" s="5">
        <v>32.735282823838887</v>
      </c>
      <c r="F12" s="10">
        <v>6.0584757499735067E-8</v>
      </c>
    </row>
    <row r="13" spans="1:9" x14ac:dyDescent="0.25">
      <c r="A13" s="5" t="s">
        <v>46</v>
      </c>
      <c r="B13" s="5">
        <v>27</v>
      </c>
      <c r="C13" s="5">
        <v>1254.6489705928775</v>
      </c>
      <c r="D13" s="5">
        <v>46.468480392328793</v>
      </c>
      <c r="E13" s="5"/>
      <c r="F13" s="5"/>
    </row>
    <row r="14" spans="1:9" ht="15.75" thickBot="1" x14ac:dyDescent="0.3">
      <c r="A14" s="6" t="s">
        <v>47</v>
      </c>
      <c r="B14" s="6">
        <v>29</v>
      </c>
      <c r="C14" s="6">
        <v>4296.9666666666672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54</v>
      </c>
      <c r="C16" s="7" t="s">
        <v>42</v>
      </c>
      <c r="D16" s="7" t="s">
        <v>55</v>
      </c>
      <c r="E16" s="7" t="s">
        <v>56</v>
      </c>
      <c r="F16" s="7" t="s">
        <v>57</v>
      </c>
      <c r="G16" s="7" t="s">
        <v>58</v>
      </c>
      <c r="H16" s="7" t="s">
        <v>59</v>
      </c>
      <c r="I16" s="7" t="s">
        <v>60</v>
      </c>
    </row>
    <row r="17" spans="1:9" x14ac:dyDescent="0.25">
      <c r="A17" s="5" t="s">
        <v>48</v>
      </c>
      <c r="B17" s="5">
        <v>9.8708804510543899</v>
      </c>
      <c r="C17" s="5">
        <v>7.0612235988917691</v>
      </c>
      <c r="D17" s="5">
        <v>1.3978994309999737</v>
      </c>
      <c r="E17" s="5">
        <v>0.17352312676540951</v>
      </c>
      <c r="F17" s="5">
        <v>-4.6175536128424923</v>
      </c>
      <c r="G17" s="5">
        <v>24.359314514951272</v>
      </c>
      <c r="H17" s="5">
        <v>-4.6175536128424923</v>
      </c>
      <c r="I17" s="5">
        <v>24.359314514951272</v>
      </c>
    </row>
    <row r="18" spans="1:9" x14ac:dyDescent="0.25">
      <c r="A18" s="5" t="s">
        <v>7</v>
      </c>
      <c r="B18" s="5">
        <v>0.64351763619710045</v>
      </c>
      <c r="C18" s="5">
        <v>0.11847742933827157</v>
      </c>
      <c r="D18" s="5">
        <v>5.4315631238061135</v>
      </c>
      <c r="E18" s="12">
        <v>9.5737952180783488E-6</v>
      </c>
      <c r="F18" s="5">
        <v>0.40042203116669811</v>
      </c>
      <c r="G18" s="5">
        <v>0.88661324122750274</v>
      </c>
      <c r="H18" s="5">
        <v>0.40042203116669811</v>
      </c>
      <c r="I18" s="5">
        <v>0.88661324122750274</v>
      </c>
    </row>
    <row r="19" spans="1:9" ht="15.75" thickBot="1" x14ac:dyDescent="0.3">
      <c r="A19" s="6" t="s">
        <v>9</v>
      </c>
      <c r="B19" s="6">
        <v>0.21119180919370903</v>
      </c>
      <c r="C19" s="6">
        <v>0.13440372085394597</v>
      </c>
      <c r="D19" s="6">
        <v>1.5713241259385018</v>
      </c>
      <c r="E19" s="6">
        <v>0.12775389004986373</v>
      </c>
      <c r="F19" s="6">
        <v>-6.4581846782915092E-2</v>
      </c>
      <c r="G19" s="6">
        <v>0.48696546517033312</v>
      </c>
      <c r="H19" s="6">
        <v>-6.4581846782915092E-2</v>
      </c>
      <c r="I19" s="6">
        <v>0.48696546517033312</v>
      </c>
    </row>
    <row r="21" spans="1:9" x14ac:dyDescent="0.25">
      <c r="E21" t="s">
        <v>79</v>
      </c>
    </row>
    <row r="23" spans="1:9" x14ac:dyDescent="0.25">
      <c r="A23" t="s">
        <v>61</v>
      </c>
    </row>
    <row r="24" spans="1:9" ht="15.75" thickBot="1" x14ac:dyDescent="0.3"/>
    <row r="25" spans="1:9" x14ac:dyDescent="0.25">
      <c r="A25" s="7" t="s">
        <v>62</v>
      </c>
      <c r="B25" s="7" t="s">
        <v>77</v>
      </c>
      <c r="C25" s="7" t="s">
        <v>64</v>
      </c>
    </row>
    <row r="26" spans="1:9" x14ac:dyDescent="0.25">
      <c r="A26" s="5">
        <v>1</v>
      </c>
      <c r="B26" s="5">
        <v>50.926760455661167</v>
      </c>
      <c r="C26" s="5">
        <v>-7.9267604556611673</v>
      </c>
    </row>
    <row r="27" spans="1:9" x14ac:dyDescent="0.25">
      <c r="A27" s="5">
        <v>2</v>
      </c>
      <c r="B27" s="5">
        <v>62.460366864129107</v>
      </c>
      <c r="C27" s="5">
        <v>0.53963313587089345</v>
      </c>
    </row>
    <row r="28" spans="1:9" x14ac:dyDescent="0.25">
      <c r="A28" s="5">
        <v>3</v>
      </c>
      <c r="B28" s="5">
        <v>69.489349819217352</v>
      </c>
      <c r="C28" s="5">
        <v>1.5106501807826476</v>
      </c>
    </row>
    <row r="29" spans="1:9" x14ac:dyDescent="0.25">
      <c r="A29" s="5">
        <v>4</v>
      </c>
      <c r="B29" s="5">
        <v>60.33850656357604</v>
      </c>
      <c r="C29" s="5">
        <v>0.66149343642396019</v>
      </c>
    </row>
    <row r="30" spans="1:9" x14ac:dyDescent="0.25">
      <c r="A30" s="5">
        <v>5</v>
      </c>
      <c r="B30" s="5">
        <v>74.003915481213028</v>
      </c>
      <c r="C30" s="5">
        <v>6.9960845187869722</v>
      </c>
    </row>
    <row r="31" spans="1:9" x14ac:dyDescent="0.25">
      <c r="A31" s="5">
        <v>6</v>
      </c>
      <c r="B31" s="5">
        <v>54.556790046418108</v>
      </c>
      <c r="C31" s="5">
        <v>-11.556790046418108</v>
      </c>
    </row>
    <row r="32" spans="1:9" x14ac:dyDescent="0.25">
      <c r="A32" s="5">
        <v>7</v>
      </c>
      <c r="B32" s="5">
        <v>64.813303391107823</v>
      </c>
      <c r="C32" s="5">
        <v>-6.8133033911078229</v>
      </c>
    </row>
    <row r="33" spans="1:3" x14ac:dyDescent="0.25">
      <c r="A33" s="5">
        <v>8</v>
      </c>
      <c r="B33" s="5">
        <v>69.750252671490927</v>
      </c>
      <c r="C33" s="5">
        <v>1.2497473285090734</v>
      </c>
    </row>
    <row r="34" spans="1:3" x14ac:dyDescent="0.25">
      <c r="A34" s="5">
        <v>9</v>
      </c>
      <c r="B34" s="5">
        <v>76.789177835195133</v>
      </c>
      <c r="C34" s="5">
        <v>-4.7891778351951331</v>
      </c>
    </row>
    <row r="35" spans="1:3" x14ac:dyDescent="0.25">
      <c r="A35" s="5">
        <v>10</v>
      </c>
      <c r="B35" s="5">
        <v>59.051471291181841</v>
      </c>
      <c r="C35" s="5">
        <v>7.9485287088181593</v>
      </c>
    </row>
    <row r="36" spans="1:3" x14ac:dyDescent="0.25">
      <c r="A36" s="5">
        <v>11</v>
      </c>
      <c r="B36" s="5">
        <v>56.226440102735836</v>
      </c>
      <c r="C36" s="5">
        <v>7.773559897264164</v>
      </c>
    </row>
    <row r="37" spans="1:3" x14ac:dyDescent="0.25">
      <c r="A37" s="5">
        <v>12</v>
      </c>
      <c r="B37" s="5">
        <v>56.718419181435074</v>
      </c>
      <c r="C37" s="5">
        <v>10.281580818564926</v>
      </c>
    </row>
    <row r="38" spans="1:3" x14ac:dyDescent="0.25">
      <c r="A38" s="5">
        <v>13</v>
      </c>
      <c r="B38" s="5">
        <v>58.639029881410401</v>
      </c>
      <c r="C38" s="5">
        <v>10.360970118589599</v>
      </c>
    </row>
    <row r="39" spans="1:3" x14ac:dyDescent="0.25">
      <c r="A39" s="5">
        <v>14</v>
      </c>
      <c r="B39" s="5">
        <v>72.786475669130638</v>
      </c>
      <c r="C39" s="5">
        <v>-4.7864756691306383</v>
      </c>
    </row>
    <row r="40" spans="1:3" x14ac:dyDescent="0.25">
      <c r="A40" s="5">
        <v>15</v>
      </c>
      <c r="B40" s="5">
        <v>74.627548700178181</v>
      </c>
      <c r="C40" s="5">
        <v>2.3724512998218188</v>
      </c>
    </row>
    <row r="41" spans="1:3" x14ac:dyDescent="0.25">
      <c r="A41" s="5">
        <v>16</v>
      </c>
      <c r="B41" s="5">
        <v>82.993277970740479</v>
      </c>
      <c r="C41" s="5">
        <v>-1.9932779707404791</v>
      </c>
    </row>
    <row r="42" spans="1:3" x14ac:dyDescent="0.25">
      <c r="A42" s="5">
        <v>17</v>
      </c>
      <c r="B42" s="5">
        <v>79.142114362173857</v>
      </c>
      <c r="C42" s="5">
        <v>-5.1421143621738565</v>
      </c>
    </row>
    <row r="43" spans="1:3" x14ac:dyDescent="0.25">
      <c r="A43" s="5">
        <v>18</v>
      </c>
      <c r="B43" s="5">
        <v>64.321324312408592</v>
      </c>
      <c r="C43" s="5">
        <v>0.67867568759140795</v>
      </c>
    </row>
    <row r="44" spans="1:3" x14ac:dyDescent="0.25">
      <c r="A44" s="5">
        <v>19</v>
      </c>
      <c r="B44" s="5">
        <v>66.955048108892839</v>
      </c>
      <c r="C44" s="5">
        <v>-1.9550481088928393</v>
      </c>
    </row>
    <row r="45" spans="1:3" x14ac:dyDescent="0.25">
      <c r="A45" s="5">
        <v>20</v>
      </c>
      <c r="B45" s="5">
        <v>58.599261046946502</v>
      </c>
      <c r="C45" s="5">
        <v>-8.5992610469465021</v>
      </c>
    </row>
    <row r="46" spans="1:3" x14ac:dyDescent="0.25">
      <c r="A46" s="5">
        <v>21</v>
      </c>
      <c r="B46" s="5">
        <v>42.792107411524512</v>
      </c>
      <c r="C46" s="5">
        <v>7.2078925884754881</v>
      </c>
    </row>
    <row r="47" spans="1:3" x14ac:dyDescent="0.25">
      <c r="A47" s="5">
        <v>22</v>
      </c>
      <c r="B47" s="5">
        <v>62.219348429087475</v>
      </c>
      <c r="C47" s="5">
        <v>1.780651570912525</v>
      </c>
    </row>
    <row r="48" spans="1:3" x14ac:dyDescent="0.25">
      <c r="A48" s="5">
        <v>23</v>
      </c>
      <c r="B48" s="5">
        <v>62.90263489974847</v>
      </c>
      <c r="C48" s="5">
        <v>-9.9026348997484703</v>
      </c>
    </row>
    <row r="49" spans="1:3" x14ac:dyDescent="0.25">
      <c r="A49" s="5">
        <v>24</v>
      </c>
      <c r="B49" s="5">
        <v>45.930157923582229</v>
      </c>
      <c r="C49" s="5">
        <v>-5.9301579235822288</v>
      </c>
    </row>
    <row r="50" spans="1:3" x14ac:dyDescent="0.25">
      <c r="A50" s="5">
        <v>25</v>
      </c>
      <c r="B50" s="5">
        <v>54.758039646995847</v>
      </c>
      <c r="C50" s="5">
        <v>8.2419603530041528</v>
      </c>
    </row>
    <row r="51" spans="1:3" x14ac:dyDescent="0.25">
      <c r="A51" s="5">
        <v>26</v>
      </c>
      <c r="B51" s="5">
        <v>72.726822417434789</v>
      </c>
      <c r="C51" s="5">
        <v>-6.7268224174347893</v>
      </c>
    </row>
    <row r="52" spans="1:3" x14ac:dyDescent="0.25">
      <c r="A52" s="5">
        <v>27</v>
      </c>
      <c r="B52" s="5">
        <v>73.762897046171389</v>
      </c>
      <c r="C52" s="5">
        <v>4.2371029538286109</v>
      </c>
    </row>
    <row r="53" spans="1:3" x14ac:dyDescent="0.25">
      <c r="A53" s="5">
        <v>28</v>
      </c>
      <c r="B53" s="5">
        <v>56.055017128006028</v>
      </c>
      <c r="C53" s="5">
        <v>-8.0550171280060283</v>
      </c>
    </row>
    <row r="54" spans="1:3" x14ac:dyDescent="0.25">
      <c r="A54" s="5">
        <v>29</v>
      </c>
      <c r="B54" s="5">
        <v>79.564497980561271</v>
      </c>
      <c r="C54" s="5">
        <v>5.4355020194387293</v>
      </c>
    </row>
    <row r="55" spans="1:3" ht="15.75" thickBot="1" x14ac:dyDescent="0.3">
      <c r="A55" s="6">
        <v>30</v>
      </c>
      <c r="B55" s="6">
        <v>75.099643361645462</v>
      </c>
      <c r="C55" s="6">
        <v>6.9003566383545376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>
      <selection activeCell="V5" sqref="V5"/>
    </sheetView>
  </sheetViews>
  <sheetFormatPr defaultRowHeight="15" x14ac:dyDescent="0.25"/>
  <cols>
    <col min="1" max="1" width="3" bestFit="1" customWidth="1"/>
    <col min="2" max="7" width="3.5703125" bestFit="1" customWidth="1"/>
    <col min="11" max="12" width="3.5703125" bestFit="1" customWidth="1"/>
  </cols>
  <sheetData>
    <row r="1" spans="1:1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K1" t="s">
        <v>7</v>
      </c>
      <c r="L1" t="s">
        <v>9</v>
      </c>
      <c r="N1" s="15" t="s">
        <v>89</v>
      </c>
    </row>
    <row r="2" spans="1:14" x14ac:dyDescent="0.25">
      <c r="A2">
        <v>43</v>
      </c>
      <c r="B2">
        <v>51</v>
      </c>
      <c r="C2">
        <v>30</v>
      </c>
      <c r="D2">
        <v>39</v>
      </c>
      <c r="E2">
        <v>61</v>
      </c>
      <c r="F2">
        <v>92</v>
      </c>
      <c r="G2">
        <v>45</v>
      </c>
      <c r="K2">
        <v>51</v>
      </c>
      <c r="L2">
        <v>39</v>
      </c>
      <c r="N2" t="s">
        <v>80</v>
      </c>
    </row>
    <row r="3" spans="1:14" x14ac:dyDescent="0.25">
      <c r="A3">
        <v>63</v>
      </c>
      <c r="B3">
        <v>64</v>
      </c>
      <c r="C3">
        <v>51</v>
      </c>
      <c r="D3">
        <v>54</v>
      </c>
      <c r="E3">
        <v>63</v>
      </c>
      <c r="F3">
        <v>73</v>
      </c>
      <c r="G3">
        <v>47</v>
      </c>
      <c r="K3">
        <v>64</v>
      </c>
      <c r="L3">
        <v>54</v>
      </c>
    </row>
    <row r="4" spans="1:14" x14ac:dyDescent="0.25">
      <c r="A4">
        <v>71</v>
      </c>
      <c r="B4">
        <v>70</v>
      </c>
      <c r="C4">
        <v>68</v>
      </c>
      <c r="D4">
        <v>69</v>
      </c>
      <c r="E4">
        <v>76</v>
      </c>
      <c r="F4">
        <v>86</v>
      </c>
      <c r="G4">
        <v>48</v>
      </c>
      <c r="K4">
        <v>70</v>
      </c>
      <c r="L4">
        <v>69</v>
      </c>
    </row>
    <row r="5" spans="1:14" x14ac:dyDescent="0.25">
      <c r="A5">
        <v>61</v>
      </c>
      <c r="B5">
        <v>63</v>
      </c>
      <c r="C5">
        <v>45</v>
      </c>
      <c r="D5">
        <v>47</v>
      </c>
      <c r="E5">
        <v>54</v>
      </c>
      <c r="F5">
        <v>84</v>
      </c>
      <c r="G5">
        <v>35</v>
      </c>
      <c r="K5">
        <v>63</v>
      </c>
      <c r="L5">
        <v>47</v>
      </c>
    </row>
    <row r="6" spans="1:14" x14ac:dyDescent="0.25">
      <c r="A6">
        <v>81</v>
      </c>
      <c r="B6">
        <v>78</v>
      </c>
      <c r="C6">
        <v>56</v>
      </c>
      <c r="D6">
        <v>66</v>
      </c>
      <c r="E6">
        <v>71</v>
      </c>
      <c r="F6">
        <v>83</v>
      </c>
      <c r="G6">
        <v>47</v>
      </c>
      <c r="K6">
        <v>78</v>
      </c>
      <c r="L6">
        <v>66</v>
      </c>
    </row>
    <row r="7" spans="1:14" x14ac:dyDescent="0.25">
      <c r="A7">
        <v>43</v>
      </c>
      <c r="B7">
        <v>55</v>
      </c>
      <c r="C7">
        <v>49</v>
      </c>
      <c r="D7">
        <v>44</v>
      </c>
      <c r="E7">
        <v>54</v>
      </c>
      <c r="F7">
        <v>49</v>
      </c>
      <c r="G7">
        <v>34</v>
      </c>
      <c r="K7">
        <v>55</v>
      </c>
      <c r="L7">
        <v>44</v>
      </c>
    </row>
    <row r="8" spans="1:14" x14ac:dyDescent="0.25">
      <c r="A8">
        <v>58</v>
      </c>
      <c r="B8">
        <v>67</v>
      </c>
      <c r="C8">
        <v>42</v>
      </c>
      <c r="D8">
        <v>56</v>
      </c>
      <c r="E8">
        <v>66</v>
      </c>
      <c r="F8">
        <v>68</v>
      </c>
      <c r="G8">
        <v>35</v>
      </c>
      <c r="K8">
        <v>67</v>
      </c>
      <c r="L8">
        <v>56</v>
      </c>
    </row>
    <row r="9" spans="1:14" x14ac:dyDescent="0.25">
      <c r="A9">
        <v>71</v>
      </c>
      <c r="B9">
        <v>75</v>
      </c>
      <c r="C9">
        <v>50</v>
      </c>
      <c r="D9">
        <v>55</v>
      </c>
      <c r="E9">
        <v>70</v>
      </c>
      <c r="F9">
        <v>66</v>
      </c>
      <c r="G9">
        <v>41</v>
      </c>
      <c r="K9">
        <v>75</v>
      </c>
      <c r="L9">
        <v>55</v>
      </c>
    </row>
    <row r="10" spans="1:14" x14ac:dyDescent="0.25">
      <c r="A10">
        <v>72</v>
      </c>
      <c r="B10">
        <v>82</v>
      </c>
      <c r="C10">
        <v>72</v>
      </c>
      <c r="D10">
        <v>67</v>
      </c>
      <c r="E10">
        <v>71</v>
      </c>
      <c r="F10">
        <v>83</v>
      </c>
      <c r="G10">
        <v>31</v>
      </c>
      <c r="K10">
        <v>82</v>
      </c>
      <c r="L10">
        <v>67</v>
      </c>
    </row>
    <row r="11" spans="1:14" x14ac:dyDescent="0.25">
      <c r="A11">
        <v>67</v>
      </c>
      <c r="B11">
        <v>61</v>
      </c>
      <c r="C11">
        <v>45</v>
      </c>
      <c r="D11">
        <v>47</v>
      </c>
      <c r="E11">
        <v>62</v>
      </c>
      <c r="F11">
        <v>80</v>
      </c>
      <c r="G11">
        <v>41</v>
      </c>
      <c r="K11">
        <v>61</v>
      </c>
      <c r="L11">
        <v>47</v>
      </c>
    </row>
    <row r="12" spans="1:14" x14ac:dyDescent="0.25">
      <c r="A12">
        <v>64</v>
      </c>
      <c r="B12">
        <v>53</v>
      </c>
      <c r="C12">
        <v>53</v>
      </c>
      <c r="D12">
        <v>58</v>
      </c>
      <c r="E12">
        <v>58</v>
      </c>
      <c r="F12">
        <v>67</v>
      </c>
      <c r="G12">
        <v>34</v>
      </c>
      <c r="K12">
        <v>53</v>
      </c>
      <c r="L12">
        <v>58</v>
      </c>
    </row>
    <row r="13" spans="1:14" x14ac:dyDescent="0.25">
      <c r="A13">
        <v>67</v>
      </c>
      <c r="B13">
        <v>60</v>
      </c>
      <c r="C13">
        <v>47</v>
      </c>
      <c r="D13">
        <v>39</v>
      </c>
      <c r="E13">
        <v>59</v>
      </c>
      <c r="F13">
        <v>74</v>
      </c>
      <c r="G13">
        <v>41</v>
      </c>
      <c r="K13">
        <v>60</v>
      </c>
      <c r="L13">
        <v>39</v>
      </c>
    </row>
    <row r="14" spans="1:14" x14ac:dyDescent="0.25">
      <c r="A14">
        <v>69</v>
      </c>
      <c r="B14">
        <v>62</v>
      </c>
      <c r="C14">
        <v>57</v>
      </c>
      <c r="D14">
        <v>42</v>
      </c>
      <c r="E14">
        <v>55</v>
      </c>
      <c r="F14">
        <v>63</v>
      </c>
      <c r="G14">
        <v>25</v>
      </c>
      <c r="K14">
        <v>62</v>
      </c>
      <c r="L14">
        <v>42</v>
      </c>
    </row>
    <row r="15" spans="1:14" x14ac:dyDescent="0.25">
      <c r="A15">
        <v>68</v>
      </c>
      <c r="B15">
        <v>83</v>
      </c>
      <c r="C15">
        <v>83</v>
      </c>
      <c r="D15">
        <v>45</v>
      </c>
      <c r="E15">
        <v>59</v>
      </c>
      <c r="F15">
        <v>77</v>
      </c>
      <c r="G15">
        <v>35</v>
      </c>
      <c r="K15">
        <v>83</v>
      </c>
      <c r="L15">
        <v>45</v>
      </c>
    </row>
    <row r="16" spans="1:14" x14ac:dyDescent="0.25">
      <c r="A16">
        <v>77</v>
      </c>
      <c r="B16">
        <v>77</v>
      </c>
      <c r="C16">
        <v>54</v>
      </c>
      <c r="D16">
        <v>72</v>
      </c>
      <c r="E16">
        <v>79</v>
      </c>
      <c r="F16">
        <v>77</v>
      </c>
      <c r="G16">
        <v>46</v>
      </c>
      <c r="K16">
        <v>77</v>
      </c>
      <c r="L16">
        <v>72</v>
      </c>
    </row>
    <row r="17" spans="1:12" x14ac:dyDescent="0.25">
      <c r="A17">
        <v>81</v>
      </c>
      <c r="B17">
        <v>90</v>
      </c>
      <c r="C17">
        <v>50</v>
      </c>
      <c r="D17">
        <v>72</v>
      </c>
      <c r="E17">
        <v>60</v>
      </c>
      <c r="F17">
        <v>54</v>
      </c>
      <c r="G17">
        <v>36</v>
      </c>
      <c r="K17">
        <v>90</v>
      </c>
      <c r="L17">
        <v>72</v>
      </c>
    </row>
    <row r="18" spans="1:12" x14ac:dyDescent="0.25">
      <c r="A18">
        <v>74</v>
      </c>
      <c r="B18">
        <v>85</v>
      </c>
      <c r="C18">
        <v>64</v>
      </c>
      <c r="D18">
        <v>69</v>
      </c>
      <c r="E18">
        <v>79</v>
      </c>
      <c r="F18">
        <v>79</v>
      </c>
      <c r="G18">
        <v>63</v>
      </c>
      <c r="K18">
        <v>85</v>
      </c>
      <c r="L18">
        <v>69</v>
      </c>
    </row>
    <row r="19" spans="1:12" x14ac:dyDescent="0.25">
      <c r="A19">
        <v>65</v>
      </c>
      <c r="B19">
        <v>60</v>
      </c>
      <c r="C19">
        <v>65</v>
      </c>
      <c r="D19">
        <v>75</v>
      </c>
      <c r="E19">
        <v>55</v>
      </c>
      <c r="F19">
        <v>80</v>
      </c>
      <c r="G19">
        <v>60</v>
      </c>
      <c r="K19">
        <v>60</v>
      </c>
      <c r="L19">
        <v>75</v>
      </c>
    </row>
    <row r="20" spans="1:12" x14ac:dyDescent="0.25">
      <c r="A20">
        <v>65</v>
      </c>
      <c r="B20">
        <v>70</v>
      </c>
      <c r="C20">
        <v>46</v>
      </c>
      <c r="D20">
        <v>57</v>
      </c>
      <c r="E20">
        <v>75</v>
      </c>
      <c r="F20">
        <v>85</v>
      </c>
      <c r="G20">
        <v>46</v>
      </c>
      <c r="K20">
        <v>70</v>
      </c>
      <c r="L20">
        <v>57</v>
      </c>
    </row>
    <row r="21" spans="1:12" x14ac:dyDescent="0.25">
      <c r="A21">
        <v>50</v>
      </c>
      <c r="B21">
        <v>58</v>
      </c>
      <c r="C21">
        <v>68</v>
      </c>
      <c r="D21">
        <v>54</v>
      </c>
      <c r="E21">
        <v>64</v>
      </c>
      <c r="F21">
        <v>78</v>
      </c>
      <c r="G21">
        <v>52</v>
      </c>
      <c r="K21">
        <v>58</v>
      </c>
      <c r="L21">
        <v>54</v>
      </c>
    </row>
    <row r="22" spans="1:12" x14ac:dyDescent="0.25">
      <c r="A22">
        <v>50</v>
      </c>
      <c r="B22">
        <v>40</v>
      </c>
      <c r="C22">
        <v>33</v>
      </c>
      <c r="D22">
        <v>34</v>
      </c>
      <c r="E22">
        <v>43</v>
      </c>
      <c r="F22">
        <v>64</v>
      </c>
      <c r="G22">
        <v>33</v>
      </c>
      <c r="K22">
        <v>40</v>
      </c>
      <c r="L22">
        <v>34</v>
      </c>
    </row>
    <row r="23" spans="1:12" x14ac:dyDescent="0.25">
      <c r="A23">
        <v>64</v>
      </c>
      <c r="B23">
        <v>61</v>
      </c>
      <c r="C23">
        <v>52</v>
      </c>
      <c r="D23">
        <v>62</v>
      </c>
      <c r="E23">
        <v>66</v>
      </c>
      <c r="F23">
        <v>80</v>
      </c>
      <c r="G23">
        <v>41</v>
      </c>
      <c r="K23">
        <v>61</v>
      </c>
      <c r="L23">
        <v>62</v>
      </c>
    </row>
    <row r="24" spans="1:12" x14ac:dyDescent="0.25">
      <c r="A24">
        <v>53</v>
      </c>
      <c r="B24">
        <v>66</v>
      </c>
      <c r="C24">
        <v>52</v>
      </c>
      <c r="D24">
        <v>50</v>
      </c>
      <c r="E24">
        <v>63</v>
      </c>
      <c r="F24">
        <v>80</v>
      </c>
      <c r="G24">
        <v>37</v>
      </c>
      <c r="K24">
        <v>66</v>
      </c>
      <c r="L24">
        <v>50</v>
      </c>
    </row>
    <row r="25" spans="1:12" x14ac:dyDescent="0.25">
      <c r="A25">
        <v>40</v>
      </c>
      <c r="B25">
        <v>37</v>
      </c>
      <c r="C25">
        <v>42</v>
      </c>
      <c r="D25">
        <v>58</v>
      </c>
      <c r="E25">
        <v>50</v>
      </c>
      <c r="F25">
        <v>57</v>
      </c>
      <c r="G25">
        <v>49</v>
      </c>
      <c r="K25">
        <v>37</v>
      </c>
      <c r="L25">
        <v>58</v>
      </c>
    </row>
    <row r="26" spans="1:12" x14ac:dyDescent="0.25">
      <c r="A26">
        <v>63</v>
      </c>
      <c r="B26">
        <v>54</v>
      </c>
      <c r="C26">
        <v>42</v>
      </c>
      <c r="D26">
        <v>48</v>
      </c>
      <c r="E26">
        <v>66</v>
      </c>
      <c r="F26">
        <v>75</v>
      </c>
      <c r="G26">
        <v>33</v>
      </c>
      <c r="K26">
        <v>54</v>
      </c>
      <c r="L26">
        <v>48</v>
      </c>
    </row>
    <row r="27" spans="1:12" x14ac:dyDescent="0.25">
      <c r="A27">
        <v>66</v>
      </c>
      <c r="B27">
        <v>77</v>
      </c>
      <c r="C27">
        <v>66</v>
      </c>
      <c r="D27">
        <v>63</v>
      </c>
      <c r="E27">
        <v>88</v>
      </c>
      <c r="F27">
        <v>76</v>
      </c>
      <c r="G27">
        <v>72</v>
      </c>
      <c r="K27">
        <v>77</v>
      </c>
      <c r="L27">
        <v>63</v>
      </c>
    </row>
    <row r="28" spans="1:12" x14ac:dyDescent="0.25">
      <c r="A28">
        <v>78</v>
      </c>
      <c r="B28">
        <v>75</v>
      </c>
      <c r="C28">
        <v>58</v>
      </c>
      <c r="D28">
        <v>74</v>
      </c>
      <c r="E28">
        <v>80</v>
      </c>
      <c r="F28">
        <v>78</v>
      </c>
      <c r="G28">
        <v>49</v>
      </c>
      <c r="K28">
        <v>75</v>
      </c>
      <c r="L28">
        <v>74</v>
      </c>
    </row>
    <row r="29" spans="1:12" x14ac:dyDescent="0.25">
      <c r="A29">
        <v>48</v>
      </c>
      <c r="B29">
        <v>57</v>
      </c>
      <c r="C29">
        <v>44</v>
      </c>
      <c r="D29">
        <v>45</v>
      </c>
      <c r="E29">
        <v>51</v>
      </c>
      <c r="F29">
        <v>83</v>
      </c>
      <c r="G29">
        <v>38</v>
      </c>
      <c r="K29">
        <v>57</v>
      </c>
      <c r="L29">
        <v>45</v>
      </c>
    </row>
    <row r="30" spans="1:12" x14ac:dyDescent="0.25">
      <c r="A30">
        <v>85</v>
      </c>
      <c r="B30">
        <v>85</v>
      </c>
      <c r="C30">
        <v>71</v>
      </c>
      <c r="D30">
        <v>71</v>
      </c>
      <c r="E30">
        <v>77</v>
      </c>
      <c r="F30">
        <v>74</v>
      </c>
      <c r="G30">
        <v>55</v>
      </c>
      <c r="K30">
        <v>85</v>
      </c>
      <c r="L30">
        <v>71</v>
      </c>
    </row>
    <row r="31" spans="1:12" x14ac:dyDescent="0.25">
      <c r="A31">
        <v>82</v>
      </c>
      <c r="B31">
        <v>82</v>
      </c>
      <c r="C31">
        <v>39</v>
      </c>
      <c r="D31">
        <v>59</v>
      </c>
      <c r="E31">
        <v>64</v>
      </c>
      <c r="F31">
        <v>78</v>
      </c>
      <c r="G31">
        <v>39</v>
      </c>
      <c r="K31">
        <v>82</v>
      </c>
      <c r="L31">
        <v>59</v>
      </c>
    </row>
    <row r="33" spans="1:1" x14ac:dyDescent="0.25">
      <c r="A33" t="s">
        <v>13</v>
      </c>
    </row>
    <row r="34" spans="1:1" x14ac:dyDescent="0.25">
      <c r="A34" t="s">
        <v>14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t="s">
        <v>17</v>
      </c>
    </row>
    <row r="38" spans="1:1" x14ac:dyDescent="0.25">
      <c r="A38" t="s">
        <v>18</v>
      </c>
    </row>
    <row r="39" spans="1:1" x14ac:dyDescent="0.25">
      <c r="A39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736B-41BF-4BCC-838D-3059D4FC27B3}">
  <dimension ref="A1:L36"/>
  <sheetViews>
    <sheetView workbookViewId="0">
      <selection activeCell="D22" sqref="D22"/>
    </sheetView>
  </sheetViews>
  <sheetFormatPr defaultRowHeight="15" x14ac:dyDescent="0.25"/>
  <cols>
    <col min="1" max="1" width="18" bestFit="1" customWidth="1"/>
    <col min="5" max="5" width="12" bestFit="1" customWidth="1"/>
    <col min="6" max="6" width="13.42578125" bestFit="1" customWidth="1"/>
  </cols>
  <sheetData>
    <row r="1" spans="1:12" x14ac:dyDescent="0.25">
      <c r="A1" t="s">
        <v>37</v>
      </c>
    </row>
    <row r="2" spans="1:12" ht="15.75" thickBot="1" x14ac:dyDescent="0.3"/>
    <row r="3" spans="1:12" x14ac:dyDescent="0.25">
      <c r="A3" s="8" t="s">
        <v>38</v>
      </c>
      <c r="B3" s="8"/>
    </row>
    <row r="4" spans="1:12" x14ac:dyDescent="0.25">
      <c r="A4" s="5" t="s">
        <v>39</v>
      </c>
      <c r="B4" s="5">
        <v>0.99999972892882427</v>
      </c>
    </row>
    <row r="5" spans="1:12" x14ac:dyDescent="0.25">
      <c r="A5" s="5" t="s">
        <v>40</v>
      </c>
      <c r="B5" s="10">
        <v>0.99999945785772204</v>
      </c>
    </row>
    <row r="6" spans="1:12" x14ac:dyDescent="0.25">
      <c r="A6" s="5" t="s">
        <v>41</v>
      </c>
      <c r="B6" s="5">
        <v>0.99999932232215261</v>
      </c>
    </row>
    <row r="7" spans="1:12" x14ac:dyDescent="0.25">
      <c r="A7" s="5" t="s">
        <v>42</v>
      </c>
      <c r="B7" s="5">
        <v>1.6724840200138713E-3</v>
      </c>
    </row>
    <row r="8" spans="1:12" ht="15.75" thickBot="1" x14ac:dyDescent="0.3">
      <c r="A8" s="6" t="s">
        <v>43</v>
      </c>
      <c r="B8" s="6">
        <v>11</v>
      </c>
    </row>
    <row r="10" spans="1:12" ht="15.75" thickBot="1" x14ac:dyDescent="0.3">
      <c r="A10" t="s">
        <v>44</v>
      </c>
    </row>
    <row r="11" spans="1:12" x14ac:dyDescent="0.25">
      <c r="A11" s="7"/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</row>
    <row r="12" spans="1:12" x14ac:dyDescent="0.25">
      <c r="A12" s="5" t="s">
        <v>45</v>
      </c>
      <c r="B12" s="5">
        <v>2</v>
      </c>
      <c r="C12" s="5">
        <v>41.276268531468524</v>
      </c>
      <c r="D12" s="5">
        <v>20.638134265734262</v>
      </c>
      <c r="E12" s="5">
        <v>7378133.0000027353</v>
      </c>
      <c r="F12" s="10">
        <v>8.638793739511107E-26</v>
      </c>
    </row>
    <row r="13" spans="1:12" x14ac:dyDescent="0.25">
      <c r="A13" s="5" t="s">
        <v>46</v>
      </c>
      <c r="B13" s="5">
        <v>8</v>
      </c>
      <c r="C13" s="5">
        <v>2.2377622377614079E-5</v>
      </c>
      <c r="D13" s="5">
        <v>2.7972027972017598E-6</v>
      </c>
      <c r="E13" s="5"/>
      <c r="F13" s="5"/>
      <c r="L13" t="s">
        <v>85</v>
      </c>
    </row>
    <row r="14" spans="1:12" ht="15.75" thickBot="1" x14ac:dyDescent="0.3">
      <c r="A14" s="6" t="s">
        <v>47</v>
      </c>
      <c r="B14" s="6">
        <v>10</v>
      </c>
      <c r="C14" s="6">
        <v>41.276290909090903</v>
      </c>
      <c r="D14" s="6"/>
      <c r="E14" s="6"/>
      <c r="F14" s="6"/>
    </row>
    <row r="15" spans="1:12" ht="15.75" thickBot="1" x14ac:dyDescent="0.3"/>
    <row r="16" spans="1:12" x14ac:dyDescent="0.25">
      <c r="A16" s="7"/>
      <c r="B16" s="7" t="s">
        <v>54</v>
      </c>
      <c r="C16" s="7" t="s">
        <v>42</v>
      </c>
      <c r="D16" s="7" t="s">
        <v>55</v>
      </c>
      <c r="E16" s="7" t="s">
        <v>56</v>
      </c>
      <c r="F16" s="7" t="s">
        <v>57</v>
      </c>
      <c r="G16" s="7" t="s">
        <v>58</v>
      </c>
      <c r="H16" s="7" t="s">
        <v>59</v>
      </c>
      <c r="I16" s="7" t="s">
        <v>60</v>
      </c>
    </row>
    <row r="17" spans="1:9" x14ac:dyDescent="0.25">
      <c r="A17" s="5" t="s">
        <v>48</v>
      </c>
      <c r="B17" s="5">
        <v>-5.9957342657342618</v>
      </c>
      <c r="C17" s="5">
        <v>4.3299458490974685E-3</v>
      </c>
      <c r="D17" s="5">
        <v>-1384.7134524751641</v>
      </c>
      <c r="E17" s="10">
        <v>8.2857573054792249E-23</v>
      </c>
      <c r="F17" s="5">
        <v>-6.0057191387674909</v>
      </c>
      <c r="G17" s="5">
        <v>-5.9857493927010328</v>
      </c>
      <c r="H17" s="5">
        <v>-6.0057191387674909</v>
      </c>
      <c r="I17" s="5">
        <v>-5.9857493927010328</v>
      </c>
    </row>
    <row r="18" spans="1:9" x14ac:dyDescent="0.25">
      <c r="A18" s="5" t="s">
        <v>21</v>
      </c>
      <c r="B18" s="5">
        <v>2.7808391608391609</v>
      </c>
      <c r="C18" s="5">
        <v>1.0400555212629237E-3</v>
      </c>
      <c r="D18" s="5">
        <v>2673.7410686137505</v>
      </c>
      <c r="E18" s="10">
        <v>4.2880663651361999E-25</v>
      </c>
      <c r="F18" s="5">
        <v>2.7784407885062867</v>
      </c>
      <c r="G18" s="5">
        <v>2.7832375331720351</v>
      </c>
      <c r="H18" s="5">
        <v>2.7784407885062867</v>
      </c>
      <c r="I18" s="5">
        <v>2.7832375331720351</v>
      </c>
    </row>
    <row r="19" spans="1:9" ht="15.75" thickBot="1" x14ac:dyDescent="0.3">
      <c r="A19" s="6" t="s">
        <v>23</v>
      </c>
      <c r="B19" s="6">
        <v>-0.12671328671328677</v>
      </c>
      <c r="C19" s="6">
        <v>5.7097663001928321E-5</v>
      </c>
      <c r="D19" s="6">
        <v>-2219.2377069619711</v>
      </c>
      <c r="E19" s="11">
        <v>1.9036403432924919E-24</v>
      </c>
      <c r="F19" s="6">
        <v>-0.12684495416027972</v>
      </c>
      <c r="G19" s="6">
        <v>-0.12658161926629383</v>
      </c>
      <c r="H19" s="6">
        <v>-0.12684495416027972</v>
      </c>
      <c r="I19" s="6">
        <v>-0.12658161926629383</v>
      </c>
    </row>
    <row r="21" spans="1:9" x14ac:dyDescent="0.25">
      <c r="A21" t="s">
        <v>86</v>
      </c>
    </row>
    <row r="23" spans="1:9" x14ac:dyDescent="0.25">
      <c r="A23" t="s">
        <v>61</v>
      </c>
    </row>
    <row r="24" spans="1:9" ht="15.75" thickBot="1" x14ac:dyDescent="0.3"/>
    <row r="25" spans="1:9" x14ac:dyDescent="0.25">
      <c r="A25" s="7" t="s">
        <v>62</v>
      </c>
      <c r="B25" s="7" t="s">
        <v>84</v>
      </c>
      <c r="C25" s="7" t="s">
        <v>64</v>
      </c>
    </row>
    <row r="26" spans="1:9" x14ac:dyDescent="0.25">
      <c r="A26" s="5">
        <v>1</v>
      </c>
      <c r="B26" s="5">
        <v>9.1413286713286688</v>
      </c>
      <c r="C26" s="5">
        <v>-1.3286713286682073E-3</v>
      </c>
    </row>
    <row r="27" spans="1:9" x14ac:dyDescent="0.25">
      <c r="A27" s="5">
        <v>2</v>
      </c>
      <c r="B27" s="5">
        <v>8.1413286713286706</v>
      </c>
      <c r="C27" s="5">
        <v>-1.3286713286699836E-3</v>
      </c>
    </row>
    <row r="28" spans="1:9" x14ac:dyDescent="0.25">
      <c r="A28" s="5">
        <v>3</v>
      </c>
      <c r="B28" s="5">
        <v>8.7406293706293674</v>
      </c>
      <c r="C28" s="5">
        <v>-6.2937062936718746E-4</v>
      </c>
    </row>
    <row r="29" spans="1:9" x14ac:dyDescent="0.25">
      <c r="A29" s="5">
        <v>4</v>
      </c>
      <c r="B29" s="5">
        <v>8.7680419580419606</v>
      </c>
      <c r="C29" s="5">
        <v>1.9580419580389474E-3</v>
      </c>
    </row>
    <row r="30" spans="1:9" x14ac:dyDescent="0.25">
      <c r="A30" s="5">
        <v>5</v>
      </c>
      <c r="B30" s="5">
        <v>9.261188811188811</v>
      </c>
      <c r="C30" s="5">
        <v>-1.1888111888112007E-3</v>
      </c>
    </row>
    <row r="31" spans="1:9" x14ac:dyDescent="0.25">
      <c r="A31" s="5">
        <v>6</v>
      </c>
      <c r="B31" s="5">
        <v>8.1002097902097816</v>
      </c>
      <c r="C31" s="5">
        <v>-2.0979020978195706E-4</v>
      </c>
    </row>
    <row r="32" spans="1:9" x14ac:dyDescent="0.25">
      <c r="A32" s="5">
        <v>7</v>
      </c>
      <c r="B32" s="5">
        <v>6.1276223776223802</v>
      </c>
      <c r="C32" s="5">
        <v>2.3776223776197369E-3</v>
      </c>
    </row>
    <row r="33" spans="1:3" x14ac:dyDescent="0.25">
      <c r="A33" s="5">
        <v>8</v>
      </c>
      <c r="B33" s="5">
        <v>3.1002097902097936</v>
      </c>
      <c r="C33" s="5">
        <v>-2.0979020979350338E-4</v>
      </c>
    </row>
    <row r="34" spans="1:3" x14ac:dyDescent="0.25">
      <c r="A34" s="5">
        <v>9</v>
      </c>
      <c r="B34" s="5">
        <v>9.1276223776223731</v>
      </c>
      <c r="C34" s="5">
        <v>2.3776223776277305E-3</v>
      </c>
    </row>
    <row r="35" spans="1:3" x14ac:dyDescent="0.25">
      <c r="A35" s="5">
        <v>10</v>
      </c>
      <c r="B35" s="5">
        <v>7.2611888111888128</v>
      </c>
      <c r="C35" s="5">
        <v>-1.1888111888129771E-3</v>
      </c>
    </row>
    <row r="36" spans="1:3" ht="15.75" thickBot="1" x14ac:dyDescent="0.3">
      <c r="A36" s="6">
        <v>11</v>
      </c>
      <c r="B36" s="6">
        <v>4.7406293706293736</v>
      </c>
      <c r="C36" s="6">
        <v>-6.2937062937340471E-4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zadatak1</vt:lpstr>
      <vt:lpstr>zad2</vt:lpstr>
      <vt:lpstr>zadatak2</vt:lpstr>
      <vt:lpstr>zad3</vt:lpstr>
      <vt:lpstr>zadatak3</vt:lpstr>
      <vt:lpstr>zad4</vt:lpstr>
      <vt:lpstr>zad 4.2</vt:lpstr>
      <vt:lpstr>zadatak4</vt:lpstr>
      <vt:lpstr>Sheet6</vt:lpstr>
      <vt:lpstr>zadatak5</vt:lpstr>
      <vt:lpstr>zadatak4!ZadovoljstvoŠefom_Anketa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</dc:creator>
  <cp:lastModifiedBy>I D</cp:lastModifiedBy>
  <dcterms:created xsi:type="dcterms:W3CDTF">2020-01-05T18:42:08Z</dcterms:created>
  <dcterms:modified xsi:type="dcterms:W3CDTF">2020-01-22T10:42:57Z</dcterms:modified>
</cp:coreProperties>
</file>