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ddpavlov\Desktop\Личная папка\Scripts\Dependency Track\dt-report-generator\reports\"/>
    </mc:Choice>
  </mc:AlternateContent>
  <xr:revisionPtr revIDLastSave="0" documentId="13_ncr:1_{31C14007-B80D-4C78-9F42-387E359E825D}" xr6:coauthVersionLast="36" xr6:coauthVersionMax="43" xr10:uidLastSave="{00000000-0000-0000-0000-000000000000}"/>
  <bookViews>
    <workbookView xWindow="0" yWindow="756" windowWidth="30240" windowHeight="18876" xr2:uid="{00000000-000D-0000-FFFF-FFFF00000000}"/>
  </bookViews>
  <sheets>
    <sheet name="General information" sheetId="1" r:id="rId1"/>
    <sheet name="Vulnerable dependencies" sheetId="2" r:id="rId2"/>
    <sheet name="All issues" sheetId="3" r:id="rId3"/>
    <sheet name="Technical sheet for diagram" sheetId="4" r:id="rId4"/>
  </sheets>
  <calcPr calcId="191029"/>
</workbook>
</file>

<file path=xl/calcChain.xml><?xml version="1.0" encoding="utf-8"?>
<calcChain xmlns="http://schemas.openxmlformats.org/spreadsheetml/2006/main">
  <c r="B6" i="4" l="1"/>
  <c r="B5" i="4"/>
  <c r="B4" i="4"/>
  <c r="B3" i="4"/>
  <c r="C6" i="4"/>
  <c r="C5" i="4"/>
  <c r="C4" i="4"/>
  <c r="C3" i="4"/>
  <c r="C2" i="4"/>
  <c r="B2" i="4"/>
</calcChain>
</file>

<file path=xl/sharedStrings.xml><?xml version="1.0" encoding="utf-8"?>
<sst xmlns="http://schemas.openxmlformats.org/spreadsheetml/2006/main" count="28" uniqueCount="27">
  <si>
    <t>№</t>
  </si>
  <si>
    <t>Project</t>
  </si>
  <si>
    <t>Count of dependencies</t>
  </si>
  <si>
    <t>Count of vulnerabilities</t>
  </si>
  <si>
    <t>Date of SBOM import</t>
  </si>
  <si>
    <t>Date of report creation</t>
  </si>
  <si>
    <t>Dependency</t>
  </si>
  <si>
    <t>Used version</t>
  </si>
  <si>
    <t>Group</t>
  </si>
  <si>
    <t>Count of vulnerable dependencies</t>
  </si>
  <si>
    <t>Last version</t>
  </si>
  <si>
    <t>Final severity</t>
  </si>
  <si>
    <t>Vulnerability</t>
  </si>
  <si>
    <t>Severity</t>
  </si>
  <si>
    <t>Component</t>
  </si>
  <si>
    <t>Verison</t>
  </si>
  <si>
    <t>Report generated by dt-report-generator</t>
  </si>
  <si>
    <t>Dependencies</t>
  </si>
  <si>
    <t>Direct</t>
  </si>
  <si>
    <t>Critical</t>
  </si>
  <si>
    <t>High</t>
  </si>
  <si>
    <t>Medium</t>
  </si>
  <si>
    <t>Low</t>
  </si>
  <si>
    <t>Unknown</t>
  </si>
  <si>
    <t>All</t>
  </si>
  <si>
    <t>Priority</t>
  </si>
  <si>
    <t>Additional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</si>
</sst>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9" xfId="1" applyFont="1" applyBorder="1" applyAlignment="1">
      <alignment horizontal="left"/>
    </xf>
  </cellXfs>
  <cellStyles count="2">
    <cellStyle name="Гиперссылка" xfId="1" builtinId="8"/>
    <cellStyle name="Обычный" xfId="0" builtinId="0"/>
  </cellStyles>
  <dxfs count="9">
    <dxf>
      <alignment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shrinkToFit="0" readingOrder="0"/>
    </dxf>
    <dxf>
      <alignment horizontal="center" vertical="center" textRotation="0" wrapText="0" shrinkToFit="0" readingOrder="0"/>
    </dxf>
    <dxf>
      <font>
        <b/>
        <i val="0"/>
        <strike val="0"/>
        <u val="none"/>
        <sz val="11"/>
        <color theme="1"/>
        <name val="Calibri"/>
        <family val="2"/>
      </font>
      <alignment horizontal="center" vertical="center" textRotation="0" wrapText="0" shrinkToFit="0" readingOrder="0"/>
    </dxf>
    <dxf>
      <alignment horizontal="center" vertical="center" textRotation="0" wrapText="0" shrinkToFit="0" readingOrder="0"/>
    </dxf>
    <dxf>
      <alignment horizontal="center" vertical="center" textRotation="0" wrapText="0" shrinkToFit="0" readingOrder="0"/>
    </dxf>
    <dxf>
      <alignment horizontal="center" vertical="center" textRotation="0" wrapText="0" shrinkToFit="0" readingOrder="0"/>
    </dxf>
    <dxf>
      <font>
        <b/>
        <i val="0"/>
        <strike val="0"/>
        <u val="none"/>
        <sz val="11"/>
        <color theme="1"/>
        <name val="Calibri"/>
        <family val="2"/>
      </font>
      <alignment horizontal="center" vertical="center" textRotation="0" wrapText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Vulnerable</a:t>
            </a:r>
            <a:r>
              <a:rPr lang="en-US" baseline="0"/>
              <a:t> d</a:t>
            </a:r>
            <a:r>
              <a:rPr lang="en-US"/>
              <a:t>ependencies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'Technical sheet for diagram'!$B$1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'Technical sheet for diagram'!$A$2:$A$6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Unknown</c:v>
                </c:pt>
              </c:strCache>
            </c:strRef>
          </c:cat>
          <c:val>
            <c:numRef>
              <c:f>'Technical sheet for diagram'!$B$2:$B$6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F-4253-8960-0F2AE7380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399056"/>
        <c:axId val="100683152"/>
      </c:barChart>
      <c:lineChart>
        <c:grouping val="standard"/>
        <c:varyColors val="0"/>
        <c:ser>
          <c:idx val="1"/>
          <c:order val="1"/>
          <c:tx>
            <c:strRef>
              <c:f>'Technical sheet for diagram'!$C$1</c:f>
              <c:strCache>
                <c:ptCount val="1"/>
                <c:pt idx="0">
                  <c:v>Direct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'Technical sheet for diagram'!$A$2:$A$6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Unknown</c:v>
                </c:pt>
              </c:strCache>
            </c:strRef>
          </c:cat>
          <c:val>
            <c:numRef>
              <c:f>'Technical sheet for diagram'!$C$2:$C$6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4F-4253-8960-0F2AE7380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399056"/>
        <c:axId val="100683152"/>
      </c:lineChart>
      <c:catAx>
        <c:axId val="27539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683152"/>
        <c:crosses val="autoZero"/>
        <c:auto val="1"/>
        <c:lblAlgn val="ctr"/>
        <c:lblOffset val="100"/>
        <c:noMultiLvlLbl val="0"/>
      </c:catAx>
      <c:valAx>
        <c:axId val="10068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39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16</xdr:col>
      <xdr:colOff>0</xdr:colOff>
      <xdr:row>21</xdr:row>
      <xdr:rowOff>167640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B4D6162-8715-41A2-816D-ED1F3B49E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F9999" totalsRowShown="0" headerRowDxfId="8">
  <autoFilter ref="A1:F9999" xr:uid="{00000000-0009-0000-0100-000001000000}"/>
  <tableColumns count="6">
    <tableColumn id="1" xr3:uid="{00000000-0010-0000-0000-000001000000}" name="№" dataDxfId="7"/>
    <tableColumn id="2" xr3:uid="{00000000-0010-0000-0000-000002000000}" name="Dependency"/>
    <tableColumn id="3" xr3:uid="{00000000-0010-0000-0000-000003000000}" name="Used version" dataDxfId="6"/>
    <tableColumn id="4" xr3:uid="{00000000-0010-0000-0000-000004000000}" name="Group"/>
    <tableColumn id="6" xr3:uid="{285D99C5-8A98-2543-AEE5-A809E9291686}" name="Final severity"/>
    <tableColumn id="5" xr3:uid="{00000000-0010-0000-0000-000005000000}" name="Last version" dataDxfId="5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748631-99CD-E64B-B79C-4310C8831AA6}" name="Таблица13" displayName="Таблица13" ref="A1:G9999" totalsRowShown="0" headerRowDxfId="4">
  <autoFilter ref="A1:G9999" xr:uid="{AA918DB4-2484-7040-BD07-7776E141CE3F}"/>
  <tableColumns count="7">
    <tableColumn id="1" xr3:uid="{1C7933C9-3C85-7448-9754-6292512DCAFC}" name="№" dataDxfId="3"/>
    <tableColumn id="2" xr3:uid="{C83DC10C-1585-F04B-ADC5-44A9BA98F3D9}" name="Vulnerability"/>
    <tableColumn id="3" xr3:uid="{FFC137A4-FB67-3D45-88EB-DD55BF6795F0}" name="Severity" dataDxfId="2"/>
    <tableColumn id="5" xr3:uid="{71E37B58-9C32-4122-AAA1-DCD4E3B3E000}" name="Priority" dataDxfId="1"/>
    <tableColumn id="4" xr3:uid="{1A434919-AB14-964F-9CA9-DD4331C139F6}" name="Component"/>
    <tableColumn id="6" xr3:uid="{E8635739-AAAF-CA48-B42D-D80511409E7A}" name="Verison"/>
    <tableColumn id="8" xr3:uid="{EF7CC9FE-A595-4D33-8BA6-E3C0A2BB4CF5}" name="Additional info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enimoll/dt-report-generato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9"/>
  <sheetViews>
    <sheetView tabSelected="1" workbookViewId="0"/>
  </sheetViews>
  <sheetFormatPr defaultColWidth="8.77734375" defaultRowHeight="14.4" x14ac:dyDescent="0.3"/>
  <cols>
    <col min="2" max="2" width="30.6640625" bestFit="1" customWidth="1"/>
    <col min="4" max="4" width="44.44140625" customWidth="1"/>
  </cols>
  <sheetData>
    <row r="1" spans="2:4" ht="15" thickBot="1" x14ac:dyDescent="0.35"/>
    <row r="2" spans="2:4" x14ac:dyDescent="0.3">
      <c r="B2" s="9" t="s">
        <v>1</v>
      </c>
      <c r="C2" s="3"/>
      <c r="D2" s="6"/>
    </row>
    <row r="3" spans="2:4" x14ac:dyDescent="0.3">
      <c r="B3" s="10" t="s">
        <v>2</v>
      </c>
      <c r="C3" s="4"/>
      <c r="D3" s="7"/>
    </row>
    <row r="4" spans="2:4" x14ac:dyDescent="0.3">
      <c r="B4" s="10" t="s">
        <v>3</v>
      </c>
      <c r="C4" s="4"/>
      <c r="D4" s="7"/>
    </row>
    <row r="5" spans="2:4" x14ac:dyDescent="0.3">
      <c r="B5" s="10" t="s">
        <v>9</v>
      </c>
      <c r="C5" s="4"/>
      <c r="D5" s="7"/>
    </row>
    <row r="6" spans="2:4" x14ac:dyDescent="0.3">
      <c r="B6" s="10" t="s">
        <v>4</v>
      </c>
      <c r="C6" s="4"/>
      <c r="D6" s="7"/>
    </row>
    <row r="7" spans="2:4" ht="15" thickBot="1" x14ac:dyDescent="0.35">
      <c r="B7" s="11" t="s">
        <v>5</v>
      </c>
      <c r="C7" s="5"/>
      <c r="D7" s="8"/>
    </row>
    <row r="9" spans="2:4" x14ac:dyDescent="0.3">
      <c r="B9" s="15" t="s">
        <v>16</v>
      </c>
      <c r="C9" s="15"/>
      <c r="D9" s="15"/>
    </row>
  </sheetData>
  <mergeCells count="1">
    <mergeCell ref="B9:D9"/>
  </mergeCells>
  <hyperlinks>
    <hyperlink ref="B9:D9" r:id="rId1" display="Report generated by dt-report-generator" xr:uid="{CCFE3F07-D623-804F-82CB-1792C41C87B9}"/>
  </hyperlinks>
  <pageMargins left="0.75" right="0.75" top="1" bottom="1" header="0.5" footer="0.5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/>
  </sheetViews>
  <sheetFormatPr defaultColWidth="8.77734375" defaultRowHeight="14.4" x14ac:dyDescent="0.3"/>
  <cols>
    <col min="1" max="1" width="7.44140625" style="2" bestFit="1" customWidth="1"/>
    <col min="2" max="2" width="25.6640625" customWidth="1"/>
    <col min="3" max="3" width="25.6640625" style="2" customWidth="1"/>
    <col min="4" max="5" width="25.6640625" customWidth="1"/>
    <col min="6" max="6" width="25.6640625" style="2" customWidth="1"/>
  </cols>
  <sheetData>
    <row r="1" spans="1:6" x14ac:dyDescent="0.3">
      <c r="A1" s="1" t="s">
        <v>0</v>
      </c>
      <c r="B1" s="1" t="s">
        <v>6</v>
      </c>
      <c r="C1" s="1" t="s">
        <v>7</v>
      </c>
      <c r="D1" s="1" t="s">
        <v>8</v>
      </c>
      <c r="E1" s="1" t="s">
        <v>11</v>
      </c>
      <c r="F1" s="1" t="s">
        <v>10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817E8-1089-EF44-AD2C-86D494CB5712}">
  <dimension ref="A1:G1"/>
  <sheetViews>
    <sheetView workbookViewId="0"/>
  </sheetViews>
  <sheetFormatPr defaultColWidth="8.77734375" defaultRowHeight="14.4" x14ac:dyDescent="0.3"/>
  <cols>
    <col min="1" max="1" width="7.44140625" style="2" bestFit="1" customWidth="1"/>
    <col min="2" max="2" width="25.6640625" customWidth="1"/>
    <col min="3" max="4" width="25.6640625" style="2" customWidth="1"/>
    <col min="5" max="6" width="25.6640625" customWidth="1"/>
    <col min="7" max="7" width="50.77734375" style="14" customWidth="1"/>
  </cols>
  <sheetData>
    <row r="1" spans="1:7" x14ac:dyDescent="0.3">
      <c r="A1" s="1" t="s">
        <v>0</v>
      </c>
      <c r="B1" s="1" t="s">
        <v>12</v>
      </c>
      <c r="C1" s="1" t="s">
        <v>13</v>
      </c>
      <c r="D1" s="1" t="s">
        <v>25</v>
      </c>
      <c r="E1" s="1" t="s">
        <v>14</v>
      </c>
      <c r="F1" s="1" t="s">
        <v>15</v>
      </c>
      <c r="G1" s="13" t="s">
        <v>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FCDA6-20B3-49DC-BEAE-089A40828C61}">
  <dimension ref="A1:C6"/>
  <sheetViews>
    <sheetView workbookViewId="0"/>
  </sheetViews>
  <sheetFormatPr defaultRowHeight="14.4" x14ac:dyDescent="0.3"/>
  <cols>
    <col min="1" max="3" width="25.77734375" customWidth="1"/>
  </cols>
  <sheetData>
    <row r="1" spans="1:3" x14ac:dyDescent="0.3">
      <c r="A1" s="12" t="s">
        <v>17</v>
      </c>
      <c r="B1" s="1" t="s">
        <v>24</v>
      </c>
      <c r="C1" s="1" t="s">
        <v>18</v>
      </c>
    </row>
    <row r="2" spans="1:3" x14ac:dyDescent="0.3">
      <c r="A2" t="s">
        <v>19</v>
      </c>
      <c r="B2" s="2">
        <f>COUNTIF('Vulnerable dependencies'!E:E,"critical")+C2</f>
        <v>0</v>
      </c>
      <c r="C2" s="2">
        <f>COUNTIF('Vulnerable dependencies'!E:E,"critical in direct dependency")</f>
        <v>0</v>
      </c>
    </row>
    <row r="3" spans="1:3" x14ac:dyDescent="0.3">
      <c r="A3" t="s">
        <v>20</v>
      </c>
      <c r="B3" s="2">
        <f>COUNTIF('Vulnerable dependencies'!E:E,"high")+C3</f>
        <v>0</v>
      </c>
      <c r="C3" s="2">
        <f>COUNTIF('Vulnerable dependencies'!E:E,"high in direct dependency")</f>
        <v>0</v>
      </c>
    </row>
    <row r="4" spans="1:3" x14ac:dyDescent="0.3">
      <c r="A4" t="s">
        <v>21</v>
      </c>
      <c r="B4" s="2">
        <f>COUNTIF('Vulnerable dependencies'!E:E,"medium")+C4</f>
        <v>0</v>
      </c>
      <c r="C4" s="2">
        <f>COUNTIF('Vulnerable dependencies'!E:E,"medium in direct dependency")</f>
        <v>0</v>
      </c>
    </row>
    <row r="5" spans="1:3" x14ac:dyDescent="0.3">
      <c r="A5" t="s">
        <v>22</v>
      </c>
      <c r="B5" s="2">
        <f>COUNTIF('Vulnerable dependencies'!E:E,"low")+C5</f>
        <v>0</v>
      </c>
      <c r="C5" s="2">
        <f>COUNTIF('Vulnerable dependencies'!E:E,"low in direct dependency")</f>
        <v>0</v>
      </c>
    </row>
    <row r="6" spans="1:3" x14ac:dyDescent="0.3">
      <c r="A6" t="s">
        <v>23</v>
      </c>
      <c r="B6" s="2">
        <f>COUNTIF('Vulnerable dependencies'!E:E,"unknown")+C6</f>
        <v>0</v>
      </c>
      <c r="C6" s="2">
        <f>COUNTIF('Vulnerable dependencies'!E:E,"unknown in direct dependency")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General information</vt:lpstr>
      <vt:lpstr>Vulnerable dependencies</vt:lpstr>
      <vt:lpstr>All issues</vt:lpstr>
      <vt:lpstr>Technical sheet for diagram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Павлов Денис Дмитриевич</cp:lastModifiedBy>
  <dcterms:modified xsi:type="dcterms:W3CDTF">2025-04-03T14:23:26Z</dcterms:modified>
  <cp:category/>
</cp:coreProperties>
</file>