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Desktop\083\Day-28.03\"/>
    </mc:Choice>
  </mc:AlternateContent>
  <xr:revisionPtr revIDLastSave="0" documentId="13_ncr:1_{0878BD65-210E-4E03-8101-31CA8DC8CD2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Лист1" sheetId="1" r:id="rId1"/>
    <sheet name="ДЗ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12" i="1"/>
  <c r="G10" i="1"/>
  <c r="G13" i="1" s="1"/>
  <c r="H10" i="1"/>
  <c r="H13" i="1" s="1"/>
  <c r="H14" i="1" s="1"/>
  <c r="H15" i="1" s="1"/>
  <c r="N15" i="1"/>
  <c r="P14" i="1"/>
  <c r="J16" i="1"/>
  <c r="J15" i="1"/>
  <c r="R14" i="1"/>
  <c r="F10" i="1"/>
  <c r="F13" i="1" s="1"/>
  <c r="G14" i="1" l="1"/>
  <c r="G15" i="1" s="1"/>
  <c r="F14" i="1"/>
  <c r="F15" i="1" s="1"/>
  <c r="S14" i="1"/>
</calcChain>
</file>

<file path=xl/sharedStrings.xml><?xml version="1.0" encoding="utf-8"?>
<sst xmlns="http://schemas.openxmlformats.org/spreadsheetml/2006/main" count="37" uniqueCount="35">
  <si>
    <t>Иван</t>
  </si>
  <si>
    <t>итого</t>
  </si>
  <si>
    <t>Мотоцикл</t>
  </si>
  <si>
    <t>Скутер</t>
  </si>
  <si>
    <t>Мопед</t>
  </si>
  <si>
    <t>Велосипед</t>
  </si>
  <si>
    <t>Автомобиль</t>
  </si>
  <si>
    <t>налог</t>
  </si>
  <si>
    <t>сумма налога</t>
  </si>
  <si>
    <t>итого + налог</t>
  </si>
  <si>
    <t>Магазин №1</t>
  </si>
  <si>
    <t>Магазин №2</t>
  </si>
  <si>
    <t>Магазин №3</t>
  </si>
  <si>
    <t>Скидка</t>
  </si>
  <si>
    <t>Итого + налог + скидка</t>
  </si>
  <si>
    <t>среднее</t>
  </si>
  <si>
    <t>Таблица личных расходов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</si>
  <si>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</si>
  <si>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</si>
  <si>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</si>
  <si>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</si>
  <si>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</si>
  <si>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</si>
  <si>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</si>
  <si>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</si>
  <si>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</si>
  <si>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</si>
  <si>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</si>
  <si>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</si>
  <si>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ЖКХ</t>
  </si>
  <si>
    <t>Еда</t>
  </si>
  <si>
    <t>Одежда</t>
  </si>
  <si>
    <t>Телефон</t>
  </si>
  <si>
    <t>Итого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</si>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</sst>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/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/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/>
      <diagonal/>
    </border>
    <border>
      <left style="thin">
        <color rgb="FF00B0F0"/>
      </left>
      <right style="thin">
        <color rgb="FF00B0F0"/>
      </right>
      <top style="medium">
        <color rgb="FF00B0F0"/>
      </top>
      <bottom/>
      <diagonal/>
    </border>
    <border>
      <left style="thin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4" borderId="1" xfId="0" applyFill="1" applyBorder="1"/>
    <xf numFmtId="9" fontId="0" fillId="0" borderId="1" xfId="0" applyNumberFormat="1" applyBorder="1"/>
    <xf numFmtId="2" fontId="0" fillId="0" borderId="1" xfId="0" applyNumberFormat="1" applyBorder="1"/>
    <xf numFmtId="2" fontId="0" fillId="4" borderId="1" xfId="0" applyNumberFormat="1" applyFill="1" applyBorder="1"/>
    <xf numFmtId="0" fontId="0" fillId="5" borderId="1" xfId="0" applyFill="1" applyBorder="1"/>
    <xf numFmtId="2" fontId="2" fillId="5" borderId="1" xfId="2" applyNumberFormat="1" applyFill="1" applyBorder="1"/>
    <xf numFmtId="0" fontId="0" fillId="0" borderId="0" xfId="0" applyBorder="1"/>
    <xf numFmtId="2" fontId="0" fillId="0" borderId="0" xfId="0" applyNumberFormat="1" applyBorder="1"/>
    <xf numFmtId="0" fontId="0" fillId="6" borderId="1" xfId="0" applyFill="1" applyBorder="1" applyAlignment="1">
      <alignment wrapText="1"/>
    </xf>
    <xf numFmtId="2" fontId="0" fillId="6" borderId="1" xfId="0" applyNumberFormat="1" applyFill="1" applyBorder="1"/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6" xfId="0" applyFill="1" applyBorder="1"/>
    <xf numFmtId="0" fontId="0" fillId="0" borderId="7" xfId="0" applyBorder="1"/>
    <xf numFmtId="0" fontId="0" fillId="0" borderId="8" xfId="0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0" borderId="12" xfId="0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0" borderId="19" xfId="0" applyBorder="1"/>
    <xf numFmtId="0" fontId="0" fillId="7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8"/>
  <sheetViews>
    <sheetView zoomScale="175" zoomScaleNormal="175" workbookViewId="0">
      <selection activeCell="E12" sqref="E12"/>
    </sheetView>
  </sheetViews>
  <sheetFormatPr defaultRowHeight="15" x14ac:dyDescent="0.25"/>
  <cols>
    <col min="5" max="5" width="22.7109375" customWidth="1"/>
    <col min="6" max="7" width="18.28515625" customWidth="1"/>
    <col min="8" max="8" width="14" customWidth="1"/>
    <col min="12" max="12" width="10.5703125" customWidth="1"/>
    <col min="13" max="13" width="12" customWidth="1"/>
  </cols>
  <sheetData>
    <row r="3" spans="2:19" x14ac:dyDescent="0.25">
      <c r="C3">
        <v>10</v>
      </c>
      <c r="D3">
        <v>13</v>
      </c>
      <c r="P3">
        <v>75</v>
      </c>
      <c r="Q3">
        <v>99</v>
      </c>
      <c r="R3">
        <v>34</v>
      </c>
    </row>
    <row r="4" spans="2:19" x14ac:dyDescent="0.25">
      <c r="C4">
        <v>20</v>
      </c>
      <c r="D4">
        <v>16</v>
      </c>
      <c r="E4" s="2"/>
      <c r="F4" s="2" t="s">
        <v>10</v>
      </c>
      <c r="G4" s="2" t="s">
        <v>11</v>
      </c>
      <c r="H4" s="2" t="s">
        <v>12</v>
      </c>
      <c r="N4">
        <v>75</v>
      </c>
      <c r="P4">
        <v>68</v>
      </c>
      <c r="Q4">
        <v>120</v>
      </c>
      <c r="R4">
        <v>45</v>
      </c>
    </row>
    <row r="5" spans="2:19" x14ac:dyDescent="0.25">
      <c r="C5">
        <v>30</v>
      </c>
      <c r="D5">
        <v>19</v>
      </c>
      <c r="E5" s="2" t="s">
        <v>2</v>
      </c>
      <c r="F5" s="5">
        <v>345345</v>
      </c>
      <c r="G5" s="5">
        <v>4564654</v>
      </c>
      <c r="H5" s="5">
        <v>745234</v>
      </c>
      <c r="N5">
        <v>85</v>
      </c>
      <c r="P5">
        <v>61</v>
      </c>
      <c r="Q5">
        <v>141</v>
      </c>
      <c r="R5">
        <v>56</v>
      </c>
    </row>
    <row r="6" spans="2:19" x14ac:dyDescent="0.25">
      <c r="C6">
        <v>40</v>
      </c>
      <c r="D6">
        <v>22</v>
      </c>
      <c r="E6" s="2" t="s">
        <v>3</v>
      </c>
      <c r="F6" s="5">
        <v>223324</v>
      </c>
      <c r="G6" s="5">
        <v>241564</v>
      </c>
      <c r="H6" s="5">
        <v>542214</v>
      </c>
      <c r="L6">
        <v>1453</v>
      </c>
      <c r="N6">
        <v>95</v>
      </c>
      <c r="P6">
        <v>54</v>
      </c>
      <c r="Q6">
        <v>162</v>
      </c>
      <c r="R6">
        <v>67</v>
      </c>
    </row>
    <row r="7" spans="2:19" x14ac:dyDescent="0.25">
      <c r="C7">
        <v>50</v>
      </c>
      <c r="D7">
        <v>25</v>
      </c>
      <c r="E7" s="2" t="s">
        <v>4</v>
      </c>
      <c r="F7" s="5">
        <v>235378</v>
      </c>
      <c r="G7" s="5">
        <v>5646</v>
      </c>
      <c r="H7" s="5">
        <v>121243</v>
      </c>
      <c r="N7">
        <v>105</v>
      </c>
      <c r="P7">
        <v>47</v>
      </c>
      <c r="Q7">
        <v>183</v>
      </c>
      <c r="R7">
        <v>78</v>
      </c>
    </row>
    <row r="8" spans="2:19" x14ac:dyDescent="0.25">
      <c r="C8">
        <v>60</v>
      </c>
      <c r="D8">
        <v>28</v>
      </c>
      <c r="E8" s="2" t="s">
        <v>5</v>
      </c>
      <c r="F8" s="5">
        <v>45656</v>
      </c>
      <c r="G8" s="5">
        <v>2154466</v>
      </c>
      <c r="H8" s="5">
        <v>1212145</v>
      </c>
      <c r="N8">
        <v>115</v>
      </c>
      <c r="P8">
        <v>40</v>
      </c>
      <c r="Q8">
        <v>204</v>
      </c>
      <c r="R8">
        <v>89</v>
      </c>
    </row>
    <row r="9" spans="2:19" x14ac:dyDescent="0.25">
      <c r="C9">
        <v>70</v>
      </c>
      <c r="D9">
        <v>31</v>
      </c>
      <c r="E9" s="2" t="s">
        <v>6</v>
      </c>
      <c r="F9" s="5">
        <v>446788</v>
      </c>
      <c r="G9" s="5">
        <v>2135465</v>
      </c>
      <c r="H9" s="5">
        <v>543131</v>
      </c>
      <c r="N9">
        <v>125</v>
      </c>
      <c r="P9">
        <v>33</v>
      </c>
      <c r="Q9">
        <v>225</v>
      </c>
      <c r="R9">
        <v>100</v>
      </c>
    </row>
    <row r="10" spans="2:19" x14ac:dyDescent="0.25">
      <c r="C10">
        <v>80</v>
      </c>
      <c r="D10">
        <v>34</v>
      </c>
      <c r="E10" s="3" t="s">
        <v>1</v>
      </c>
      <c r="F10" s="6">
        <f>SUM(F5:F9)</f>
        <v>1296491</v>
      </c>
      <c r="G10" s="6">
        <f>SUM(G5:G9)</f>
        <v>9101795</v>
      </c>
      <c r="H10" s="6">
        <f>SUM(H5:H9)</f>
        <v>3163967</v>
      </c>
      <c r="N10">
        <v>135</v>
      </c>
      <c r="P10">
        <v>26</v>
      </c>
      <c r="Q10">
        <v>246</v>
      </c>
      <c r="R10">
        <v>111</v>
      </c>
    </row>
    <row r="11" spans="2:19" x14ac:dyDescent="0.25">
      <c r="C11">
        <v>90</v>
      </c>
      <c r="D11">
        <v>37</v>
      </c>
      <c r="E11" s="2" t="s">
        <v>7</v>
      </c>
      <c r="F11" s="4">
        <v>0.2</v>
      </c>
      <c r="G11" s="4">
        <v>0.2</v>
      </c>
      <c r="H11" s="4">
        <v>0.18</v>
      </c>
      <c r="N11">
        <v>145</v>
      </c>
      <c r="P11">
        <v>19</v>
      </c>
      <c r="Q11">
        <v>267</v>
      </c>
      <c r="R11">
        <v>122</v>
      </c>
    </row>
    <row r="12" spans="2:19" x14ac:dyDescent="0.25">
      <c r="B12" t="s">
        <v>15</v>
      </c>
      <c r="C12">
        <f>(C3+C4+C5+C6+C7+C8+C9+C10+C11)/9</f>
        <v>50</v>
      </c>
      <c r="D12">
        <f>AVERAGE(C3:C11,D3:D11)</f>
        <v>37.5</v>
      </c>
      <c r="E12" s="2" t="s">
        <v>13</v>
      </c>
      <c r="F12" s="4">
        <v>0.03</v>
      </c>
      <c r="G12" s="4">
        <v>0.05</v>
      </c>
      <c r="H12" s="4">
        <v>0.08</v>
      </c>
    </row>
    <row r="13" spans="2:19" x14ac:dyDescent="0.25">
      <c r="E13" s="2" t="s">
        <v>8</v>
      </c>
      <c r="F13" s="5">
        <f>F10*F11</f>
        <v>259298.2</v>
      </c>
      <c r="G13" s="5">
        <f>G10*G11</f>
        <v>1820359</v>
      </c>
      <c r="H13" s="5">
        <f>H10*H11</f>
        <v>569514.05999999994</v>
      </c>
      <c r="N13">
        <v>155</v>
      </c>
      <c r="O13" t="s">
        <v>0</v>
      </c>
      <c r="P13">
        <v>12</v>
      </c>
      <c r="Q13">
        <v>288</v>
      </c>
      <c r="R13">
        <v>133</v>
      </c>
    </row>
    <row r="14" spans="2:19" x14ac:dyDescent="0.25">
      <c r="E14" s="7" t="s">
        <v>9</v>
      </c>
      <c r="F14" s="8">
        <f>F10+F13</f>
        <v>1555789.2</v>
      </c>
      <c r="G14" s="8">
        <f>G10+G13</f>
        <v>10922154</v>
      </c>
      <c r="H14" s="8">
        <f>H10+H13</f>
        <v>3733481.06</v>
      </c>
      <c r="N14">
        <v>165</v>
      </c>
      <c r="O14" s="1">
        <v>59776</v>
      </c>
      <c r="P14" s="1">
        <f>SUM(P3:P13,N5)</f>
        <v>520</v>
      </c>
      <c r="R14">
        <f>SUM(P3:P13,Q3:Q13,R3:R13)</f>
        <v>3205</v>
      </c>
      <c r="S14" s="1">
        <f>SUM(P14,R14)</f>
        <v>3725</v>
      </c>
    </row>
    <row r="15" spans="2:19" ht="15.75" customHeight="1" x14ac:dyDescent="0.25">
      <c r="D15" s="9"/>
      <c r="E15" s="11" t="s">
        <v>14</v>
      </c>
      <c r="F15" s="12">
        <f>F14-(F14*F12)</f>
        <v>1509115.524</v>
      </c>
      <c r="G15" s="12">
        <f t="shared" ref="G15:H15" si="0">G14-(G14*G12)</f>
        <v>10376046.300000001</v>
      </c>
      <c r="H15" s="12">
        <f t="shared" si="0"/>
        <v>3434802.5751999998</v>
      </c>
      <c r="I15" s="9"/>
      <c r="J15" t="b">
        <f>5 + 2 * 6^2 &gt; 6 - 1 * 7^3</f>
        <v>1</v>
      </c>
      <c r="M15" s="1"/>
      <c r="N15" s="1">
        <f>SUM(N4:N14,L6)</f>
        <v>2653</v>
      </c>
    </row>
    <row r="16" spans="2:19" x14ac:dyDescent="0.25">
      <c r="D16" s="9"/>
      <c r="E16" s="9"/>
      <c r="F16" s="10"/>
      <c r="G16" s="10"/>
      <c r="H16" s="10"/>
      <c r="I16" s="9"/>
      <c r="J16">
        <f>5 + 2 * 6^2 + 6 - 1 * 7^3</f>
        <v>-260</v>
      </c>
    </row>
    <row r="17" spans="4:9" x14ac:dyDescent="0.25">
      <c r="D17" s="9"/>
      <c r="E17" s="9"/>
      <c r="F17" s="9"/>
      <c r="G17" s="9"/>
      <c r="H17" s="9"/>
      <c r="I17" s="9"/>
    </row>
    <row r="18" spans="4:9" x14ac:dyDescent="0.25">
      <c r="D18" s="9"/>
      <c r="E18" s="9"/>
      <c r="F18" s="9"/>
      <c r="G18" s="9"/>
      <c r="H18" s="9"/>
      <c r="I1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EF5E-A5EA-41D7-9A60-DE81F27207D3}">
  <dimension ref="B1:P11"/>
  <sheetViews>
    <sheetView tabSelected="1" zoomScale="145" zoomScaleNormal="145" workbookViewId="0">
      <selection activeCell="J14" sqref="J14"/>
    </sheetView>
  </sheetViews>
  <sheetFormatPr defaultRowHeight="15" x14ac:dyDescent="0.25"/>
  <sheetData>
    <row r="1" spans="2:16" ht="15.75" thickBot="1" x14ac:dyDescent="0.3"/>
    <row r="2" spans="2:16" ht="19.5" thickBot="1" x14ac:dyDescent="0.35">
      <c r="B2" s="13" t="s">
        <v>16</v>
      </c>
      <c r="C2" s="14"/>
      <c r="D2" s="14"/>
      <c r="E2" s="15"/>
    </row>
    <row r="4" spans="2:16" ht="15.75" thickBot="1" x14ac:dyDescent="0.3"/>
    <row r="5" spans="2:16" x14ac:dyDescent="0.25">
      <c r="B5" s="25"/>
      <c r="C5" s="26" t="s">
        <v>17</v>
      </c>
      <c r="D5" s="26" t="s">
        <v>18</v>
      </c>
      <c r="E5" s="26" t="s">
        <v>19</v>
      </c>
      <c r="F5" s="26" t="s">
        <v>20</v>
      </c>
      <c r="G5" s="26" t="s">
        <v>21</v>
      </c>
      <c r="H5" s="26" t="s">
        <v>22</v>
      </c>
      <c r="I5" s="26" t="s">
        <v>23</v>
      </c>
      <c r="J5" s="26" t="s">
        <v>24</v>
      </c>
      <c r="K5" s="26" t="s">
        <v>25</v>
      </c>
      <c r="L5" s="26" t="s">
        <v>26</v>
      </c>
      <c r="M5" s="26" t="s">
        <v>27</v>
      </c>
      <c r="N5" s="27" t="s">
        <v>28</v>
      </c>
      <c r="O5" s="30" t="s">
        <v>33</v>
      </c>
      <c r="P5" s="23" t="s">
        <v>34</v>
      </c>
    </row>
    <row r="6" spans="2:16" x14ac:dyDescent="0.25">
      <c r="B6" s="28" t="s">
        <v>29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21"/>
      <c r="O6" s="31"/>
      <c r="P6" s="24"/>
    </row>
    <row r="7" spans="2:16" x14ac:dyDescent="0.25">
      <c r="B7" s="28" t="s">
        <v>30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21"/>
      <c r="O7" s="31"/>
      <c r="P7" s="24"/>
    </row>
    <row r="8" spans="2:16" x14ac:dyDescent="0.25">
      <c r="B8" s="28" t="s">
        <v>31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21"/>
      <c r="O8" s="31"/>
      <c r="P8" s="24"/>
    </row>
    <row r="9" spans="2:16" ht="15.75" thickBot="1" x14ac:dyDescent="0.3">
      <c r="B9" s="29" t="s">
        <v>32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2"/>
      <c r="O9" s="31"/>
      <c r="P9" s="24"/>
    </row>
    <row r="10" spans="2:16" ht="15.75" thickBot="1" x14ac:dyDescent="0.3">
      <c r="B10" s="32" t="s">
        <v>33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5"/>
      <c r="P10" s="36"/>
    </row>
    <row r="11" spans="2:16" ht="15.75" thickBot="1" x14ac:dyDescent="0.3">
      <c r="B11" s="18" t="s">
        <v>34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/>
    </row>
  </sheetData>
  <mergeCells count="1">
    <mergeCell ref="B2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2023-03-28T16:05:05Z</dcterms:modified>
</cp:coreProperties>
</file>