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is\Desktop\243\15.06\"/>
    </mc:Choice>
  </mc:AlternateContent>
  <xr:revisionPtr revIDLastSave="0" documentId="13_ncr:1_{6C71E92D-6235-40E3-A930-61F8E15C94BA}" xr6:coauthVersionLast="47" xr6:coauthVersionMax="47" xr10:uidLastSave="{00000000-0000-0000-0000-000000000000}"/>
  <bookViews>
    <workbookView xWindow="1650" yWindow="0" windowWidth="26655" windowHeight="15750" activeTab="1" xr2:uid="{3BDD4363-A101-4B83-A937-52405FAA5519}"/>
  </bookViews>
  <sheets>
    <sheet name="Лист1" sheetId="1" r:id="rId1"/>
    <sheet name="Таблица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4" i="1"/>
  <c r="K5" i="1"/>
  <c r="K3" i="1"/>
  <c r="K9" i="1"/>
  <c r="J9" i="1"/>
  <c r="C11" i="1"/>
  <c r="C10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<sst xmlns="http://schemas.openxmlformats.org/spreadsheetml/2006/main" count="101" uniqueCount="57">
  <si>
    <t>7 &lt; 0</t>
  </si>
  <si>
    <t>3 &gt; 1</t>
  </si>
  <si>
    <t>4 = 5</t>
  </si>
  <si>
    <t>9 = 9</t>
  </si>
  <si>
    <t>2 &lt;= 8</t>
  </si>
  <si>
    <t>4 &lt;= 4</t>
  </si>
  <si>
    <t>5 &lt;= 1</t>
  </si>
  <si>
    <t xml:space="preserve">План </t>
  </si>
  <si>
    <t>Факт</t>
  </si>
  <si>
    <t>фнварь</t>
  </si>
  <si>
    <t>февраль</t>
  </si>
  <si>
    <t>март</t>
  </si>
  <si>
    <t>Сидоров</t>
  </si>
  <si>
    <t>Иванов</t>
  </si>
  <si>
    <t>Петров</t>
  </si>
  <si>
    <t>апрель</t>
  </si>
  <si>
    <t>май</t>
  </si>
  <si>
    <t>итого</t>
  </si>
  <si>
    <t>Meaning</t>
  </si>
  <si>
    <t>(значение)</t>
  </si>
  <si>
    <t>Period of time</t>
  </si>
  <si>
    <t>Future</t>
  </si>
  <si>
    <t>+</t>
  </si>
  <si>
    <t>?</t>
  </si>
  <si>
    <t>-</t>
  </si>
  <si>
    <t>I, WE</t>
  </si>
  <si>
    <t>HE, SHE, IT</t>
  </si>
  <si>
    <t>shall/will</t>
  </si>
  <si>
    <t>will</t>
  </si>
  <si>
    <t>V(WORK)</t>
  </si>
  <si>
    <t>Simple</t>
  </si>
  <si>
    <t>a common aspect(общие аспекты)</t>
  </si>
  <si>
    <t>When?</t>
  </si>
  <si>
    <t>Tomorrow, next week</t>
  </si>
  <si>
    <t>SHALL / WILL</t>
  </si>
  <si>
    <t>WILL</t>
  </si>
  <si>
    <t>SHALL NOT / WILL NOT</t>
  </si>
  <si>
    <t>WILL NOT</t>
  </si>
  <si>
    <t>Continuous</t>
  </si>
  <si>
    <t xml:space="preserve">a process(процесс) </t>
  </si>
  <si>
    <t>At the time?</t>
  </si>
  <si>
    <t>Tomorrow at 3 pm, when you come</t>
  </si>
  <si>
    <t>be+V+ing (working)</t>
  </si>
  <si>
    <t>Perfect</t>
  </si>
  <si>
    <t>priority (приоритет)</t>
  </si>
  <si>
    <t>By what time</t>
  </si>
  <si>
    <t>Tomorrow, by 3 pm, by sometime in the future</t>
  </si>
  <si>
    <t>SHALL</t>
  </si>
  <si>
    <t>Shall not</t>
  </si>
  <si>
    <t>Will not</t>
  </si>
  <si>
    <r>
      <t xml:space="preserve">have+V+ed (worked), V3 (written) </t>
    </r>
    <r>
      <rPr>
        <i/>
        <sz val="10"/>
        <color theme="2" tint="-0.749992370372631"/>
        <rFont val="Calibri"/>
        <family val="2"/>
        <charset val="204"/>
        <scheme val="minor"/>
      </rPr>
      <t>by 7 o`clock</t>
    </r>
  </si>
  <si>
    <r>
      <t>have+V+ed (worked), V3 (written)</t>
    </r>
    <r>
      <rPr>
        <sz val="10"/>
        <color theme="1"/>
        <rFont val="Calibri"/>
        <family val="2"/>
        <charset val="204"/>
        <scheme val="minor"/>
      </rPr>
      <t xml:space="preserve"> </t>
    </r>
    <r>
      <rPr>
        <i/>
        <sz val="10"/>
        <color theme="2" tint="-0.749992370372631"/>
        <rFont val="Calibri"/>
        <family val="2"/>
        <charset val="204"/>
        <scheme val="minor"/>
      </rPr>
      <t>by 7 o`clock</t>
    </r>
  </si>
  <si>
    <t>Perfect Continuous</t>
  </si>
  <si>
    <t>priority +  process</t>
  </si>
  <si>
    <t>Since what time? How long?</t>
  </si>
  <si>
    <t>Tomorrow, sonce 3 pm, for sometime in the future</t>
  </si>
  <si>
    <r>
      <t xml:space="preserve">have+been+V+ing (working) </t>
    </r>
    <r>
      <rPr>
        <i/>
        <sz val="10"/>
        <color theme="1"/>
        <rFont val="Calibri"/>
        <family val="2"/>
        <charset val="204"/>
        <scheme val="minor"/>
      </rPr>
      <t>here all day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</si>
</sst>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i/>
      <sz val="10"/>
      <color theme="2" tint="-0.74999237037263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Border="1"/>
    <xf numFmtId="0" fontId="0" fillId="2" borderId="7" xfId="0" applyFill="1" applyBorder="1"/>
    <xf numFmtId="164" fontId="0" fillId="2" borderId="8" xfId="0" applyNumberFormat="1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6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0" borderId="17" xfId="0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 vertical="center" textRotation="90"/>
    </xf>
    <xf numFmtId="0" fontId="4" fillId="4" borderId="21" xfId="0" applyFont="1" applyFill="1" applyBorder="1" applyAlignment="1">
      <alignment horizontal="center" vertical="center" textRotation="90"/>
    </xf>
    <xf numFmtId="0" fontId="4" fillId="4" borderId="22" xfId="0" applyFont="1" applyFill="1" applyBorder="1" applyAlignment="1">
      <alignment horizontal="center" vertical="center" textRotation="90"/>
    </xf>
    <xf numFmtId="0" fontId="5" fillId="4" borderId="20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1" fillId="3" borderId="24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27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0" fontId="6" fillId="5" borderId="18" xfId="0" applyFont="1" applyFill="1" applyBorder="1" applyAlignment="1">
      <alignment horizontal="center"/>
    </xf>
    <xf numFmtId="0" fontId="6" fillId="5" borderId="36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1" fillId="0" borderId="19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35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8" fillId="0" borderId="38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/>
    </xf>
    <xf numFmtId="0" fontId="6" fillId="7" borderId="18" xfId="0" applyFont="1" applyFill="1" applyBorder="1" applyAlignment="1">
      <alignment horizontal="center"/>
    </xf>
    <xf numFmtId="0" fontId="6" fillId="7" borderId="36" xfId="0" applyFont="1" applyFill="1" applyBorder="1" applyAlignment="1">
      <alignment horizontal="center"/>
    </xf>
    <xf numFmtId="0" fontId="8" fillId="0" borderId="29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0" fontId="6" fillId="8" borderId="36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C0695-B49D-4BCB-BCA2-FADB2EC8E60F}">
  <dimension ref="A1:K11"/>
  <sheetViews>
    <sheetView zoomScale="145" zoomScaleNormal="145" workbookViewId="0">
      <selection activeCell="B24" sqref="B24"/>
    </sheetView>
  </sheetViews>
  <sheetFormatPr defaultRowHeight="15" x14ac:dyDescent="0.25"/>
  <cols>
    <col min="3" max="3" width="16.85546875" customWidth="1"/>
    <col min="10" max="10" width="12" customWidth="1"/>
    <col min="11" max="11" width="14.7109375" customWidth="1"/>
  </cols>
  <sheetData>
    <row r="1" spans="1:11" ht="15.75" thickBot="1" x14ac:dyDescent="0.3"/>
    <row r="2" spans="1:11" x14ac:dyDescent="0.25">
      <c r="A2" s="2"/>
      <c r="B2" s="3" t="s">
        <v>1</v>
      </c>
      <c r="C2" s="4" t="b">
        <f>3 &gt; 1</f>
        <v>1</v>
      </c>
      <c r="F2" t="s">
        <v>9</v>
      </c>
      <c r="G2" t="s">
        <v>10</v>
      </c>
      <c r="H2" t="s">
        <v>11</v>
      </c>
      <c r="I2" t="s">
        <v>15</v>
      </c>
      <c r="J2" t="s">
        <v>16</v>
      </c>
      <c r="K2" t="s">
        <v>17</v>
      </c>
    </row>
    <row r="3" spans="1:11" x14ac:dyDescent="0.25">
      <c r="A3" s="5"/>
      <c r="B3" s="6" t="s">
        <v>0</v>
      </c>
      <c r="C3" s="7" t="b">
        <f>7 &lt; 0</f>
        <v>0</v>
      </c>
      <c r="E3" t="s">
        <v>12</v>
      </c>
      <c r="F3">
        <v>1554</v>
      </c>
      <c r="G3">
        <v>548</v>
      </c>
      <c r="H3">
        <v>652</v>
      </c>
      <c r="I3">
        <v>235</v>
      </c>
      <c r="J3">
        <v>734</v>
      </c>
      <c r="K3">
        <f>SUM(F3:J3)</f>
        <v>3723</v>
      </c>
    </row>
    <row r="4" spans="1:11" x14ac:dyDescent="0.25">
      <c r="A4" s="5"/>
      <c r="B4" s="6" t="s">
        <v>2</v>
      </c>
      <c r="C4" s="7" t="b">
        <f>4 = 5</f>
        <v>0</v>
      </c>
      <c r="E4" t="s">
        <v>13</v>
      </c>
      <c r="F4">
        <v>4478</v>
      </c>
      <c r="G4">
        <v>542</v>
      </c>
      <c r="H4">
        <v>545</v>
      </c>
      <c r="I4">
        <v>677</v>
      </c>
      <c r="J4">
        <v>453</v>
      </c>
      <c r="K4">
        <f t="shared" ref="K4:K5" si="0">SUM(F4:J4)</f>
        <v>6695</v>
      </c>
    </row>
    <row r="5" spans="1:11" x14ac:dyDescent="0.25">
      <c r="A5" s="5"/>
      <c r="B5" s="6" t="s">
        <v>3</v>
      </c>
      <c r="C5" s="7" t="b">
        <f>9 = 9</f>
        <v>1</v>
      </c>
      <c r="E5" t="s">
        <v>14</v>
      </c>
      <c r="F5">
        <v>782</v>
      </c>
      <c r="G5">
        <v>254</v>
      </c>
      <c r="H5">
        <v>845</v>
      </c>
      <c r="I5">
        <v>7545</v>
      </c>
      <c r="J5">
        <v>878</v>
      </c>
      <c r="K5">
        <f t="shared" si="0"/>
        <v>10304</v>
      </c>
    </row>
    <row r="6" spans="1:11" x14ac:dyDescent="0.25">
      <c r="A6" s="5"/>
      <c r="B6" s="6" t="s">
        <v>4</v>
      </c>
      <c r="C6" s="7" t="b">
        <f>2 &lt;= 8</f>
        <v>1</v>
      </c>
      <c r="K6">
        <f>SUM(F3:J3,F4:J4,F5:J5)</f>
        <v>20722</v>
      </c>
    </row>
    <row r="7" spans="1:11" x14ac:dyDescent="0.25">
      <c r="A7" s="5"/>
      <c r="B7" s="6" t="s">
        <v>5</v>
      </c>
      <c r="C7" s="7" t="b">
        <f>4 &lt;= 4</f>
        <v>1</v>
      </c>
    </row>
    <row r="8" spans="1:11" x14ac:dyDescent="0.25">
      <c r="A8" s="5"/>
      <c r="B8" s="6" t="s">
        <v>6</v>
      </c>
      <c r="C8" s="7" t="b">
        <f>5 &lt;= 1</f>
        <v>0</v>
      </c>
    </row>
    <row r="9" spans="1:11" x14ac:dyDescent="0.25">
      <c r="A9" s="5"/>
      <c r="B9" s="6"/>
      <c r="C9" s="7"/>
      <c r="H9">
        <v>45</v>
      </c>
      <c r="I9">
        <v>44</v>
      </c>
      <c r="J9">
        <f>SUM(88,77,47,66)</f>
        <v>278</v>
      </c>
      <c r="K9">
        <f>SUM(H9,I9)</f>
        <v>89</v>
      </c>
    </row>
    <row r="10" spans="1:11" x14ac:dyDescent="0.25">
      <c r="A10" s="5" t="s">
        <v>7</v>
      </c>
      <c r="B10" s="6">
        <v>1000</v>
      </c>
      <c r="C10" s="7" t="b">
        <f>B10 &gt; B11</f>
        <v>0</v>
      </c>
    </row>
    <row r="11" spans="1:11" ht="15.75" thickBot="1" x14ac:dyDescent="0.3">
      <c r="A11" s="8" t="s">
        <v>8</v>
      </c>
      <c r="B11" s="9">
        <v>1200</v>
      </c>
      <c r="C11" s="10" t="b">
        <f>B11 &gt;= B10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AE0E3-7079-4713-9615-37D434408B10}">
  <dimension ref="A2:V24"/>
  <sheetViews>
    <sheetView tabSelected="1" topLeftCell="A2" zoomScale="130" zoomScaleNormal="130" workbookViewId="0">
      <selection activeCell="R7" sqref="R7"/>
    </sheetView>
  </sheetViews>
  <sheetFormatPr defaultRowHeight="15" x14ac:dyDescent="0.25"/>
  <cols>
    <col min="3" max="3" width="5.42578125" customWidth="1"/>
    <col min="4" max="4" width="6.85546875" customWidth="1"/>
    <col min="5" max="6" width="11.7109375" customWidth="1"/>
    <col min="7" max="13" width="2.7109375" customWidth="1"/>
    <col min="14" max="16" width="3.7109375" customWidth="1"/>
    <col min="17" max="18" width="10.28515625" customWidth="1"/>
    <col min="19" max="19" width="11.7109375" customWidth="1"/>
    <col min="20" max="22" width="10.7109375" customWidth="1"/>
  </cols>
  <sheetData>
    <row r="2" spans="1:22" ht="15.75" thickBot="1" x14ac:dyDescent="0.3"/>
    <row r="3" spans="1:22" ht="21.75" thickBot="1" x14ac:dyDescent="0.4">
      <c r="B3" s="11"/>
      <c r="C3" s="19"/>
      <c r="D3" s="41" t="s">
        <v>30</v>
      </c>
      <c r="E3" s="42"/>
      <c r="F3" s="43"/>
      <c r="G3" s="38" t="s">
        <v>38</v>
      </c>
      <c r="H3" s="39"/>
      <c r="I3" s="39"/>
      <c r="J3" s="39"/>
      <c r="K3" s="39"/>
      <c r="L3" s="39"/>
      <c r="M3" s="39"/>
      <c r="N3" s="39"/>
      <c r="O3" s="39"/>
      <c r="P3" s="40"/>
      <c r="Q3" s="80" t="s">
        <v>43</v>
      </c>
      <c r="R3" s="81"/>
      <c r="S3" s="82"/>
      <c r="T3" s="87" t="s">
        <v>52</v>
      </c>
      <c r="U3" s="88"/>
      <c r="V3" s="89"/>
    </row>
    <row r="4" spans="1:22" x14ac:dyDescent="0.25">
      <c r="B4" s="12" t="s">
        <v>18</v>
      </c>
      <c r="C4" s="20"/>
      <c r="D4" s="44" t="s">
        <v>31</v>
      </c>
      <c r="E4" s="45"/>
      <c r="F4" s="46"/>
      <c r="G4" s="44" t="s">
        <v>39</v>
      </c>
      <c r="H4" s="45"/>
      <c r="I4" s="45"/>
      <c r="J4" s="45"/>
      <c r="K4" s="45"/>
      <c r="L4" s="45"/>
      <c r="M4" s="45"/>
      <c r="N4" s="45"/>
      <c r="O4" s="45"/>
      <c r="P4" s="46"/>
      <c r="Q4" s="44" t="s">
        <v>44</v>
      </c>
      <c r="R4" s="45"/>
      <c r="S4" s="46"/>
      <c r="T4" s="44" t="s">
        <v>53</v>
      </c>
      <c r="U4" s="45"/>
      <c r="V4" s="46"/>
    </row>
    <row r="5" spans="1:22" ht="15" customHeight="1" x14ac:dyDescent="0.25">
      <c r="B5" s="13" t="s">
        <v>19</v>
      </c>
      <c r="C5" s="21"/>
      <c r="D5" s="24" t="s">
        <v>32</v>
      </c>
      <c r="E5" s="25"/>
      <c r="F5" s="26"/>
      <c r="G5" s="24" t="s">
        <v>40</v>
      </c>
      <c r="H5" s="25"/>
      <c r="I5" s="25"/>
      <c r="J5" s="25"/>
      <c r="K5" s="25"/>
      <c r="L5" s="25"/>
      <c r="M5" s="25"/>
      <c r="N5" s="25"/>
      <c r="O5" s="25"/>
      <c r="P5" s="26"/>
      <c r="Q5" s="24" t="s">
        <v>45</v>
      </c>
      <c r="R5" s="25"/>
      <c r="S5" s="26"/>
      <c r="T5" s="24" t="s">
        <v>54</v>
      </c>
      <c r="U5" s="25"/>
      <c r="V5" s="26"/>
    </row>
    <row r="6" spans="1:22" ht="30" customHeight="1" thickBot="1" x14ac:dyDescent="0.3">
      <c r="B6" s="47" t="s">
        <v>20</v>
      </c>
      <c r="C6" s="48"/>
      <c r="D6" s="49" t="s">
        <v>33</v>
      </c>
      <c r="E6" s="50"/>
      <c r="F6" s="51"/>
      <c r="G6" s="56" t="s">
        <v>41</v>
      </c>
      <c r="H6" s="57"/>
      <c r="I6" s="57"/>
      <c r="J6" s="57"/>
      <c r="K6" s="57"/>
      <c r="L6" s="57"/>
      <c r="M6" s="57"/>
      <c r="N6" s="57"/>
      <c r="O6" s="57"/>
      <c r="P6" s="58"/>
      <c r="Q6" s="56" t="s">
        <v>46</v>
      </c>
      <c r="R6" s="57"/>
      <c r="S6" s="58"/>
      <c r="T6" s="56" t="s">
        <v>55</v>
      </c>
      <c r="U6" s="57"/>
      <c r="V6" s="58"/>
    </row>
    <row r="7" spans="1:22" ht="50.1" customHeight="1" x14ac:dyDescent="0.25">
      <c r="B7" s="14" t="s">
        <v>21</v>
      </c>
      <c r="C7" s="22" t="s">
        <v>22</v>
      </c>
      <c r="D7" s="27" t="s">
        <v>25</v>
      </c>
      <c r="E7" s="28" t="s">
        <v>27</v>
      </c>
      <c r="F7" s="54" t="s">
        <v>29</v>
      </c>
      <c r="G7" s="59" t="s">
        <v>25</v>
      </c>
      <c r="H7" s="60"/>
      <c r="I7" s="61"/>
      <c r="J7" s="62" t="s">
        <v>27</v>
      </c>
      <c r="K7" s="63"/>
      <c r="L7" s="63"/>
      <c r="M7" s="64"/>
      <c r="N7" s="76" t="s">
        <v>42</v>
      </c>
      <c r="O7" s="77"/>
      <c r="P7" s="77"/>
      <c r="Q7" s="27" t="s">
        <v>25</v>
      </c>
      <c r="R7" s="28" t="s">
        <v>47</v>
      </c>
      <c r="S7" s="85" t="s">
        <v>51</v>
      </c>
      <c r="T7" s="27" t="s">
        <v>25</v>
      </c>
      <c r="U7" s="28" t="s">
        <v>47</v>
      </c>
      <c r="V7" s="85" t="s">
        <v>56</v>
      </c>
    </row>
    <row r="8" spans="1:22" ht="50.1" customHeight="1" thickBot="1" x14ac:dyDescent="0.3">
      <c r="B8" s="15"/>
      <c r="C8" s="23"/>
      <c r="D8" s="31" t="s">
        <v>26</v>
      </c>
      <c r="E8" s="32" t="s">
        <v>28</v>
      </c>
      <c r="F8" s="55"/>
      <c r="G8" s="65" t="s">
        <v>26</v>
      </c>
      <c r="H8" s="66"/>
      <c r="I8" s="67"/>
      <c r="J8" s="68" t="s">
        <v>28</v>
      </c>
      <c r="K8" s="69"/>
      <c r="L8" s="69"/>
      <c r="M8" s="70"/>
      <c r="N8" s="78"/>
      <c r="O8" s="79"/>
      <c r="P8" s="79"/>
      <c r="Q8" s="29" t="s">
        <v>26</v>
      </c>
      <c r="R8" s="30" t="s">
        <v>35</v>
      </c>
      <c r="S8" s="86"/>
      <c r="T8" s="29" t="s">
        <v>26</v>
      </c>
      <c r="U8" s="30" t="s">
        <v>35</v>
      </c>
      <c r="V8" s="86"/>
    </row>
    <row r="9" spans="1:22" ht="50.1" customHeight="1" x14ac:dyDescent="0.25">
      <c r="B9" s="15"/>
      <c r="C9" s="22" t="s">
        <v>23</v>
      </c>
      <c r="D9" s="27" t="s">
        <v>34</v>
      </c>
      <c r="E9" s="33" t="s">
        <v>25</v>
      </c>
      <c r="F9" s="52" t="s">
        <v>29</v>
      </c>
      <c r="G9" s="62" t="s">
        <v>34</v>
      </c>
      <c r="H9" s="63"/>
      <c r="I9" s="63"/>
      <c r="J9" s="71"/>
      <c r="K9" s="72" t="s">
        <v>25</v>
      </c>
      <c r="L9" s="73"/>
      <c r="M9" s="74"/>
      <c r="N9" s="76" t="s">
        <v>42</v>
      </c>
      <c r="O9" s="77"/>
      <c r="P9" s="77"/>
      <c r="Q9" s="33" t="s">
        <v>47</v>
      </c>
      <c r="R9" s="83" t="s">
        <v>25</v>
      </c>
      <c r="S9" s="85" t="s">
        <v>50</v>
      </c>
      <c r="T9" s="33" t="s">
        <v>47</v>
      </c>
      <c r="U9" s="83" t="s">
        <v>25</v>
      </c>
      <c r="V9" s="85" t="s">
        <v>56</v>
      </c>
    </row>
    <row r="10" spans="1:22" ht="50.1" customHeight="1" thickBot="1" x14ac:dyDescent="0.3">
      <c r="B10" s="15"/>
      <c r="C10" s="23"/>
      <c r="D10" s="29" t="s">
        <v>35</v>
      </c>
      <c r="E10" s="37" t="s">
        <v>26</v>
      </c>
      <c r="F10" s="53"/>
      <c r="G10" s="68" t="s">
        <v>35</v>
      </c>
      <c r="H10" s="69"/>
      <c r="I10" s="69"/>
      <c r="J10" s="75"/>
      <c r="K10" s="68" t="s">
        <v>26</v>
      </c>
      <c r="L10" s="69"/>
      <c r="M10" s="70"/>
      <c r="N10" s="78"/>
      <c r="O10" s="79"/>
      <c r="P10" s="79"/>
      <c r="Q10" s="34" t="s">
        <v>35</v>
      </c>
      <c r="R10" s="84" t="s">
        <v>26</v>
      </c>
      <c r="S10" s="86"/>
      <c r="T10" s="34" t="s">
        <v>35</v>
      </c>
      <c r="U10" s="84" t="s">
        <v>26</v>
      </c>
      <c r="V10" s="86"/>
    </row>
    <row r="11" spans="1:22" ht="50.1" customHeight="1" x14ac:dyDescent="0.25">
      <c r="B11" s="15"/>
      <c r="C11" s="17" t="s">
        <v>24</v>
      </c>
      <c r="D11" s="35" t="s">
        <v>25</v>
      </c>
      <c r="E11" s="27" t="s">
        <v>36</v>
      </c>
      <c r="F11" s="52" t="s">
        <v>29</v>
      </c>
      <c r="G11" s="72" t="s">
        <v>25</v>
      </c>
      <c r="H11" s="71"/>
      <c r="I11" s="62" t="s">
        <v>36</v>
      </c>
      <c r="J11" s="63"/>
      <c r="K11" s="73"/>
      <c r="L11" s="73"/>
      <c r="M11" s="74"/>
      <c r="N11" s="76" t="s">
        <v>42</v>
      </c>
      <c r="O11" s="77"/>
      <c r="P11" s="77"/>
      <c r="Q11" s="27" t="s">
        <v>25</v>
      </c>
      <c r="R11" s="28" t="s">
        <v>48</v>
      </c>
      <c r="S11" s="85" t="s">
        <v>50</v>
      </c>
      <c r="T11" s="27" t="s">
        <v>25</v>
      </c>
      <c r="U11" s="28" t="s">
        <v>48</v>
      </c>
      <c r="V11" s="85" t="s">
        <v>56</v>
      </c>
    </row>
    <row r="12" spans="1:22" ht="50.1" customHeight="1" thickBot="1" x14ac:dyDescent="0.3">
      <c r="B12" s="16"/>
      <c r="C12" s="18"/>
      <c r="D12" s="36" t="s">
        <v>26</v>
      </c>
      <c r="E12" s="34" t="s">
        <v>37</v>
      </c>
      <c r="F12" s="53"/>
      <c r="G12" s="68" t="s">
        <v>26</v>
      </c>
      <c r="H12" s="75"/>
      <c r="I12" s="68" t="s">
        <v>37</v>
      </c>
      <c r="J12" s="69"/>
      <c r="K12" s="69"/>
      <c r="L12" s="69"/>
      <c r="M12" s="70"/>
      <c r="N12" s="78"/>
      <c r="O12" s="79"/>
      <c r="P12" s="79"/>
      <c r="Q12" s="29" t="s">
        <v>26</v>
      </c>
      <c r="R12" s="30" t="s">
        <v>49</v>
      </c>
      <c r="S12" s="86"/>
      <c r="T12" s="29" t="s">
        <v>26</v>
      </c>
      <c r="U12" s="30" t="s">
        <v>49</v>
      </c>
      <c r="V12" s="86"/>
    </row>
    <row r="13" spans="1:2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2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2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2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</sheetData>
  <mergeCells count="48">
    <mergeCell ref="S11:S12"/>
    <mergeCell ref="T3:V3"/>
    <mergeCell ref="T4:V4"/>
    <mergeCell ref="T5:V5"/>
    <mergeCell ref="T6:V6"/>
    <mergeCell ref="V7:V8"/>
    <mergeCell ref="V9:V10"/>
    <mergeCell ref="V11:V12"/>
    <mergeCell ref="Q3:S3"/>
    <mergeCell ref="Q4:S4"/>
    <mergeCell ref="Q5:S5"/>
    <mergeCell ref="Q6:S6"/>
    <mergeCell ref="S7:S8"/>
    <mergeCell ref="S9:S10"/>
    <mergeCell ref="J8:M8"/>
    <mergeCell ref="K9:M9"/>
    <mergeCell ref="K10:M10"/>
    <mergeCell ref="N7:P8"/>
    <mergeCell ref="N9:P10"/>
    <mergeCell ref="N11:P12"/>
    <mergeCell ref="G9:J9"/>
    <mergeCell ref="G10:J10"/>
    <mergeCell ref="G7:I7"/>
    <mergeCell ref="G8:I8"/>
    <mergeCell ref="J7:M7"/>
    <mergeCell ref="F11:F12"/>
    <mergeCell ref="G3:P3"/>
    <mergeCell ref="G4:P4"/>
    <mergeCell ref="G5:P5"/>
    <mergeCell ref="G6:P6"/>
    <mergeCell ref="G11:H11"/>
    <mergeCell ref="G12:H12"/>
    <mergeCell ref="I11:M11"/>
    <mergeCell ref="I12:M12"/>
    <mergeCell ref="B7:B12"/>
    <mergeCell ref="C7:C8"/>
    <mergeCell ref="C9:C10"/>
    <mergeCell ref="C11:C12"/>
    <mergeCell ref="F7:F8"/>
    <mergeCell ref="D3:F3"/>
    <mergeCell ref="D4:F4"/>
    <mergeCell ref="D5:F5"/>
    <mergeCell ref="D6:F6"/>
    <mergeCell ref="F9:F10"/>
    <mergeCell ref="B3:C3"/>
    <mergeCell ref="B4:C4"/>
    <mergeCell ref="B5:C5"/>
    <mergeCell ref="B6:C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Denis</cp:lastModifiedBy>
  <dcterms:created xsi:type="dcterms:W3CDTF">2023-06-15T11:11:21Z</dcterms:created>
  <dcterms:modified xsi:type="dcterms:W3CDTF">2023-06-15T15:41:33Z</dcterms:modified>
</cp:coreProperties>
</file>