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06.09\"/>
    </mc:Choice>
  </mc:AlternateContent>
  <xr:revisionPtr revIDLastSave="0" documentId="8_{A5861CB8-DB4A-41E6-9885-DD6C520F307D}" xr6:coauthVersionLast="47" xr6:coauthVersionMax="47" xr10:uidLastSave="{00000000-0000-0000-0000-000000000000}"/>
  <bookViews>
    <workbookView xWindow="-110" yWindow="-110" windowWidth="19420" windowHeight="10560" tabRatio="843" firstSheet="5" activeTab="11" xr2:uid="{7360F319-63E4-4858-8962-F1129956DF65}"/>
  </bookViews>
  <sheets>
    <sheet name="Лист1" sheetId="1" r:id="rId1"/>
    <sheet name="Разность дат" sheetId="2" r:id="rId2"/>
    <sheet name="Работа с сегодняшней датой" sheetId="3" r:id="rId3"/>
    <sheet name="Рабочие дни" sheetId="4" r:id="rId4"/>
    <sheet name="Получение частей даты" sheetId="5" r:id="rId5"/>
    <sheet name="Расчет лет и месяцев" sheetId="6" r:id="rId6"/>
    <sheet name="Доля года" sheetId="7" r:id="rId7"/>
    <sheet name="Последний день февраля" sheetId="8" r:id="rId8"/>
    <sheet name="Номер квартала" sheetId="9" r:id="rId9"/>
    <sheet name="Время" sheetId="10" r:id="rId10"/>
    <sheet name="Прошло времени" sheetId="11" r:id="rId11"/>
    <sheet name="Сдвиг времени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4" i="12"/>
  <c r="D5" i="11"/>
  <c r="D6" i="11"/>
  <c r="D7" i="11"/>
  <c r="D4" i="11"/>
  <c r="H5" i="11"/>
  <c r="H4" i="11"/>
  <c r="C9" i="10"/>
  <c r="D9" i="10"/>
  <c r="E9" i="10"/>
  <c r="F9" i="10"/>
  <c r="G9" i="10"/>
  <c r="B9" i="10"/>
  <c r="C8" i="10"/>
  <c r="D8" i="10"/>
  <c r="E8" i="10"/>
  <c r="F8" i="10"/>
  <c r="G8" i="10"/>
  <c r="C7" i="10"/>
  <c r="D7" i="10"/>
  <c r="E7" i="10"/>
  <c r="F7" i="10"/>
  <c r="G7" i="10"/>
  <c r="B8" i="10"/>
  <c r="B7" i="10"/>
  <c r="C12" i="9"/>
  <c r="C11" i="9"/>
  <c r="C4" i="9"/>
  <c r="C5" i="9"/>
  <c r="C6" i="9"/>
  <c r="C7" i="9"/>
  <c r="C8" i="9"/>
  <c r="C9" i="9"/>
  <c r="C10" i="9"/>
  <c r="C3" i="9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24" i="8"/>
  <c r="C25" i="8"/>
  <c r="C26" i="8"/>
  <c r="C27" i="8"/>
  <c r="C28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3" i="8"/>
  <c r="C3" i="7"/>
  <c r="B3" i="7"/>
  <c r="F2" i="7"/>
  <c r="B5" i="6"/>
  <c r="C5" i="6" s="1"/>
  <c r="B6" i="6"/>
  <c r="C6" i="6" s="1"/>
  <c r="B7" i="6"/>
  <c r="C7" i="6" s="1"/>
  <c r="B4" i="6"/>
  <c r="C4" i="6" s="1"/>
  <c r="C3" i="5"/>
  <c r="C9" i="5" s="1"/>
  <c r="C5" i="4"/>
  <c r="D5" i="4" s="1"/>
  <c r="D4" i="4"/>
  <c r="C4" i="3"/>
  <c r="C2" i="3"/>
  <c r="D2" i="2"/>
  <c r="D5" i="2"/>
  <c r="D6" i="2"/>
  <c r="D7" i="2"/>
  <c r="D8" i="2"/>
  <c r="D4" i="2"/>
  <c r="E2" i="1"/>
  <c r="D2" i="1"/>
  <c r="B7" i="7" l="1"/>
  <c r="B11" i="7" s="1"/>
  <c r="C7" i="7"/>
  <c r="C8" i="5"/>
  <c r="C6" i="5"/>
  <c r="C5" i="5"/>
  <c r="C7" i="5"/>
</calcChain>
</file>

<file path=xl/sharedStrings.xml><?xml version="1.0" encoding="utf-8"?>
<sst xmlns="http://schemas.openxmlformats.org/spreadsheetml/2006/main" count="39" uniqueCount="36">
  <si>
    <t>Дата выставления счета</t>
  </si>
  <si>
    <t xml:space="preserve">Прошло дней </t>
  </si>
  <si>
    <t>Сегодня вторник, 05 Сентябрь 2023</t>
  </si>
  <si>
    <t>Начальная дата</t>
  </si>
  <si>
    <t>Конечная дата</t>
  </si>
  <si>
    <t>Кол-во рабочих дней</t>
  </si>
  <si>
    <t>=ГОД(C3)</t>
  </si>
  <si>
    <t>=МЕСЯЦ(C3)</t>
  </si>
  <si>
    <t>=ДЕНЬ(C3)</t>
  </si>
  <si>
    <t>=ДЕНЬНЕД(C3;2)</t>
  </si>
  <si>
    <t>=НОМНЕДЕЛИ(C3;2)</t>
  </si>
  <si>
    <t>Количество лет и месяцев</t>
  </si>
  <si>
    <t>Отчетная дата</t>
  </si>
  <si>
    <t>=ДАТА(2013;5;15)</t>
  </si>
  <si>
    <t>Прошедшая часть года</t>
  </si>
  <si>
    <t>Оставшаяся часть года</t>
  </si>
  <si>
    <t>Размер годового бонуса</t>
  </si>
  <si>
    <t>Выплаченный бонус</t>
  </si>
  <si>
    <t>Первый день февраля</t>
  </si>
  <si>
    <t>Последний день февраля</t>
  </si>
  <si>
    <t>Дата</t>
  </si>
  <si>
    <t>Номер квартала</t>
  </si>
  <si>
    <t>=ЧАС(B6)</t>
  </si>
  <si>
    <t>=МИНУТЫ(B6)</t>
  </si>
  <si>
    <t>=СЕКУНДЫ(B6)</t>
  </si>
  <si>
    <t>Начальное время</t>
  </si>
  <si>
    <t>Конечное время</t>
  </si>
  <si>
    <t>Прошло времени</t>
  </si>
  <si>
    <t>начало</t>
  </si>
  <si>
    <t>конец</t>
  </si>
  <si>
    <t>разница</t>
  </si>
  <si>
    <t>Исходное значение</t>
  </si>
  <si>
    <t xml:space="preserve">Часы </t>
  </si>
  <si>
    <t>Секунды</t>
  </si>
  <si>
    <t>Минуты</t>
  </si>
  <si>
    <t>Время со сдвигом 5 часа 30минут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</si>
</sst>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#,##0.00\ &quot;₽&quot;"/>
    <numFmt numFmtId="167" formatCode="[$-F400]h:mm:ss\ AM/PM"/>
    <numFmt numFmtId="170" formatCode="h:mm:ss;@"/>
    <numFmt numFmtId="171" formatCode="0.00000000000000"/>
    <numFmt numFmtId="172" formatCode="0.000000000000000"/>
  </numFmts>
  <fonts count="2" x14ac:knownFonts="1">
    <font>
      <sz val="36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/>
    <xf numFmtId="0" fontId="0" fillId="0" borderId="0" xfId="0" quotePrefix="1"/>
    <xf numFmtId="10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67" fontId="0" fillId="0" borderId="0" xfId="0" applyNumberFormat="1"/>
    <xf numFmtId="170" fontId="0" fillId="0" borderId="0" xfId="0" applyNumberFormat="1"/>
    <xf numFmtId="167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21" fontId="0" fillId="0" borderId="1" xfId="0" applyNumberFormat="1" applyBorder="1"/>
    <xf numFmtId="0" fontId="0" fillId="3" borderId="0" xfId="0" applyFill="1" applyBorder="1" applyAlignment="1">
      <alignment horizontal="center" vertical="center"/>
    </xf>
    <xf numFmtId="171" fontId="0" fillId="0" borderId="1" xfId="0" applyNumberFormat="1" applyBorder="1"/>
    <xf numFmtId="171" fontId="0" fillId="0" borderId="0" xfId="0" applyNumberFormat="1"/>
    <xf numFmtId="172" fontId="0" fillId="0" borderId="1" xfId="0" applyNumberFormat="1" applyBorder="1"/>
    <xf numFmtId="172" fontId="0" fillId="0" borderId="0" xfId="0" applyNumberFormat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/>
    <xf numFmtId="1" fontId="0" fillId="5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597F-09DA-4A0C-ABD1-8652CF55D10E}">
  <dimension ref="B2:E3"/>
  <sheetViews>
    <sheetView zoomScale="40" zoomScaleNormal="40" workbookViewId="0">
      <selection activeCell="D2" sqref="D2"/>
    </sheetView>
  </sheetViews>
  <sheetFormatPr defaultRowHeight="46.5" x14ac:dyDescent="0.7"/>
  <cols>
    <col min="2" max="2" width="17.5" customWidth="1"/>
    <col min="3" max="3" width="12.33203125" customWidth="1"/>
    <col min="4" max="4" width="12.95703125" customWidth="1"/>
  </cols>
  <sheetData>
    <row r="2" spans="2:5" x14ac:dyDescent="0.7">
      <c r="B2" s="2">
        <v>45150</v>
      </c>
      <c r="C2" s="1">
        <v>45163</v>
      </c>
      <c r="D2">
        <f>C2-B2</f>
        <v>13</v>
      </c>
      <c r="E2">
        <f>B2-C2</f>
        <v>-13</v>
      </c>
    </row>
    <row r="3" spans="2:5" x14ac:dyDescent="0.7">
      <c r="B3" s="2">
        <v>44676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B19F-3978-48C9-BB32-45BC4C715F10}">
  <dimension ref="A2:H9"/>
  <sheetViews>
    <sheetView zoomScale="40" zoomScaleNormal="40" workbookViewId="0">
      <selection activeCell="A7" sqref="A7:A9"/>
    </sheetView>
  </sheetViews>
  <sheetFormatPr defaultRowHeight="46.5" x14ac:dyDescent="0.7"/>
  <cols>
    <col min="1" max="1" width="15.83203125" customWidth="1"/>
    <col min="2" max="2" width="18.7890625" customWidth="1"/>
    <col min="8" max="8" width="11.625" bestFit="1" customWidth="1"/>
  </cols>
  <sheetData>
    <row r="2" spans="1:8" x14ac:dyDescent="0.7">
      <c r="A2">
        <v>400.5</v>
      </c>
      <c r="B2" s="14">
        <v>400.5</v>
      </c>
    </row>
    <row r="3" spans="1:8" x14ac:dyDescent="0.7">
      <c r="A3">
        <v>100.55</v>
      </c>
      <c r="B3" s="15">
        <v>100.55</v>
      </c>
    </row>
    <row r="4" spans="1:8" x14ac:dyDescent="0.7">
      <c r="A4">
        <v>500.16699999999997</v>
      </c>
      <c r="B4" s="14">
        <v>500.16700231481479</v>
      </c>
      <c r="H4" s="14"/>
    </row>
    <row r="6" spans="1:8" x14ac:dyDescent="0.7">
      <c r="B6" s="16">
        <v>0.66333333333333333</v>
      </c>
      <c r="C6" s="16">
        <v>0.49199999999999999</v>
      </c>
      <c r="D6" s="16">
        <v>0.54800000000000004</v>
      </c>
      <c r="E6" s="16">
        <v>0.1598</v>
      </c>
      <c r="F6" s="16">
        <v>0.84499999999999997</v>
      </c>
      <c r="G6" s="16">
        <v>0.54869999999999997</v>
      </c>
    </row>
    <row r="7" spans="1:8" x14ac:dyDescent="0.7">
      <c r="A7" s="10" t="s">
        <v>22</v>
      </c>
      <c r="B7" s="5">
        <f>HOUR(B6)</f>
        <v>15</v>
      </c>
      <c r="C7" s="5">
        <f t="shared" ref="C7:G7" si="0">HOUR(C6)</f>
        <v>11</v>
      </c>
      <c r="D7" s="5">
        <f t="shared" si="0"/>
        <v>13</v>
      </c>
      <c r="E7" s="5">
        <f t="shared" si="0"/>
        <v>3</v>
      </c>
      <c r="F7" s="5">
        <f t="shared" si="0"/>
        <v>20</v>
      </c>
      <c r="G7" s="5">
        <f t="shared" si="0"/>
        <v>13</v>
      </c>
    </row>
    <row r="8" spans="1:8" x14ac:dyDescent="0.7">
      <c r="A8" s="10" t="s">
        <v>23</v>
      </c>
      <c r="B8" s="5">
        <f>MINUTE(B6)</f>
        <v>55</v>
      </c>
      <c r="C8" s="5">
        <f t="shared" ref="C8:G8" si="1">MINUTE(C6)</f>
        <v>48</v>
      </c>
      <c r="D8" s="5">
        <f t="shared" si="1"/>
        <v>9</v>
      </c>
      <c r="E8" s="5">
        <f t="shared" si="1"/>
        <v>50</v>
      </c>
      <c r="F8" s="5">
        <f t="shared" si="1"/>
        <v>16</v>
      </c>
      <c r="G8" s="5">
        <f t="shared" si="1"/>
        <v>10</v>
      </c>
    </row>
    <row r="9" spans="1:8" x14ac:dyDescent="0.7">
      <c r="A9" s="10" t="s">
        <v>24</v>
      </c>
      <c r="B9" s="5">
        <f>SECOND(B6)</f>
        <v>12</v>
      </c>
      <c r="C9" s="5">
        <f t="shared" ref="C9:G9" si="2">SECOND(C6)</f>
        <v>29</v>
      </c>
      <c r="D9" s="5">
        <f t="shared" si="2"/>
        <v>7</v>
      </c>
      <c r="E9" s="5">
        <f t="shared" si="2"/>
        <v>7</v>
      </c>
      <c r="F9" s="5">
        <f t="shared" si="2"/>
        <v>48</v>
      </c>
      <c r="G9" s="5">
        <f t="shared" si="2"/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331-8969-4051-829E-65A8C6C93475}">
  <dimension ref="B3:H7"/>
  <sheetViews>
    <sheetView topLeftCell="B1" zoomScale="40" zoomScaleNormal="40" workbookViewId="0">
      <selection activeCell="C4" sqref="C4:C7"/>
    </sheetView>
  </sheetViews>
  <sheetFormatPr defaultRowHeight="46.5" x14ac:dyDescent="0.7"/>
  <cols>
    <col min="2" max="2" width="16.95703125" customWidth="1"/>
    <col min="3" max="3" width="16.75" customWidth="1"/>
    <col min="4" max="4" width="20" customWidth="1"/>
    <col min="6" max="7" width="18.0390625" bestFit="1" customWidth="1"/>
    <col min="8" max="8" width="22.2890625" customWidth="1"/>
  </cols>
  <sheetData>
    <row r="3" spans="2:8" ht="99" customHeight="1" x14ac:dyDescent="0.7">
      <c r="B3" s="17" t="s">
        <v>25</v>
      </c>
      <c r="C3" s="17" t="s">
        <v>26</v>
      </c>
      <c r="D3" s="17" t="s">
        <v>27</v>
      </c>
      <c r="F3" s="19" t="s">
        <v>28</v>
      </c>
      <c r="G3" s="19" t="s">
        <v>29</v>
      </c>
      <c r="H3" s="19" t="s">
        <v>30</v>
      </c>
    </row>
    <row r="4" spans="2:8" x14ac:dyDescent="0.7">
      <c r="B4" s="18">
        <v>0.37349537037037034</v>
      </c>
      <c r="C4" s="18">
        <v>0.41989583333333336</v>
      </c>
      <c r="D4" s="18">
        <f>IF(B4 &lt; C4, C4-B4, 1 + C4-B4)</f>
        <v>4.6400462962963018E-2</v>
      </c>
      <c r="F4" s="20">
        <v>0.37349537037037034</v>
      </c>
      <c r="G4" s="20">
        <v>0.41989583333333336</v>
      </c>
      <c r="H4" s="21">
        <f>G4-F4</f>
        <v>4.6400462962963018E-2</v>
      </c>
    </row>
    <row r="5" spans="2:8" x14ac:dyDescent="0.7">
      <c r="B5" s="18">
        <v>0.69120370370370365</v>
      </c>
      <c r="C5" s="18">
        <v>0.68290509259259258</v>
      </c>
      <c r="D5" s="18">
        <f t="shared" ref="D5:D7" si="0">IF(B5 &lt; C5, C5-B5, 1 + C5-B5)</f>
        <v>0.99170138888888892</v>
      </c>
      <c r="F5" s="22">
        <v>0.69120370370370365</v>
      </c>
      <c r="G5" s="22">
        <v>0.68290509259259258</v>
      </c>
      <c r="H5" s="23">
        <f>G5-F5</f>
        <v>-8.2986111111110761E-3</v>
      </c>
    </row>
    <row r="6" spans="2:8" x14ac:dyDescent="0.7">
      <c r="B6" s="18">
        <v>0.35040509259259256</v>
      </c>
      <c r="C6" s="18">
        <v>0.67680555555555555</v>
      </c>
      <c r="D6" s="18">
        <f t="shared" si="0"/>
        <v>0.32640046296296299</v>
      </c>
    </row>
    <row r="7" spans="2:8" x14ac:dyDescent="0.7">
      <c r="B7" s="18">
        <v>0.63239583333333338</v>
      </c>
      <c r="C7" s="18">
        <v>0.41040509259259261</v>
      </c>
      <c r="D7" s="18">
        <f t="shared" si="0"/>
        <v>0.77800925925925923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F2C8-C8A8-49AE-8D14-443727733799}">
  <dimension ref="C2:H11"/>
  <sheetViews>
    <sheetView tabSelected="1" zoomScale="40" zoomScaleNormal="40" workbookViewId="0">
      <selection activeCell="G3" sqref="G3"/>
    </sheetView>
  </sheetViews>
  <sheetFormatPr defaultRowHeight="46.5" x14ac:dyDescent="0.7"/>
  <cols>
    <col min="3" max="3" width="18.33203125" customWidth="1"/>
    <col min="4" max="4" width="16.6640625" customWidth="1"/>
  </cols>
  <sheetData>
    <row r="2" spans="3:8" x14ac:dyDescent="0.7">
      <c r="F2" s="25" t="s">
        <v>32</v>
      </c>
      <c r="G2" s="25" t="s">
        <v>34</v>
      </c>
      <c r="H2" s="25" t="s">
        <v>33</v>
      </c>
    </row>
    <row r="3" spans="3:8" ht="153" customHeight="1" x14ac:dyDescent="0.7">
      <c r="C3" s="17" t="s">
        <v>31</v>
      </c>
      <c r="D3" s="24" t="s">
        <v>35</v>
      </c>
      <c r="F3" s="26">
        <v>5</v>
      </c>
      <c r="G3" s="26">
        <v>30</v>
      </c>
      <c r="H3" s="26">
        <v>0</v>
      </c>
    </row>
    <row r="4" spans="3:8" x14ac:dyDescent="0.7">
      <c r="C4" s="18">
        <v>0.35416666666666669</v>
      </c>
      <c r="D4" s="18">
        <f>C4 + TIME(F$3,G$3,H$3)</f>
        <v>0.58333333333333337</v>
      </c>
    </row>
    <row r="5" spans="3:8" x14ac:dyDescent="0.7">
      <c r="C5" s="18">
        <v>0.69120370370370365</v>
      </c>
      <c r="D5" s="18">
        <f t="shared" ref="D5:D11" si="0">C5 + TIME(F$3,G$3,H$3)</f>
        <v>0.92037037037037028</v>
      </c>
    </row>
    <row r="6" spans="3:8" x14ac:dyDescent="0.7">
      <c r="C6" s="18">
        <v>0.35040509259259256</v>
      </c>
      <c r="D6" s="18">
        <f t="shared" si="0"/>
        <v>0.57957175925925919</v>
      </c>
    </row>
    <row r="7" spans="3:8" x14ac:dyDescent="0.7">
      <c r="C7" s="18">
        <v>0.63239583333333338</v>
      </c>
      <c r="D7" s="18">
        <f t="shared" si="0"/>
        <v>0.86156250000000001</v>
      </c>
    </row>
    <row r="8" spans="3:8" x14ac:dyDescent="0.7">
      <c r="C8" s="18">
        <v>0.41989583333333336</v>
      </c>
      <c r="D8" s="18">
        <f t="shared" si="0"/>
        <v>0.64906249999999999</v>
      </c>
    </row>
    <row r="9" spans="3:8" x14ac:dyDescent="0.7">
      <c r="C9" s="18">
        <v>0.68290509259259258</v>
      </c>
      <c r="D9" s="18">
        <f t="shared" si="0"/>
        <v>0.91207175925925921</v>
      </c>
    </row>
    <row r="10" spans="3:8" x14ac:dyDescent="0.7">
      <c r="C10" s="18">
        <v>0.67680555555555555</v>
      </c>
      <c r="D10" s="18">
        <f t="shared" si="0"/>
        <v>0.90597222222222218</v>
      </c>
    </row>
    <row r="11" spans="3:8" x14ac:dyDescent="0.7">
      <c r="C11" s="18">
        <v>0.41040509259259261</v>
      </c>
      <c r="D11" s="18">
        <f t="shared" si="0"/>
        <v>0.63957175925925924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65F2-77D6-49FF-945A-38ACBAED9CB8}">
  <dimension ref="C2:D8"/>
  <sheetViews>
    <sheetView zoomScale="40" zoomScaleNormal="40" workbookViewId="0">
      <selection activeCell="F9" sqref="F9"/>
    </sheetView>
  </sheetViews>
  <sheetFormatPr defaultRowHeight="46.5" x14ac:dyDescent="0.7"/>
  <cols>
    <col min="3" max="3" width="22.08203125" customWidth="1"/>
    <col min="4" max="4" width="22.875" customWidth="1"/>
  </cols>
  <sheetData>
    <row r="2" spans="3:4" x14ac:dyDescent="0.7">
      <c r="D2" s="1">
        <f ca="1">TODAY()</f>
        <v>45175</v>
      </c>
    </row>
    <row r="3" spans="3:4" x14ac:dyDescent="0.7">
      <c r="C3" s="6" t="s">
        <v>0</v>
      </c>
      <c r="D3" s="6" t="s">
        <v>1</v>
      </c>
    </row>
    <row r="4" spans="3:4" x14ac:dyDescent="0.7">
      <c r="C4" s="4">
        <v>45069</v>
      </c>
      <c r="D4" s="7" t="str">
        <f ca="1">DATEDIF(C4, TODAY(), "d")&amp;" дней"</f>
        <v>106 дней</v>
      </c>
    </row>
    <row r="5" spans="3:4" x14ac:dyDescent="0.7">
      <c r="C5" s="4">
        <v>44726</v>
      </c>
      <c r="D5" s="7" t="str">
        <f t="shared" ref="D5:D8" ca="1" si="0">DATEDIF(C5, TODAY(), "d")&amp;" дней"</f>
        <v>449 дней</v>
      </c>
    </row>
    <row r="6" spans="3:4" x14ac:dyDescent="0.7">
      <c r="C6" s="4">
        <v>45066</v>
      </c>
      <c r="D6" s="7" t="str">
        <f t="shared" ca="1" si="0"/>
        <v>109 дней</v>
      </c>
    </row>
    <row r="7" spans="3:4" x14ac:dyDescent="0.7">
      <c r="C7" s="4">
        <v>44943</v>
      </c>
      <c r="D7" s="7" t="str">
        <f t="shared" ca="1" si="0"/>
        <v>232 дней</v>
      </c>
    </row>
    <row r="8" spans="3:4" x14ac:dyDescent="0.7">
      <c r="C8" s="4">
        <v>44870</v>
      </c>
      <c r="D8" s="7" t="str">
        <f t="shared" ca="1" si="0"/>
        <v>305 дней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C749-A906-4450-8E64-7C77E5B83B38}">
  <dimension ref="C2:C6"/>
  <sheetViews>
    <sheetView zoomScale="40" zoomScaleNormal="40" workbookViewId="0">
      <selection activeCell="C6" sqref="C6"/>
    </sheetView>
  </sheetViews>
  <sheetFormatPr defaultRowHeight="46.5" x14ac:dyDescent="0.7"/>
  <cols>
    <col min="3" max="3" width="46.5" customWidth="1"/>
  </cols>
  <sheetData>
    <row r="2" spans="3:3" x14ac:dyDescent="0.7">
      <c r="C2" t="str">
        <f ca="1">"Сегодня "&amp;TEXT(TODAY(),"ДДДД, ДД ММММ ГГГГ")</f>
        <v>Сегодня среда, 06 Сентябрь 2023</v>
      </c>
    </row>
    <row r="4" spans="3:3" x14ac:dyDescent="0.7">
      <c r="C4" t="str">
        <f ca="1">"Сегодня "&amp;TEXT(TODAY(),"ДД ММММ, ГГГГ")</f>
        <v>Сегодня 06 Сентябрь, 2023</v>
      </c>
    </row>
    <row r="6" spans="3:3" x14ac:dyDescent="0.7">
      <c r="C6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E4FE-9588-4F5F-8B46-CE5D6813B4C5}">
  <dimension ref="B3:D5"/>
  <sheetViews>
    <sheetView zoomScale="40" zoomScaleNormal="40" workbookViewId="0">
      <selection activeCell="F8" sqref="F8"/>
    </sheetView>
  </sheetViews>
  <sheetFormatPr defaultRowHeight="46.5" x14ac:dyDescent="0.7"/>
  <cols>
    <col min="2" max="2" width="17.4140625" customWidth="1"/>
    <col min="3" max="3" width="17.5390625" customWidth="1"/>
    <col min="4" max="4" width="20.45703125" customWidth="1"/>
  </cols>
  <sheetData>
    <row r="3" spans="2:4" x14ac:dyDescent="0.7">
      <c r="B3" s="8" t="s">
        <v>3</v>
      </c>
      <c r="C3" s="8" t="s">
        <v>4</v>
      </c>
      <c r="D3" s="8" t="s">
        <v>5</v>
      </c>
    </row>
    <row r="4" spans="2:4" x14ac:dyDescent="0.7">
      <c r="B4" s="4">
        <v>45139</v>
      </c>
      <c r="C4" s="4">
        <v>45169</v>
      </c>
      <c r="D4" s="5">
        <f>NETWORKDAYS(B4,C4)</f>
        <v>23</v>
      </c>
    </row>
    <row r="5" spans="2:4" x14ac:dyDescent="0.7">
      <c r="B5" s="4">
        <v>44927</v>
      </c>
      <c r="C5" s="4">
        <f ca="1">TODAY()</f>
        <v>45175</v>
      </c>
      <c r="D5" s="5">
        <f ca="1">NETWORKDAYS(B5,C5)</f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AF43-5047-4BB9-BBC9-B12C13CA70E8}">
  <dimension ref="B3:C9"/>
  <sheetViews>
    <sheetView zoomScale="40" zoomScaleNormal="40" workbookViewId="0">
      <selection activeCell="C3" sqref="C3"/>
    </sheetView>
  </sheetViews>
  <sheetFormatPr defaultRowHeight="46.5" x14ac:dyDescent="0.7"/>
  <cols>
    <col min="2" max="2" width="20.58203125" customWidth="1"/>
    <col min="3" max="3" width="13.33203125" customWidth="1"/>
  </cols>
  <sheetData>
    <row r="3" spans="2:3" x14ac:dyDescent="0.7">
      <c r="C3" s="1">
        <f ca="1">TODAY()</f>
        <v>45175</v>
      </c>
    </row>
    <row r="5" spans="2:3" x14ac:dyDescent="0.7">
      <c r="B5" s="10" t="s">
        <v>6</v>
      </c>
      <c r="C5">
        <f ca="1">YEAR(C3)</f>
        <v>2023</v>
      </c>
    </row>
    <row r="6" spans="2:3" x14ac:dyDescent="0.7">
      <c r="B6" s="10" t="s">
        <v>7</v>
      </c>
      <c r="C6">
        <f ca="1">MONTH(C3)</f>
        <v>9</v>
      </c>
    </row>
    <row r="7" spans="2:3" x14ac:dyDescent="0.7">
      <c r="B7" s="10" t="s">
        <v>8</v>
      </c>
      <c r="C7">
        <f ca="1">DAY(C3)</f>
        <v>6</v>
      </c>
    </row>
    <row r="8" spans="2:3" x14ac:dyDescent="0.7">
      <c r="B8" s="10" t="s">
        <v>9</v>
      </c>
      <c r="C8">
        <f ca="1">WEEKDAY(C3,2)</f>
        <v>3</v>
      </c>
    </row>
    <row r="9" spans="2:3" x14ac:dyDescent="0.7">
      <c r="B9" s="10" t="s">
        <v>10</v>
      </c>
      <c r="C9">
        <f ca="1">WEEKNUM(C3,2)</f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2F69-EA81-471F-9B57-5B71DA8B2DE4}">
  <dimension ref="A3:C7"/>
  <sheetViews>
    <sheetView zoomScale="40" zoomScaleNormal="40" workbookViewId="0">
      <selection activeCell="C7" sqref="C7"/>
    </sheetView>
  </sheetViews>
  <sheetFormatPr defaultRowHeight="46.5" x14ac:dyDescent="0.7"/>
  <cols>
    <col min="1" max="1" width="15.6640625" customWidth="1"/>
    <col min="2" max="2" width="17.70703125" customWidth="1"/>
    <col min="3" max="3" width="28.125" customWidth="1"/>
  </cols>
  <sheetData>
    <row r="3" spans="1:3" x14ac:dyDescent="0.7">
      <c r="A3" t="s">
        <v>3</v>
      </c>
      <c r="B3" t="s">
        <v>4</v>
      </c>
      <c r="C3" t="s">
        <v>11</v>
      </c>
    </row>
    <row r="4" spans="1:3" x14ac:dyDescent="0.7">
      <c r="A4" s="1">
        <v>34829</v>
      </c>
      <c r="B4" s="1">
        <f ca="1">TODAY()</f>
        <v>45175</v>
      </c>
      <c r="C4" t="str">
        <f ca="1">DATEDIF(A4,B4,"Y")&amp;" лет. "&amp;DATEDIF(A4,B4,"YM")&amp;" месяцев."</f>
        <v>28 лет. 3 месяцев.</v>
      </c>
    </row>
    <row r="5" spans="1:3" x14ac:dyDescent="0.7">
      <c r="A5" s="1">
        <v>31605</v>
      </c>
      <c r="B5" s="1">
        <f t="shared" ref="B5:B7" ca="1" si="0">TODAY()</f>
        <v>45175</v>
      </c>
      <c r="C5" t="str">
        <f t="shared" ref="C5:C7" ca="1" si="1">DATEDIF(A5,B5,"Y")&amp;" лет. "&amp;DATEDIF(A5,B5,"YM")&amp;" месяцев."</f>
        <v>37 лет. 1 месяцев.</v>
      </c>
    </row>
    <row r="6" spans="1:3" x14ac:dyDescent="0.7">
      <c r="A6" s="1">
        <v>36531</v>
      </c>
      <c r="B6" s="1">
        <f t="shared" ca="1" si="0"/>
        <v>45175</v>
      </c>
      <c r="C6" t="str">
        <f t="shared" ca="1" si="1"/>
        <v>23 лет. 8 месяцев.</v>
      </c>
    </row>
    <row r="7" spans="1:3" x14ac:dyDescent="0.7">
      <c r="A7" s="1">
        <v>34693</v>
      </c>
      <c r="B7" s="1">
        <f t="shared" ca="1" si="0"/>
        <v>45175</v>
      </c>
      <c r="C7" t="str">
        <f t="shared" ca="1" si="1"/>
        <v>28 лет. 8 месяцев.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7711-324D-42CD-BD36-E6084916D565}">
  <dimension ref="B1:F11"/>
  <sheetViews>
    <sheetView zoomScale="40" zoomScaleNormal="40" workbookViewId="0">
      <selection activeCell="D7" sqref="D7"/>
    </sheetView>
  </sheetViews>
  <sheetFormatPr defaultRowHeight="46.5" x14ac:dyDescent="0.7"/>
  <cols>
    <col min="2" max="2" width="22.0390625" customWidth="1"/>
    <col min="3" max="3" width="22.75" customWidth="1"/>
    <col min="4" max="4" width="22.625" customWidth="1"/>
    <col min="6" max="6" width="15.125" customWidth="1"/>
  </cols>
  <sheetData>
    <row r="1" spans="2:6" x14ac:dyDescent="0.7">
      <c r="F1" s="10" t="s">
        <v>13</v>
      </c>
    </row>
    <row r="2" spans="2:6" x14ac:dyDescent="0.7">
      <c r="B2" s="8" t="s">
        <v>3</v>
      </c>
      <c r="C2" s="8" t="s">
        <v>12</v>
      </c>
      <c r="D2" s="8" t="s">
        <v>16</v>
      </c>
      <c r="F2" s="2">
        <f>DATE(2013,5,15)</f>
        <v>41409</v>
      </c>
    </row>
    <row r="3" spans="2:6" x14ac:dyDescent="0.7">
      <c r="B3" s="9">
        <f ca="1">DATE(YEAR(TODAY()), 1, 1)</f>
        <v>44927</v>
      </c>
      <c r="C3" s="9">
        <f ca="1">TODAY()</f>
        <v>45175</v>
      </c>
      <c r="D3" s="12">
        <v>1000000</v>
      </c>
    </row>
    <row r="6" spans="2:6" x14ac:dyDescent="0.7">
      <c r="B6" s="8" t="s">
        <v>14</v>
      </c>
      <c r="C6" s="8" t="s">
        <v>15</v>
      </c>
    </row>
    <row r="7" spans="2:6" x14ac:dyDescent="0.7">
      <c r="B7" s="11">
        <f ca="1">YEARFRAC(B3,C3)</f>
        <v>0.68055555555555558</v>
      </c>
      <c r="C7" s="11">
        <f ca="1">1-YEARFRAC(B3,C3)</f>
        <v>0.31944444444444442</v>
      </c>
    </row>
    <row r="10" spans="2:6" x14ac:dyDescent="0.7">
      <c r="B10" s="8" t="s">
        <v>17</v>
      </c>
    </row>
    <row r="11" spans="2:6" x14ac:dyDescent="0.7">
      <c r="B11" s="12">
        <f ca="1">D3*B7</f>
        <v>680555.55555555562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D184-7BA3-41D9-9EE6-D2FB06E1E2E9}">
  <dimension ref="B2:C70"/>
  <sheetViews>
    <sheetView topLeftCell="A7" zoomScale="40" zoomScaleNormal="40" workbookViewId="0">
      <selection activeCell="E5" sqref="E5"/>
    </sheetView>
  </sheetViews>
  <sheetFormatPr defaultRowHeight="46.5" x14ac:dyDescent="0.7"/>
  <cols>
    <col min="2" max="2" width="20.875" customWidth="1"/>
    <col min="3" max="3" width="23.45703125" customWidth="1"/>
  </cols>
  <sheetData>
    <row r="2" spans="2:3" x14ac:dyDescent="0.7">
      <c r="B2" s="3" t="s">
        <v>18</v>
      </c>
      <c r="C2" s="3" t="s">
        <v>19</v>
      </c>
    </row>
    <row r="3" spans="2:3" x14ac:dyDescent="0.7">
      <c r="B3" s="1">
        <v>40210</v>
      </c>
      <c r="C3" s="1">
        <f>DATE(YEAR(B3),MONTH(B3)+1,0)</f>
        <v>40237</v>
      </c>
    </row>
    <row r="4" spans="2:3" x14ac:dyDescent="0.7">
      <c r="B4" s="1">
        <v>40575</v>
      </c>
      <c r="C4" s="1">
        <f t="shared" ref="C4:C67" si="0">DATE(YEAR(B4),MONTH(B4)+1,0)</f>
        <v>40602</v>
      </c>
    </row>
    <row r="5" spans="2:3" x14ac:dyDescent="0.7">
      <c r="B5" s="1">
        <v>40940</v>
      </c>
      <c r="C5" s="1">
        <f t="shared" si="0"/>
        <v>40968</v>
      </c>
    </row>
    <row r="6" spans="2:3" x14ac:dyDescent="0.7">
      <c r="B6" s="1">
        <v>41306</v>
      </c>
      <c r="C6" s="1">
        <f t="shared" si="0"/>
        <v>41333</v>
      </c>
    </row>
    <row r="7" spans="2:3" x14ac:dyDescent="0.7">
      <c r="B7" s="1">
        <v>41671</v>
      </c>
      <c r="C7" s="1">
        <f t="shared" si="0"/>
        <v>41698</v>
      </c>
    </row>
    <row r="8" spans="2:3" x14ac:dyDescent="0.7">
      <c r="B8" s="1">
        <v>42036</v>
      </c>
      <c r="C8" s="1">
        <f t="shared" si="0"/>
        <v>42063</v>
      </c>
    </row>
    <row r="9" spans="2:3" x14ac:dyDescent="0.7">
      <c r="B9" s="1">
        <v>42401</v>
      </c>
      <c r="C9" s="1">
        <f t="shared" si="0"/>
        <v>42429</v>
      </c>
    </row>
    <row r="10" spans="2:3" x14ac:dyDescent="0.7">
      <c r="B10" s="1">
        <v>42767</v>
      </c>
      <c r="C10" s="1">
        <f t="shared" si="0"/>
        <v>42794</v>
      </c>
    </row>
    <row r="11" spans="2:3" x14ac:dyDescent="0.7">
      <c r="B11" s="1">
        <v>43132</v>
      </c>
      <c r="C11" s="1">
        <f t="shared" si="0"/>
        <v>43159</v>
      </c>
    </row>
    <row r="12" spans="2:3" x14ac:dyDescent="0.7">
      <c r="B12" s="1">
        <v>43497</v>
      </c>
      <c r="C12" s="1">
        <f t="shared" si="0"/>
        <v>43524</v>
      </c>
    </row>
    <row r="13" spans="2:3" x14ac:dyDescent="0.7">
      <c r="B13" s="1">
        <v>43862</v>
      </c>
      <c r="C13" s="1">
        <f t="shared" si="0"/>
        <v>43890</v>
      </c>
    </row>
    <row r="14" spans="2:3" x14ac:dyDescent="0.7">
      <c r="B14" s="1">
        <v>44228</v>
      </c>
      <c r="C14" s="1">
        <f t="shared" si="0"/>
        <v>44255</v>
      </c>
    </row>
    <row r="15" spans="2:3" x14ac:dyDescent="0.7">
      <c r="B15" s="1">
        <v>44593</v>
      </c>
      <c r="C15" s="1">
        <f t="shared" si="0"/>
        <v>44620</v>
      </c>
    </row>
    <row r="16" spans="2:3" x14ac:dyDescent="0.7">
      <c r="B16" s="1">
        <v>44958</v>
      </c>
      <c r="C16" s="1">
        <f t="shared" si="0"/>
        <v>44985</v>
      </c>
    </row>
    <row r="17" spans="2:3" x14ac:dyDescent="0.7">
      <c r="B17" s="1">
        <v>45323</v>
      </c>
      <c r="C17" s="1">
        <f t="shared" si="0"/>
        <v>45351</v>
      </c>
    </row>
    <row r="18" spans="2:3" x14ac:dyDescent="0.7">
      <c r="B18" s="1">
        <v>45689</v>
      </c>
      <c r="C18" s="1">
        <f t="shared" si="0"/>
        <v>45716</v>
      </c>
    </row>
    <row r="19" spans="2:3" x14ac:dyDescent="0.7">
      <c r="B19" s="1">
        <v>46054</v>
      </c>
      <c r="C19" s="1">
        <f t="shared" si="0"/>
        <v>46081</v>
      </c>
    </row>
    <row r="20" spans="2:3" x14ac:dyDescent="0.7">
      <c r="B20" s="1">
        <v>46419</v>
      </c>
      <c r="C20" s="1">
        <f t="shared" si="0"/>
        <v>46446</v>
      </c>
    </row>
    <row r="21" spans="2:3" x14ac:dyDescent="0.7">
      <c r="B21" s="1">
        <v>46784</v>
      </c>
      <c r="C21" s="1">
        <f t="shared" si="0"/>
        <v>46812</v>
      </c>
    </row>
    <row r="22" spans="2:3" x14ac:dyDescent="0.7">
      <c r="B22" s="1">
        <v>47150</v>
      </c>
      <c r="C22" s="1">
        <f t="shared" si="0"/>
        <v>47177</v>
      </c>
    </row>
    <row r="23" spans="2:3" x14ac:dyDescent="0.7">
      <c r="B23" s="1">
        <v>47515</v>
      </c>
      <c r="C23" s="1">
        <f t="shared" si="0"/>
        <v>47542</v>
      </c>
    </row>
    <row r="24" spans="2:3" x14ac:dyDescent="0.7">
      <c r="B24" s="1">
        <v>47880</v>
      </c>
      <c r="C24" s="1">
        <f t="shared" si="0"/>
        <v>47907</v>
      </c>
    </row>
    <row r="25" spans="2:3" x14ac:dyDescent="0.7">
      <c r="B25" s="1">
        <v>48245</v>
      </c>
      <c r="C25" s="1">
        <f t="shared" si="0"/>
        <v>48273</v>
      </c>
    </row>
    <row r="26" spans="2:3" x14ac:dyDescent="0.7">
      <c r="B26" s="1">
        <v>48611</v>
      </c>
      <c r="C26" s="1">
        <f t="shared" si="0"/>
        <v>48638</v>
      </c>
    </row>
    <row r="27" spans="2:3" x14ac:dyDescent="0.7">
      <c r="B27" s="1">
        <v>48976</v>
      </c>
      <c r="C27" s="1">
        <f t="shared" si="0"/>
        <v>49003</v>
      </c>
    </row>
    <row r="28" spans="2:3" x14ac:dyDescent="0.7">
      <c r="B28" s="1">
        <v>49341</v>
      </c>
      <c r="C28" s="1">
        <f t="shared" si="0"/>
        <v>49368</v>
      </c>
    </row>
    <row r="29" spans="2:3" x14ac:dyDescent="0.7">
      <c r="B29" s="1">
        <v>49706</v>
      </c>
      <c r="C29" s="1">
        <f t="shared" si="0"/>
        <v>49734</v>
      </c>
    </row>
    <row r="30" spans="2:3" x14ac:dyDescent="0.7">
      <c r="B30" s="1">
        <v>50072</v>
      </c>
      <c r="C30" s="1">
        <f t="shared" si="0"/>
        <v>50099</v>
      </c>
    </row>
    <row r="31" spans="2:3" x14ac:dyDescent="0.7">
      <c r="B31" s="1">
        <v>50437</v>
      </c>
      <c r="C31" s="1">
        <f t="shared" si="0"/>
        <v>50464</v>
      </c>
    </row>
    <row r="32" spans="2:3" x14ac:dyDescent="0.7">
      <c r="B32" s="1">
        <v>50802</v>
      </c>
      <c r="C32" s="1">
        <f t="shared" si="0"/>
        <v>50829</v>
      </c>
    </row>
    <row r="33" spans="2:3" x14ac:dyDescent="0.7">
      <c r="B33" s="1">
        <v>51167</v>
      </c>
      <c r="C33" s="1">
        <f t="shared" si="0"/>
        <v>51195</v>
      </c>
    </row>
    <row r="34" spans="2:3" x14ac:dyDescent="0.7">
      <c r="B34" s="1">
        <v>51533</v>
      </c>
      <c r="C34" s="1">
        <f t="shared" si="0"/>
        <v>51560</v>
      </c>
    </row>
    <row r="35" spans="2:3" x14ac:dyDescent="0.7">
      <c r="B35" s="1">
        <v>51898</v>
      </c>
      <c r="C35" s="1">
        <f t="shared" si="0"/>
        <v>51925</v>
      </c>
    </row>
    <row r="36" spans="2:3" x14ac:dyDescent="0.7">
      <c r="B36" s="1">
        <v>52263</v>
      </c>
      <c r="C36" s="1">
        <f t="shared" si="0"/>
        <v>52290</v>
      </c>
    </row>
    <row r="37" spans="2:3" x14ac:dyDescent="0.7">
      <c r="B37" s="1">
        <v>52628</v>
      </c>
      <c r="C37" s="1">
        <f t="shared" si="0"/>
        <v>52656</v>
      </c>
    </row>
    <row r="38" spans="2:3" x14ac:dyDescent="0.7">
      <c r="B38" s="1">
        <v>52994</v>
      </c>
      <c r="C38" s="1">
        <f t="shared" si="0"/>
        <v>53021</v>
      </c>
    </row>
    <row r="39" spans="2:3" x14ac:dyDescent="0.7">
      <c r="B39" s="1">
        <v>53359</v>
      </c>
      <c r="C39" s="1">
        <f t="shared" si="0"/>
        <v>53386</v>
      </c>
    </row>
    <row r="40" spans="2:3" x14ac:dyDescent="0.7">
      <c r="B40" s="1">
        <v>53724</v>
      </c>
      <c r="C40" s="1">
        <f t="shared" si="0"/>
        <v>53751</v>
      </c>
    </row>
    <row r="41" spans="2:3" x14ac:dyDescent="0.7">
      <c r="B41" s="1">
        <v>54089</v>
      </c>
      <c r="C41" s="1">
        <f t="shared" si="0"/>
        <v>54117</v>
      </c>
    </row>
    <row r="42" spans="2:3" x14ac:dyDescent="0.7">
      <c r="B42" s="1">
        <v>54455</v>
      </c>
      <c r="C42" s="1">
        <f t="shared" si="0"/>
        <v>54482</v>
      </c>
    </row>
    <row r="43" spans="2:3" x14ac:dyDescent="0.7">
      <c r="B43" s="1">
        <v>54820</v>
      </c>
      <c r="C43" s="1">
        <f t="shared" si="0"/>
        <v>54847</v>
      </c>
    </row>
    <row r="44" spans="2:3" x14ac:dyDescent="0.7">
      <c r="B44" s="1">
        <v>55185</v>
      </c>
      <c r="C44" s="1">
        <f t="shared" si="0"/>
        <v>55212</v>
      </c>
    </row>
    <row r="45" spans="2:3" x14ac:dyDescent="0.7">
      <c r="B45" s="1">
        <v>55550</v>
      </c>
      <c r="C45" s="1">
        <f t="shared" si="0"/>
        <v>55578</v>
      </c>
    </row>
    <row r="46" spans="2:3" x14ac:dyDescent="0.7">
      <c r="B46" s="1">
        <v>55916</v>
      </c>
      <c r="C46" s="1">
        <f t="shared" si="0"/>
        <v>55943</v>
      </c>
    </row>
    <row r="47" spans="2:3" x14ac:dyDescent="0.7">
      <c r="B47" s="1">
        <v>56281</v>
      </c>
      <c r="C47" s="1">
        <f t="shared" si="0"/>
        <v>56308</v>
      </c>
    </row>
    <row r="48" spans="2:3" x14ac:dyDescent="0.7">
      <c r="B48" s="1">
        <v>56646</v>
      </c>
      <c r="C48" s="1">
        <f t="shared" si="0"/>
        <v>56673</v>
      </c>
    </row>
    <row r="49" spans="2:3" x14ac:dyDescent="0.7">
      <c r="B49" s="1">
        <v>57011</v>
      </c>
      <c r="C49" s="1">
        <f t="shared" si="0"/>
        <v>57039</v>
      </c>
    </row>
    <row r="50" spans="2:3" x14ac:dyDescent="0.7">
      <c r="B50" s="1">
        <v>57377</v>
      </c>
      <c r="C50" s="1">
        <f t="shared" si="0"/>
        <v>57404</v>
      </c>
    </row>
    <row r="51" spans="2:3" x14ac:dyDescent="0.7">
      <c r="B51" s="1">
        <v>57742</v>
      </c>
      <c r="C51" s="1">
        <f t="shared" si="0"/>
        <v>57769</v>
      </c>
    </row>
    <row r="52" spans="2:3" x14ac:dyDescent="0.7">
      <c r="B52" s="1">
        <v>58107</v>
      </c>
      <c r="C52" s="1">
        <f t="shared" si="0"/>
        <v>58134</v>
      </c>
    </row>
    <row r="53" spans="2:3" x14ac:dyDescent="0.7">
      <c r="B53" s="1">
        <v>58472</v>
      </c>
      <c r="C53" s="1">
        <f t="shared" si="0"/>
        <v>58500</v>
      </c>
    </row>
    <row r="54" spans="2:3" x14ac:dyDescent="0.7">
      <c r="B54" s="1">
        <v>58838</v>
      </c>
      <c r="C54" s="1">
        <f t="shared" si="0"/>
        <v>58865</v>
      </c>
    </row>
    <row r="55" spans="2:3" x14ac:dyDescent="0.7">
      <c r="B55" s="1">
        <v>59203</v>
      </c>
      <c r="C55" s="1">
        <f t="shared" si="0"/>
        <v>59230</v>
      </c>
    </row>
    <row r="56" spans="2:3" x14ac:dyDescent="0.7">
      <c r="B56" s="1">
        <v>59568</v>
      </c>
      <c r="C56" s="1">
        <f t="shared" si="0"/>
        <v>59595</v>
      </c>
    </row>
    <row r="57" spans="2:3" x14ac:dyDescent="0.7">
      <c r="B57" s="1">
        <v>59933</v>
      </c>
      <c r="C57" s="1">
        <f t="shared" si="0"/>
        <v>59961</v>
      </c>
    </row>
    <row r="58" spans="2:3" x14ac:dyDescent="0.7">
      <c r="B58" s="1">
        <v>60299</v>
      </c>
      <c r="C58" s="1">
        <f t="shared" si="0"/>
        <v>60326</v>
      </c>
    </row>
    <row r="59" spans="2:3" x14ac:dyDescent="0.7">
      <c r="B59" s="1">
        <v>60664</v>
      </c>
      <c r="C59" s="1">
        <f t="shared" si="0"/>
        <v>60691</v>
      </c>
    </row>
    <row r="60" spans="2:3" x14ac:dyDescent="0.7">
      <c r="B60" s="1">
        <v>61029</v>
      </c>
      <c r="C60" s="1">
        <f t="shared" si="0"/>
        <v>61056</v>
      </c>
    </row>
    <row r="61" spans="2:3" x14ac:dyDescent="0.7">
      <c r="B61" s="1">
        <v>61394</v>
      </c>
      <c r="C61" s="1">
        <f t="shared" si="0"/>
        <v>61422</v>
      </c>
    </row>
    <row r="62" spans="2:3" x14ac:dyDescent="0.7">
      <c r="B62" s="1">
        <v>61760</v>
      </c>
      <c r="C62" s="1">
        <f t="shared" si="0"/>
        <v>61787</v>
      </c>
    </row>
    <row r="63" spans="2:3" x14ac:dyDescent="0.7">
      <c r="B63" s="1">
        <v>62125</v>
      </c>
      <c r="C63" s="1">
        <f t="shared" si="0"/>
        <v>62152</v>
      </c>
    </row>
    <row r="64" spans="2:3" x14ac:dyDescent="0.7">
      <c r="B64" s="1">
        <v>62490</v>
      </c>
      <c r="C64" s="1">
        <f t="shared" si="0"/>
        <v>62517</v>
      </c>
    </row>
    <row r="65" spans="2:3" x14ac:dyDescent="0.7">
      <c r="B65" s="1">
        <v>62855</v>
      </c>
      <c r="C65" s="1">
        <f t="shared" si="0"/>
        <v>62883</v>
      </c>
    </row>
    <row r="66" spans="2:3" x14ac:dyDescent="0.7">
      <c r="B66" s="1">
        <v>63221</v>
      </c>
      <c r="C66" s="1">
        <f t="shared" si="0"/>
        <v>63248</v>
      </c>
    </row>
    <row r="67" spans="2:3" x14ac:dyDescent="0.7">
      <c r="B67" s="1">
        <v>63586</v>
      </c>
      <c r="C67" s="1">
        <f t="shared" si="0"/>
        <v>63613</v>
      </c>
    </row>
    <row r="68" spans="2:3" x14ac:dyDescent="0.7">
      <c r="B68" s="1">
        <v>63951</v>
      </c>
      <c r="C68" s="1">
        <f t="shared" ref="C68:C70" si="1">DATE(YEAR(B68),MONTH(B68)+1,0)</f>
        <v>63978</v>
      </c>
    </row>
    <row r="69" spans="2:3" x14ac:dyDescent="0.7">
      <c r="B69" s="1">
        <v>64316</v>
      </c>
      <c r="C69" s="1">
        <f t="shared" si="1"/>
        <v>64344</v>
      </c>
    </row>
    <row r="70" spans="2:3" x14ac:dyDescent="0.7">
      <c r="B70" s="1">
        <v>64682</v>
      </c>
      <c r="C70" s="1">
        <f t="shared" si="1"/>
        <v>64709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795A-A892-40E4-B691-6A4A4DBA6DEE}">
  <dimension ref="B2:C12"/>
  <sheetViews>
    <sheetView zoomScale="40" zoomScaleNormal="40" workbookViewId="0">
      <selection activeCell="F2" sqref="F2"/>
    </sheetView>
  </sheetViews>
  <sheetFormatPr defaultRowHeight="46.5" x14ac:dyDescent="0.7"/>
  <cols>
    <col min="2" max="2" width="13.0390625" customWidth="1"/>
    <col min="3" max="3" width="16.70703125" customWidth="1"/>
  </cols>
  <sheetData>
    <row r="2" spans="2:3" x14ac:dyDescent="0.7">
      <c r="B2" s="8" t="s">
        <v>20</v>
      </c>
      <c r="C2" s="8" t="s">
        <v>21</v>
      </c>
    </row>
    <row r="3" spans="2:3" x14ac:dyDescent="0.7">
      <c r="B3" s="9">
        <v>44593</v>
      </c>
      <c r="C3" s="13">
        <f>ROUNDUP(MONTH(B3)/3,0)</f>
        <v>1</v>
      </c>
    </row>
    <row r="4" spans="2:3" x14ac:dyDescent="0.7">
      <c r="B4" s="9">
        <v>45050</v>
      </c>
      <c r="C4" s="13">
        <f t="shared" ref="C4:C12" si="0">ROUNDUP(MONTH(B4)/3,0)</f>
        <v>2</v>
      </c>
    </row>
    <row r="5" spans="2:3" x14ac:dyDescent="0.7">
      <c r="B5" s="9">
        <v>44031</v>
      </c>
      <c r="C5" s="13">
        <f t="shared" si="0"/>
        <v>3</v>
      </c>
    </row>
    <row r="6" spans="2:3" x14ac:dyDescent="0.7">
      <c r="B6" s="9">
        <v>44877</v>
      </c>
      <c r="C6" s="13">
        <f t="shared" si="0"/>
        <v>4</v>
      </c>
    </row>
    <row r="7" spans="2:3" x14ac:dyDescent="0.7">
      <c r="B7" s="9">
        <v>44940</v>
      </c>
      <c r="C7" s="13">
        <f t="shared" si="0"/>
        <v>1</v>
      </c>
    </row>
    <row r="8" spans="2:3" x14ac:dyDescent="0.7">
      <c r="B8" s="9">
        <v>44739</v>
      </c>
      <c r="C8" s="13">
        <f t="shared" si="0"/>
        <v>2</v>
      </c>
    </row>
    <row r="9" spans="2:3" x14ac:dyDescent="0.7">
      <c r="B9" s="9">
        <v>44911</v>
      </c>
      <c r="C9" s="13">
        <f t="shared" si="0"/>
        <v>4</v>
      </c>
    </row>
    <row r="10" spans="2:3" x14ac:dyDescent="0.7">
      <c r="B10" s="9">
        <v>44561</v>
      </c>
      <c r="C10" s="13">
        <f t="shared" si="0"/>
        <v>4</v>
      </c>
    </row>
    <row r="11" spans="2:3" x14ac:dyDescent="0.7">
      <c r="B11" s="9">
        <v>44665</v>
      </c>
      <c r="C11" s="13">
        <f t="shared" si="0"/>
        <v>2</v>
      </c>
    </row>
    <row r="12" spans="2:3" x14ac:dyDescent="0.7">
      <c r="B12" s="9">
        <v>44464</v>
      </c>
      <c r="C12" s="13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Разность дат</vt:lpstr>
      <vt:lpstr>Работа с сегодняшней датой</vt:lpstr>
      <vt:lpstr>Рабочие дни</vt:lpstr>
      <vt:lpstr>Получение частей даты</vt:lpstr>
      <vt:lpstr>Расчет лет и месяцев</vt:lpstr>
      <vt:lpstr>Доля года</vt:lpstr>
      <vt:lpstr>Последний день февраля</vt:lpstr>
      <vt:lpstr>Номер квартала</vt:lpstr>
      <vt:lpstr>Время</vt:lpstr>
      <vt:lpstr>Прошло времени</vt:lpstr>
      <vt:lpstr>Сдвиг времени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Денис Басов</cp:lastModifiedBy>
  <dcterms:created xsi:type="dcterms:W3CDTF">2023-09-05T13:40:09Z</dcterms:created>
  <dcterms:modified xsi:type="dcterms:W3CDTF">2023-09-06T12:05:17Z</dcterms:modified>
</cp:coreProperties>
</file>