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isT\source\repos\ContestantRegister\"/>
    </mc:Choice>
  </mc:AlternateContent>
  <bookViews>
    <workbookView xWindow="0" yWindow="0" windowWidth="14370" windowHeight="7140"/>
  </bookViews>
  <sheets>
    <sheet name="Stat" sheetId="5" r:id="rId1"/>
  </sheets>
  <definedNames>
    <definedName name="stat" localSheetId="0">Stat!$A$1:$I$12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5" l="1"/>
  <c r="K4" i="5"/>
  <c r="L4" i="5" s="1"/>
  <c r="K5" i="5"/>
  <c r="K6" i="5"/>
  <c r="L6" i="5" s="1"/>
  <c r="K7" i="5"/>
  <c r="K8" i="5"/>
  <c r="L8" i="5" s="1"/>
  <c r="K9" i="5"/>
  <c r="K10" i="5"/>
  <c r="L10" i="5" s="1"/>
  <c r="K11" i="5"/>
  <c r="K12" i="5"/>
  <c r="L12" i="5" s="1"/>
  <c r="K2" i="5"/>
  <c r="J3" i="5"/>
  <c r="L3" i="5" s="1"/>
  <c r="J4" i="5"/>
  <c r="J5" i="5"/>
  <c r="L5" i="5" s="1"/>
  <c r="J6" i="5"/>
  <c r="J7" i="5"/>
  <c r="L7" i="5" s="1"/>
  <c r="J8" i="5"/>
  <c r="J9" i="5"/>
  <c r="L9" i="5" s="1"/>
  <c r="J10" i="5"/>
  <c r="J11" i="5"/>
  <c r="L11" i="5" s="1"/>
  <c r="J12" i="5"/>
  <c r="J2" i="5"/>
  <c r="L2" i="5" s="1"/>
</calcChain>
</file>

<file path=xl/connections.xml><?xml version="1.0" encoding="utf-8"?>
<connections xmlns="http://schemas.openxmlformats.org/spreadsheetml/2006/main">
  <connection id="1" name="stat" type="6" refreshedVersion="6" background="1" saveData="1">
    <textPr codePage="437" sourceFile="C:\Users\DenisT\source\repos\ContestantRegister\ContestantRegister\stat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<sst xmlns="http://schemas.openxmlformats.org/spreadsheetml/2006/main" count="23" uniqueCount="23">
  <si>
    <t>Name</t>
  </si>
  <si>
    <t>Interfaces</t>
  </si>
  <si>
    <t>AbstractClasses</t>
  </si>
  <si>
    <t>StaticClasses</t>
  </si>
  <si>
    <t>Classes</t>
  </si>
  <si>
    <t>Structs</t>
  </si>
  <si>
    <t>Enums</t>
  </si>
  <si>
    <t>ContestantRegister.Entities</t>
  </si>
  <si>
    <t>ContestantRegister.UseCases.Admin</t>
  </si>
  <si>
    <t>ContestantRegister.UseCases.Common</t>
  </si>
  <si>
    <t>ContestantRegister.Framework</t>
  </si>
  <si>
    <t>ContestantRegister.DataAccess.Postgres</t>
  </si>
  <si>
    <t>ContestantRegister.Infrastructure.Interfaces</t>
  </si>
  <si>
    <t>ContestantRegister.UseCases.Frontend</t>
  </si>
  <si>
    <t>ContestantRegister.Infrastructure.Implementation</t>
  </si>
  <si>
    <t>ContestantRegister.DomainServices.Interfaces</t>
  </si>
  <si>
    <t>ContestantRegister.DomainServices.Implementation</t>
  </si>
  <si>
    <t>ContestantRegister</t>
  </si>
  <si>
    <t>References</t>
  </si>
  <si>
    <t>Referenced</t>
  </si>
  <si>
    <t>Abstractness</t>
  </si>
  <si>
    <t>Instability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</si>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</sst>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1" fillId="2" borderId="0" xfId="1" applyNumberFormat="1"/>
  </cellXfs>
  <cellStyles count="2">
    <cellStyle name="20% — акцент2" xfId="1" builtinId="3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 sequence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2003499562554"/>
          <c:y val="0.17171296296296296"/>
          <c:w val="0.7830507436570428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Stat!$K$1</c:f>
              <c:strCache>
                <c:ptCount val="1"/>
                <c:pt idx="0">
                  <c:v>Abstractness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1E0-4DCE-B115-2EEEAA29EB97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1E0-4DCE-B115-2EEEAA29EB97}"/>
              </c:ext>
            </c:extLst>
          </c:dPt>
          <c:xVal>
            <c:numRef>
              <c:f>Stat!$J$2:$J$12</c:f>
              <c:numCache>
                <c:formatCode>0.00</c:formatCode>
                <c:ptCount val="11"/>
                <c:pt idx="0">
                  <c:v>0.1</c:v>
                </c:pt>
                <c:pt idx="1">
                  <c:v>0.83333333333333337</c:v>
                </c:pt>
                <c:pt idx="2">
                  <c:v>0.5714285714285714</c:v>
                </c:pt>
                <c:pt idx="3">
                  <c:v>0</c:v>
                </c:pt>
                <c:pt idx="4">
                  <c:v>0.5</c:v>
                </c:pt>
                <c:pt idx="5">
                  <c:v>0.14285714285714285</c:v>
                </c:pt>
                <c:pt idx="6">
                  <c:v>0.83333333333333337</c:v>
                </c:pt>
                <c:pt idx="7">
                  <c:v>0.8</c:v>
                </c:pt>
                <c:pt idx="8">
                  <c:v>0.14285714285714285</c:v>
                </c:pt>
                <c:pt idx="9">
                  <c:v>0.75</c:v>
                </c:pt>
                <c:pt idx="10">
                  <c:v>1</c:v>
                </c:pt>
              </c:numCache>
            </c:numRef>
          </c:xVal>
          <c:yVal>
            <c:numRef>
              <c:f>Stat!$K$2:$K$12</c:f>
              <c:numCache>
                <c:formatCode>0.00</c:formatCode>
                <c:ptCount val="11"/>
                <c:pt idx="0">
                  <c:v>0.21052631578947367</c:v>
                </c:pt>
                <c:pt idx="1">
                  <c:v>1.5625E-2</c:v>
                </c:pt>
                <c:pt idx="2">
                  <c:v>0.125</c:v>
                </c:pt>
                <c:pt idx="3">
                  <c:v>0.26315789473684209</c:v>
                </c:pt>
                <c:pt idx="4">
                  <c:v>0</c:v>
                </c:pt>
                <c:pt idx="5">
                  <c:v>0.6</c:v>
                </c:pt>
                <c:pt idx="6">
                  <c:v>0.1111111111111111</c:v>
                </c:pt>
                <c:pt idx="7">
                  <c:v>0</c:v>
                </c:pt>
                <c:pt idx="8">
                  <c:v>0.83333333333333337</c:v>
                </c:pt>
                <c:pt idx="9">
                  <c:v>0</c:v>
                </c:pt>
                <c:pt idx="10">
                  <c:v>6.25E-2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0-4DCE-B115-2EEEAA29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84664"/>
        <c:axId val="456083024"/>
      </c:scatterChart>
      <c:valAx>
        <c:axId val="45608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Instability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83024"/>
        <c:crosses val="autoZero"/>
        <c:crossBetween val="midCat"/>
      </c:valAx>
      <c:valAx>
        <c:axId val="456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ABstracrness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8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13</xdr:row>
      <xdr:rowOff>47624</xdr:rowOff>
    </xdr:from>
    <xdr:to>
      <xdr:col>9</xdr:col>
      <xdr:colOff>9525</xdr:colOff>
      <xdr:row>28</xdr:row>
      <xdr:rowOff>190499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A19" sqref="A19"/>
    </sheetView>
  </sheetViews>
  <sheetFormatPr defaultRowHeight="15" x14ac:dyDescent="0.25"/>
  <cols>
    <col min="1" max="1" width="49" bestFit="1" customWidth="1"/>
    <col min="2" max="2" width="11" bestFit="1" customWidth="1"/>
    <col min="3" max="3" width="11.28515625" bestFit="1" customWidth="1"/>
    <col min="4" max="4" width="9.85546875" bestFit="1" customWidth="1"/>
    <col min="5" max="5" width="14.85546875" bestFit="1" customWidth="1"/>
    <col min="6" max="6" width="12.28515625" bestFit="1" customWidth="1"/>
    <col min="7" max="7" width="7.42578125" bestFit="1" customWidth="1"/>
    <col min="8" max="8" width="7" bestFit="1" customWidth="1"/>
    <col min="9" max="9" width="6.85546875" bestFit="1" customWidth="1"/>
  </cols>
  <sheetData>
    <row r="1" spans="1:12" x14ac:dyDescent="0.25">
      <c r="A1" t="s">
        <v>0</v>
      </c>
      <c r="B1" t="s">
        <v>18</v>
      </c>
      <c r="C1" t="s">
        <v>19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21</v>
      </c>
      <c r="K1" t="s">
        <v>20</v>
      </c>
      <c r="L1" t="s">
        <v>22</v>
      </c>
    </row>
    <row r="2" spans="1:12" x14ac:dyDescent="0.25">
      <c r="A2" t="s">
        <v>7</v>
      </c>
      <c r="B2">
        <v>1</v>
      </c>
      <c r="C2">
        <v>9</v>
      </c>
      <c r="D2">
        <v>1</v>
      </c>
      <c r="E2">
        <v>3</v>
      </c>
      <c r="F2">
        <v>1</v>
      </c>
      <c r="G2">
        <v>14</v>
      </c>
      <c r="H2">
        <v>0</v>
      </c>
      <c r="I2">
        <v>7</v>
      </c>
      <c r="J2" s="1">
        <f>B2/(C2+B2)</f>
        <v>0.1</v>
      </c>
      <c r="K2" s="1">
        <f>(D2+E2)/(D2+E2+F2+G2+H2)</f>
        <v>0.21052631578947367</v>
      </c>
      <c r="L2" s="2">
        <f>ABS(K2+J2-1)</f>
        <v>0.68947368421052635</v>
      </c>
    </row>
    <row r="3" spans="1:12" x14ac:dyDescent="0.25">
      <c r="A3" t="s">
        <v>8</v>
      </c>
      <c r="B3">
        <v>5</v>
      </c>
      <c r="C3">
        <v>1</v>
      </c>
      <c r="D3">
        <v>0</v>
      </c>
      <c r="E3">
        <v>1</v>
      </c>
      <c r="F3">
        <v>10</v>
      </c>
      <c r="G3">
        <v>53</v>
      </c>
      <c r="H3">
        <v>0</v>
      </c>
      <c r="I3">
        <v>0</v>
      </c>
      <c r="J3" s="1">
        <f t="shared" ref="J3:J12" si="0">B3/(C3+B3)</f>
        <v>0.83333333333333337</v>
      </c>
      <c r="K3" s="1">
        <f>(D3+E3)/(D3+E3+F3+G3+H3)</f>
        <v>1.5625E-2</v>
      </c>
      <c r="L3" s="1">
        <f>ABS(K3+J3-1)</f>
        <v>0.15104166666666663</v>
      </c>
    </row>
    <row r="4" spans="1:12" x14ac:dyDescent="0.25">
      <c r="A4" t="s">
        <v>9</v>
      </c>
      <c r="B4">
        <v>4</v>
      </c>
      <c r="C4">
        <v>3</v>
      </c>
      <c r="D4">
        <v>0</v>
      </c>
      <c r="E4">
        <v>5</v>
      </c>
      <c r="F4">
        <v>1</v>
      </c>
      <c r="G4">
        <v>34</v>
      </c>
      <c r="H4">
        <v>0</v>
      </c>
      <c r="I4">
        <v>0</v>
      </c>
      <c r="J4" s="1">
        <f t="shared" si="0"/>
        <v>0.5714285714285714</v>
      </c>
      <c r="K4" s="1">
        <f>(D4+E4)/(D4+E4+F4+G4+H4)</f>
        <v>0.125</v>
      </c>
      <c r="L4" s="1">
        <f>ABS(K4+J4-1)</f>
        <v>0.3035714285714286</v>
      </c>
    </row>
    <row r="5" spans="1:12" x14ac:dyDescent="0.25">
      <c r="A5" t="s">
        <v>10</v>
      </c>
      <c r="B5">
        <v>0</v>
      </c>
      <c r="C5">
        <v>6</v>
      </c>
      <c r="D5">
        <v>6</v>
      </c>
      <c r="E5">
        <v>4</v>
      </c>
      <c r="F5">
        <v>11</v>
      </c>
      <c r="G5">
        <v>17</v>
      </c>
      <c r="H5">
        <v>0</v>
      </c>
      <c r="I5">
        <v>3</v>
      </c>
      <c r="J5" s="1">
        <f t="shared" si="0"/>
        <v>0</v>
      </c>
      <c r="K5" s="1">
        <f>(D5+E5)/(D5+E5+F5+G5+H5)</f>
        <v>0.26315789473684209</v>
      </c>
      <c r="L5" s="2">
        <f>ABS(K5+J5-1)</f>
        <v>0.73684210526315796</v>
      </c>
    </row>
    <row r="6" spans="1:12" x14ac:dyDescent="0.25">
      <c r="A6" t="s">
        <v>11</v>
      </c>
      <c r="B6">
        <v>2</v>
      </c>
      <c r="C6">
        <v>2</v>
      </c>
      <c r="D6">
        <v>0</v>
      </c>
      <c r="E6">
        <v>0</v>
      </c>
      <c r="F6">
        <v>0</v>
      </c>
      <c r="G6">
        <v>41</v>
      </c>
      <c r="H6">
        <v>0</v>
      </c>
      <c r="I6">
        <v>0</v>
      </c>
      <c r="J6" s="1">
        <f t="shared" si="0"/>
        <v>0.5</v>
      </c>
      <c r="K6" s="1">
        <f>(D6+E6)/(D6+E6+F6+G6+H6)</f>
        <v>0</v>
      </c>
      <c r="L6" s="1">
        <f>ABS(K6+J6-1)</f>
        <v>0.5</v>
      </c>
    </row>
    <row r="7" spans="1:12" x14ac:dyDescent="0.25">
      <c r="A7" t="s">
        <v>12</v>
      </c>
      <c r="B7">
        <v>1</v>
      </c>
      <c r="C7">
        <v>6</v>
      </c>
      <c r="D7">
        <v>6</v>
      </c>
      <c r="E7">
        <v>0</v>
      </c>
      <c r="F7">
        <v>3</v>
      </c>
      <c r="G7">
        <v>1</v>
      </c>
      <c r="H7">
        <v>0</v>
      </c>
      <c r="I7">
        <v>0</v>
      </c>
      <c r="J7" s="1">
        <f t="shared" si="0"/>
        <v>0.14285714285714285</v>
      </c>
      <c r="K7" s="1">
        <f>(D7+E7)/(D7+E7+F7+G7+H7)</f>
        <v>0.6</v>
      </c>
      <c r="L7" s="1">
        <f>ABS(K7+J7-1)</f>
        <v>0.25714285714285712</v>
      </c>
    </row>
    <row r="8" spans="1:12" x14ac:dyDescent="0.25">
      <c r="A8" t="s">
        <v>13</v>
      </c>
      <c r="B8">
        <v>5</v>
      </c>
      <c r="C8">
        <v>1</v>
      </c>
      <c r="D8">
        <v>0</v>
      </c>
      <c r="E8">
        <v>17</v>
      </c>
      <c r="F8">
        <v>8</v>
      </c>
      <c r="G8">
        <v>128</v>
      </c>
      <c r="H8">
        <v>0</v>
      </c>
      <c r="I8">
        <v>0</v>
      </c>
      <c r="J8" s="1">
        <f t="shared" si="0"/>
        <v>0.83333333333333337</v>
      </c>
      <c r="K8" s="1">
        <f>(D8+E8)/(D8+E8+F8+G8+H8)</f>
        <v>0.1111111111111111</v>
      </c>
      <c r="L8" s="1">
        <f>ABS(K8+J8-1)</f>
        <v>5.555555555555558E-2</v>
      </c>
    </row>
    <row r="9" spans="1:12" x14ac:dyDescent="0.25">
      <c r="A9" t="s">
        <v>14</v>
      </c>
      <c r="B9">
        <v>4</v>
      </c>
      <c r="C9">
        <v>1</v>
      </c>
      <c r="D9">
        <v>0</v>
      </c>
      <c r="E9">
        <v>0</v>
      </c>
      <c r="F9">
        <v>1</v>
      </c>
      <c r="G9">
        <v>10</v>
      </c>
      <c r="H9">
        <v>0</v>
      </c>
      <c r="I9">
        <v>0</v>
      </c>
      <c r="J9" s="1">
        <f t="shared" si="0"/>
        <v>0.8</v>
      </c>
      <c r="K9" s="1">
        <f>(D9+E9)/(D9+E9+F9+G9+H9)</f>
        <v>0</v>
      </c>
      <c r="L9" s="1">
        <f>ABS(K9+J9-1)</f>
        <v>0.19999999999999996</v>
      </c>
    </row>
    <row r="10" spans="1:12" x14ac:dyDescent="0.25">
      <c r="A10" t="s">
        <v>15</v>
      </c>
      <c r="B10">
        <v>1</v>
      </c>
      <c r="C10">
        <v>6</v>
      </c>
      <c r="D10">
        <v>10</v>
      </c>
      <c r="E10">
        <v>0</v>
      </c>
      <c r="F10">
        <v>0</v>
      </c>
      <c r="G10">
        <v>2</v>
      </c>
      <c r="H10">
        <v>0</v>
      </c>
      <c r="I10">
        <v>0</v>
      </c>
      <c r="J10" s="1">
        <f t="shared" si="0"/>
        <v>0.14285714285714285</v>
      </c>
      <c r="K10" s="1">
        <f>(D10+E10)/(D10+E10+F10+G10+H10)</f>
        <v>0.83333333333333337</v>
      </c>
      <c r="L10" s="1">
        <f>ABS(K10+J10-1)</f>
        <v>2.3809523809523725E-2</v>
      </c>
    </row>
    <row r="11" spans="1:12" x14ac:dyDescent="0.25">
      <c r="A11" t="s">
        <v>16</v>
      </c>
      <c r="B11">
        <v>3</v>
      </c>
      <c r="C11">
        <v>1</v>
      </c>
      <c r="D11">
        <v>0</v>
      </c>
      <c r="E11">
        <v>0</v>
      </c>
      <c r="F11">
        <v>1</v>
      </c>
      <c r="G11">
        <v>2</v>
      </c>
      <c r="H11">
        <v>0</v>
      </c>
      <c r="I11">
        <v>0</v>
      </c>
      <c r="J11" s="1">
        <f t="shared" si="0"/>
        <v>0.75</v>
      </c>
      <c r="K11" s="1">
        <f>(D11+E11)/(D11+E11+F11+G11+H11)</f>
        <v>0</v>
      </c>
      <c r="L11" s="1">
        <f>ABS(K11+J11-1)</f>
        <v>0.25</v>
      </c>
    </row>
    <row r="12" spans="1:12" x14ac:dyDescent="0.25">
      <c r="A12" t="s">
        <v>17</v>
      </c>
      <c r="B12">
        <v>10</v>
      </c>
      <c r="C12">
        <v>0</v>
      </c>
      <c r="D12">
        <v>0</v>
      </c>
      <c r="E12">
        <v>2</v>
      </c>
      <c r="F12">
        <v>4</v>
      </c>
      <c r="G12">
        <v>26</v>
      </c>
      <c r="H12">
        <v>0</v>
      </c>
      <c r="I12">
        <v>1</v>
      </c>
      <c r="J12" s="1">
        <f t="shared" si="0"/>
        <v>1</v>
      </c>
      <c r="K12" s="1">
        <f>(D12+E12)/(D12+E12+F12+G12+H12)</f>
        <v>6.25E-2</v>
      </c>
      <c r="L12" s="1">
        <f>ABS(K12+J12-1)</f>
        <v>6.25E-2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Stat</vt:lpstr>
      <vt:lpstr>Stat!stat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DenisT</dc:creator>
  <cp:lastModifiedBy>DenisT</cp:lastModifiedBy>
  <dcterms:created xsi:type="dcterms:W3CDTF">2019-10-13T10:42:01Z</dcterms:created>
  <dcterms:modified xsi:type="dcterms:W3CDTF">2019-10-13T11:45:57Z</dcterms:modified>
</cp:coreProperties>
</file>