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Статьи затрат" sheetId="1" r:id="rId4"/>
    <sheet state="visible" name="2. Расшифровка статей" sheetId="2" r:id="rId5"/>
    <sheet state="visible" name="3,4 Примеры смет" sheetId="3" r:id="rId6"/>
    <sheet state="visible" name="5. Мониторинг" sheetId="4" r:id="rId7"/>
    <sheet state="visible" name="Тест" sheetId="5" r:id="rId8"/>
  </sheets>
  <definedNames/>
  <calcPr/>
</workbook>
</file>

<file path=xl/sharedStrings.xml><?xml version="1.0" encoding="utf-8"?>
<sst xmlns="http://schemas.openxmlformats.org/spreadsheetml/2006/main" count="266" uniqueCount="170">
  <si>
    <t>СМЕТА</t>
  </si>
  <si>
    <t>Сметные</t>
  </si>
  <si>
    <t xml:space="preserve"> Фактические</t>
  </si>
  <si>
    <t xml:space="preserve">Всего, расходы </t>
  </si>
  <si>
    <t>Кадровые ресурсы (внутренний консалтинг)</t>
  </si>
  <si>
    <t>Фактические</t>
  </si>
  <si>
    <t xml:space="preserve">Эксперты/консультанты (внешний консалтинг) </t>
  </si>
  <si>
    <t xml:space="preserve">Сотрудники, участвующие в реализации проекта </t>
  </si>
  <si>
    <t>Исполнитель 1 (субподряд для реализации интеграции)</t>
  </si>
  <si>
    <t>РП</t>
  </si>
  <si>
    <t>программист ведущий</t>
  </si>
  <si>
    <t>бизнес-аналитик</t>
  </si>
  <si>
    <t>Итого</t>
  </si>
  <si>
    <t>Накладные расходы</t>
  </si>
  <si>
    <t>Мероприятия/совещания</t>
  </si>
  <si>
    <t>Эксплуатационные расходы</t>
  </si>
  <si>
    <t>Аренда места проведения</t>
  </si>
  <si>
    <t>Аренда офиса</t>
  </si>
  <si>
    <t>Аренда оборудования в месте проведения</t>
  </si>
  <si>
    <t>Телефон, интернет</t>
  </si>
  <si>
    <t>Сотрудники</t>
  </si>
  <si>
    <t>Электричесво, вода ...</t>
  </si>
  <si>
    <t xml:space="preserve">Прочие </t>
  </si>
  <si>
    <t>Устный перевод (в случае необходимости)</t>
  </si>
  <si>
    <t>ПО, Оборудование</t>
  </si>
  <si>
    <t>Услуги устного перевода</t>
  </si>
  <si>
    <t>Закупка ПО (Лицензии)</t>
  </si>
  <si>
    <t>Оборудование для устного перевода</t>
  </si>
  <si>
    <t>Закупка оборудования</t>
  </si>
  <si>
    <t>Представительские расходы</t>
  </si>
  <si>
    <t>Прочие статьи (в случае необходимости)</t>
  </si>
  <si>
    <t>Питание</t>
  </si>
  <si>
    <t>Перерывы на кофе</t>
  </si>
  <si>
    <t xml:space="preserve">Мобильная связь </t>
  </si>
  <si>
    <t>Поездки</t>
  </si>
  <si>
    <t>Разное</t>
  </si>
  <si>
    <t xml:space="preserve">Стоимость билетов </t>
  </si>
  <si>
    <t>Канцелярские принадлежности</t>
  </si>
  <si>
    <t>Стоимость такси</t>
  </si>
  <si>
    <t>Копирование/печать</t>
  </si>
  <si>
    <t>Визовые расходы</t>
  </si>
  <si>
    <t>Прочие расходы на реализацию проекта</t>
  </si>
  <si>
    <t>Размещение (гостиница)</t>
  </si>
  <si>
    <t xml:space="preserve">Гостиница </t>
  </si>
  <si>
    <t>Пример параметрической оценки</t>
  </si>
  <si>
    <t xml:space="preserve">Роль </t>
  </si>
  <si>
    <t>Мес. оклад ($)</t>
  </si>
  <si>
    <t>объем загрузки (FTE)</t>
  </si>
  <si>
    <t xml:space="preserve">Длительность участия (мес) </t>
  </si>
  <si>
    <t>Стоимость ($)</t>
  </si>
  <si>
    <t>Ставка в ч</t>
  </si>
  <si>
    <t>программист</t>
  </si>
  <si>
    <t xml:space="preserve">ИТОГО </t>
  </si>
  <si>
    <t xml:space="preserve">Пример оценки снизу вверх: </t>
  </si>
  <si>
    <t>Работа</t>
  </si>
  <si>
    <t xml:space="preserve">Количество часов </t>
  </si>
  <si>
    <t xml:space="preserve">Стоимость </t>
  </si>
  <si>
    <t>Разработка ТЗ</t>
  </si>
  <si>
    <t xml:space="preserve">бизнес-аналитик </t>
  </si>
  <si>
    <t>Согласование ТЗ с Заказчиком</t>
  </si>
  <si>
    <t>Корректировка ТЗ</t>
  </si>
  <si>
    <t>Утверждение с Заказчиком</t>
  </si>
  <si>
    <t>Разработка по ТЗ</t>
  </si>
  <si>
    <t xml:space="preserve">Пример анализа предложений подрядчика: </t>
  </si>
  <si>
    <t>Исполнитель 1</t>
  </si>
  <si>
    <t>Исполнитель 2</t>
  </si>
  <si>
    <t>Исполнитель 3</t>
  </si>
  <si>
    <t>Исполнитель 4</t>
  </si>
  <si>
    <t>Вариант 1 (ср)</t>
  </si>
  <si>
    <t>Вариант 2 (с отсечением)</t>
  </si>
  <si>
    <t>ИТОГО</t>
  </si>
  <si>
    <t>Пример оценки по 3-м точкам</t>
  </si>
  <si>
    <t>Нормальное распределение</t>
  </si>
  <si>
    <t>Треугольное распределение (B-распределение)</t>
  </si>
  <si>
    <t>P - пессимистичная оценка</t>
  </si>
  <si>
    <t>М - вероятная</t>
  </si>
  <si>
    <t>О - оптимистичная</t>
  </si>
  <si>
    <t>Пример сметы со стоимостью материалов</t>
  </si>
  <si>
    <t xml:space="preserve">Для перехода нажмите на ссылки: </t>
  </si>
  <si>
    <t>Пример сметы (разработка)</t>
  </si>
  <si>
    <t>Калькуляция затрат на оплату</t>
  </si>
  <si>
    <t>Подрядчики (GB)</t>
  </si>
  <si>
    <t>Смета на mobile</t>
  </si>
  <si>
    <t>Пример бюджетов проекта</t>
  </si>
  <si>
    <t>Сегодня - 2 сентября 2020 года</t>
  </si>
  <si>
    <t xml:space="preserve">Исполнитель </t>
  </si>
  <si>
    <t>Плановая стоимость</t>
  </si>
  <si>
    <t xml:space="preserve">Срок исполнения (акты) </t>
  </si>
  <si>
    <t>Статус</t>
  </si>
  <si>
    <t xml:space="preserve">Сумма Факт </t>
  </si>
  <si>
    <t>Сумма План (на текущую дату)</t>
  </si>
  <si>
    <t xml:space="preserve">Отклонение </t>
  </si>
  <si>
    <t>Прогноз</t>
  </si>
  <si>
    <t xml:space="preserve">Комментарий </t>
  </si>
  <si>
    <t xml:space="preserve">Проведение обследования процессов </t>
  </si>
  <si>
    <t>ООО "Консультант"</t>
  </si>
  <si>
    <t>30.03.2020</t>
  </si>
  <si>
    <t>Выполнено</t>
  </si>
  <si>
    <t>Поготовка ТЗ</t>
  </si>
  <si>
    <t>Внутр. ресурс</t>
  </si>
  <si>
    <t>30.07.2020</t>
  </si>
  <si>
    <t xml:space="preserve">Закупка ПО </t>
  </si>
  <si>
    <t xml:space="preserve">Вендор </t>
  </si>
  <si>
    <t>30.08.2020</t>
  </si>
  <si>
    <t xml:space="preserve">В работе </t>
  </si>
  <si>
    <t>10.09.2020</t>
  </si>
  <si>
    <t xml:space="preserve">Задержка в проведении тендерной процедуры </t>
  </si>
  <si>
    <t>Разработка</t>
  </si>
  <si>
    <t>ООО "Разработчик"</t>
  </si>
  <si>
    <t>30.11.2020</t>
  </si>
  <si>
    <t xml:space="preserve">План </t>
  </si>
  <si>
    <t>Тестирование</t>
  </si>
  <si>
    <t>30.01.2021</t>
  </si>
  <si>
    <t xml:space="preserve">ОПЭ </t>
  </si>
  <si>
    <t>30.04.2021</t>
  </si>
  <si>
    <t xml:space="preserve">Завершение </t>
  </si>
  <si>
    <t>30.05.2021</t>
  </si>
  <si>
    <t>Вам было поручено управлять маркетинговым проектом по брендированию нового ИТ-продукта. Несмотря на то, что вы только начинаете свою работу, спонсоры обеспокоены вероятностью достижения заявленных результатов и задают вопрос, как вы будете делать оценку. Оценка по аналогам:</t>
  </si>
  <si>
    <t>A</t>
  </si>
  <si>
    <t>Использует метод оценки «снизу-вверх»</t>
  </si>
  <si>
    <t>B</t>
  </si>
  <si>
    <t>Чаще всего применяется во время реализации проекта</t>
  </si>
  <si>
    <t>C</t>
  </si>
  <si>
    <t>использует метод оценки «сверху-вниз»</t>
  </si>
  <si>
    <t>D</t>
  </si>
  <si>
    <t>Использует детальную историческую информацию о фактической стоимости</t>
  </si>
  <si>
    <t>Продукт, над которым работает команда, является заменой старого устройства, которое компания выпустила 5 лет назад. Старое устройство не соответствовало прогнозам продаж, хоть и было революционным. Основная причина - стоимость жизненного цикла не была проанализирована в ходе оценки проекта. При первичном размещении на рынке продукт имел успех и соответствовал прогнозам продаж, но через некоторое время затраты на поддержку превысили выручку. Основная цель оценки стоимости жизненного цикла:</t>
  </si>
  <si>
    <t>a</t>
  </si>
  <si>
    <t>Оценить затраты на установку</t>
  </si>
  <si>
    <t>Оценить затраты на эксплуатацию и обслуживание</t>
  </si>
  <si>
    <t>Учесть затраты на установку при планировании стоимости проекта</t>
  </si>
  <si>
    <t>Учесть затраты на эксплуатацию и обслуживание при принятии решения об инициации проекта</t>
  </si>
  <si>
    <t>Что из перечисленного является примером параметрической оценки:</t>
  </si>
  <si>
    <t>Рубли за модуль</t>
  </si>
  <si>
    <t>Стоимость предыдущего проекта, умноженная на 10%</t>
  </si>
  <si>
    <t>Метод снизу-вверх</t>
  </si>
  <si>
    <t>Смета от подрядчика</t>
  </si>
  <si>
    <t>Расходы на обучение персонала для выполнения проекта - это:</t>
  </si>
  <si>
    <t>Прямые затраты</t>
  </si>
  <si>
    <t>Чистая приведённая стоимость</t>
  </si>
  <si>
    <t>Косвенные затраты</t>
  </si>
  <si>
    <t>Постоянные затраты</t>
  </si>
  <si>
    <t>Расходы на установку ПО для производства продукции:</t>
  </si>
  <si>
    <t>Переменные затраты</t>
  </si>
  <si>
    <t>Потенциальные затраты</t>
  </si>
  <si>
    <t>Какой метод оценки наиболее дорогой:</t>
  </si>
  <si>
    <t>Снизу-вверх</t>
  </si>
  <si>
    <t>По аналогам</t>
  </si>
  <si>
    <t>Параметрический</t>
  </si>
  <si>
    <t>Сверху-вниз</t>
  </si>
  <si>
    <t>Что из перечисленного ниже входит в планирование управления стоимостью:</t>
  </si>
  <si>
    <t>Степень точности оценок, правила измерения выполнения стоимости, оценки длительности работ</t>
  </si>
  <si>
    <t>Описание того, как должны выполняться оценки работ, правила измерения, необходимая степень точности</t>
  </si>
  <si>
    <t>Правила измерения производительности команды, степень точности оценок, как выполнять оценку</t>
  </si>
  <si>
    <t>Как выполнять оценку, уровень риска, правила измерения выполнения стоимост</t>
  </si>
  <si>
    <t>Ваш проект характеризуется средним уровнем риска и не очень хорошо определён. Спонсор передаёт вам устав и просит подтвердить,что проект можно сделать в рамках заданного бюджета. КАк лучше всего поступить:</t>
  </si>
  <si>
    <t>Предоставить оценку в виде диапазона</t>
  </si>
  <si>
    <t>Привлечь команду к оценке</t>
  </si>
  <si>
    <t>Провести параметрическую оценку</t>
  </si>
  <si>
    <t>Провести оценку по аналогам на основании исторической информации</t>
  </si>
  <si>
    <t>Вы ведёте проект по созданию нового ПО для больниц. Вы с командой определяете резервы на возможные потери, что с ними делать дальше:</t>
  </si>
  <si>
    <t>Скрыть от руководства, чтобы избежать депремирования за отклонение</t>
  </si>
  <si>
    <t>Добавить к каждой операции</t>
  </si>
  <si>
    <t>Должен устанавливаться руководством</t>
  </si>
  <si>
    <t>Нужно добавить к основным затратам проекта, чтобы учесть риски.</t>
  </si>
  <si>
    <t>Вы предоставляете спонсору оценку стоимости проекта. Сgонсор не доволен, т.к. рассчитывал на более низкую стоимость. Он просит убрать 15%. Как следует поступить:</t>
  </si>
  <si>
    <t>Начать работу над проектом и отслеживать стоимость, вдруг удастся на чем-то сэкономить</t>
  </si>
  <si>
    <t>Дать поручение команде сократить стоимость на 15%</t>
  </si>
  <si>
    <t>Сообщить спонсору об операциях, которые будут сокращены</t>
  </si>
  <si>
    <t>Подключить к работе Дрп ресурсы с низкими тарифными ставками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</si>
</sst>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0">
    <font>
      <sz val="12.0"/>
      <color rgb="FF000000"/>
      <name val="Arial"/>
    </font>
    <font>
      <sz val="10.0"/>
      <color rgb="FF000000"/>
      <name val="Century Gothic"/>
    </font>
    <font>
      <sz val="10.0"/>
      <color rgb="FFCE4242"/>
      <name val="Century Gothic"/>
    </font>
    <font>
      <b/>
      <sz val="28.0"/>
      <color rgb="FFFFFFFF"/>
      <name val="Century Gothic"/>
    </font>
    <font>
      <b/>
      <sz val="48.0"/>
      <color rgb="FFFFFFFF"/>
      <name val="Century Gothic"/>
    </font>
    <font>
      <sz val="12.0"/>
      <color rgb="FF000000"/>
      <name val="Century Gothic"/>
    </font>
    <font/>
    <font>
      <b/>
      <sz val="14.0"/>
      <color rgb="FF000000"/>
      <name val="Century Gothic"/>
    </font>
    <font>
      <b/>
      <sz val="12.0"/>
      <color rgb="FF000000"/>
      <name val="Century Gothic"/>
    </font>
    <font>
      <b/>
      <sz val="14.0"/>
      <color rgb="FFCE4242"/>
      <name val="Century Gothic"/>
    </font>
    <font>
      <b/>
      <sz val="12.0"/>
      <color rgb="FFCE4242"/>
      <name val="Century Gothic"/>
    </font>
    <font>
      <b/>
      <u/>
      <sz val="14.0"/>
      <color rgb="FF1155CC"/>
      <name val="Century Gothic"/>
    </font>
    <font>
      <b/>
      <sz val="14.0"/>
      <color rgb="FFFFFFFF"/>
      <name val="Century Gothic"/>
    </font>
    <font>
      <i/>
      <sz val="12.0"/>
      <color rgb="FF000000"/>
      <name val="Century Gothic"/>
    </font>
    <font>
      <sz val="16.0"/>
      <color rgb="FF000000"/>
      <name val="Times New Roman"/>
    </font>
    <font>
      <sz val="12.0"/>
      <color rgb="FF000000"/>
      <name val="Calibri"/>
    </font>
    <font>
      <u/>
      <sz val="11.0"/>
      <color rgb="FF000000"/>
      <name val="Arial"/>
    </font>
    <font>
      <u/>
      <sz val="12.0"/>
      <color rgb="FF1155CC"/>
      <name val="Calibri"/>
    </font>
    <font>
      <sz val="13.0"/>
      <color rgb="FF000000"/>
      <name val="Arial"/>
    </font>
    <font>
      <color theme="1"/>
      <name val="Century Gothic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99FF"/>
        <bgColor rgb="FF0099FF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A4C2F4"/>
        <bgColor rgb="FFA4C2F4"/>
      </patternFill>
    </fill>
    <fill>
      <patternFill patternType="solid">
        <fgColor rgb="FF89C8C1"/>
        <bgColor rgb="FF89C8C1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</fills>
  <borders count="5">
    <border/>
    <border>
      <top style="medium">
        <color rgb="FF385468"/>
      </top>
    </border>
    <border>
      <bottom style="medium">
        <color rgb="FF385468"/>
      </bottom>
    </border>
    <border>
      <left/>
      <right/>
      <top/>
      <bottom style="thin">
        <color rgb="FF385468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wrapText="1"/>
    </xf>
    <xf borderId="1" fillId="2" fontId="3" numFmtId="0" xfId="0" applyAlignment="1" applyBorder="1" applyFill="1" applyFont="1">
      <alignment horizontal="center" shrinkToFit="0" vertical="center" wrapText="1"/>
    </xf>
    <xf borderId="1" fillId="0" fontId="6" numFmtId="0" xfId="0" applyBorder="1" applyFont="1"/>
    <xf borderId="0" fillId="0" fontId="0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shrinkToFit="0" vertical="top" wrapText="1"/>
    </xf>
    <xf borderId="0" fillId="0" fontId="4" numFmtId="0" xfId="0" applyAlignment="1" applyFont="1">
      <alignment horizontal="right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5" numFmtId="0" xfId="0" applyAlignment="1" applyFont="1">
      <alignment shrinkToFit="0" vertical="top" wrapText="1"/>
    </xf>
    <xf borderId="0" fillId="0" fontId="7" numFmtId="0" xfId="0" applyAlignment="1" applyFont="1">
      <alignment horizontal="center" shrinkToFit="0" wrapText="1"/>
    </xf>
    <xf borderId="0" fillId="0" fontId="5" numFmtId="0" xfId="0" applyAlignment="1" applyFont="1">
      <alignment vertical="top"/>
    </xf>
    <xf borderId="0" fillId="0" fontId="1" numFmtId="0" xfId="0" applyAlignment="1" applyFont="1">
      <alignment vertical="top"/>
    </xf>
    <xf borderId="2" fillId="0" fontId="7" numFmtId="0" xfId="0" applyAlignment="1" applyBorder="1" applyFont="1">
      <alignment horizontal="right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2" fillId="0" fontId="5" numFmtId="0" xfId="0" applyAlignment="1" applyBorder="1" applyFont="1">
      <alignment shrinkToFit="0" vertical="top" wrapText="1"/>
    </xf>
    <xf borderId="2" fillId="0" fontId="6" numFmtId="0" xfId="0" applyBorder="1" applyFont="1"/>
    <xf borderId="0" fillId="0" fontId="1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8" numFmtId="164" xfId="0" applyAlignment="1" applyFont="1" applyNumberFormat="1">
      <alignment horizontal="center" shrinkToFit="0" vertical="center" wrapText="1"/>
    </xf>
    <xf borderId="0" fillId="0" fontId="5" numFmtId="0" xfId="0" applyFont="1"/>
    <xf borderId="0" fillId="0" fontId="1" numFmtId="0" xfId="0" applyAlignment="1" applyFont="1">
      <alignment vertical="center"/>
    </xf>
    <xf borderId="0" fillId="0" fontId="9" numFmtId="0" xfId="0" applyAlignment="1" applyFont="1">
      <alignment horizontal="left" shrinkToFit="0" vertical="center" wrapText="1"/>
    </xf>
    <xf borderId="0" fillId="0" fontId="10" numFmtId="164" xfId="0" applyAlignment="1" applyFont="1" applyNumberFormat="1">
      <alignment horizontal="center" shrinkToFit="0" vertical="center" wrapText="1"/>
    </xf>
    <xf borderId="0" fillId="3" fontId="11" numFmtId="0" xfId="0" applyAlignment="1" applyFill="1" applyFont="1">
      <alignment horizontal="left" shrinkToFit="0" vertical="center" wrapText="1"/>
    </xf>
    <xf borderId="0" fillId="3" fontId="12" numFmtId="164" xfId="0" applyAlignment="1" applyFont="1" applyNumberFormat="1">
      <alignment horizontal="center" shrinkToFit="0" vertical="center" wrapText="1"/>
    </xf>
    <xf borderId="0" fillId="3" fontId="12" numFmtId="0" xfId="0" applyAlignment="1" applyFont="1">
      <alignment horizontal="left" shrinkToFit="0" vertical="center" wrapText="1"/>
    </xf>
    <xf borderId="0" fillId="4" fontId="5" numFmtId="0" xfId="0" applyAlignment="1" applyFill="1" applyFont="1">
      <alignment shrinkToFit="0" vertical="center" wrapText="1"/>
    </xf>
    <xf borderId="0" fillId="4" fontId="5" numFmtId="164" xfId="0" applyAlignment="1" applyFont="1" applyNumberFormat="1">
      <alignment horizontal="center" shrinkToFit="0" vertical="center" wrapText="1"/>
    </xf>
    <xf borderId="0" fillId="4" fontId="13" numFmtId="0" xfId="0" applyAlignment="1" applyFont="1">
      <alignment shrinkToFit="0" vertical="center" wrapText="1"/>
    </xf>
    <xf borderId="0" fillId="0" fontId="8" numFmtId="164" xfId="0" applyAlignment="1" applyFont="1" applyNumberFormat="1">
      <alignment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5" fontId="8" numFmtId="164" xfId="0" applyAlignment="1" applyFill="1" applyFont="1" applyNumberFormat="1">
      <alignment horizontal="center" shrinkToFit="0" vertical="center" wrapText="1"/>
    </xf>
    <xf borderId="0" fillId="0" fontId="10" numFmtId="164" xfId="0" applyAlignment="1" applyFont="1" applyNumberFormat="1">
      <alignment shrinkToFit="0" vertical="center" wrapText="1"/>
    </xf>
    <xf borderId="3" fillId="4" fontId="13" numFmtId="0" xfId="0" applyAlignment="1" applyBorder="1" applyFont="1">
      <alignment shrinkToFit="0" vertical="center" wrapText="1"/>
    </xf>
    <xf borderId="3" fillId="4" fontId="5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wrapText="1"/>
    </xf>
    <xf borderId="0" fillId="0" fontId="5" numFmtId="164" xfId="0" applyAlignment="1" applyFont="1" applyNumberFormat="1">
      <alignment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wrapText="1"/>
    </xf>
    <xf borderId="0" fillId="0" fontId="5" numFmtId="164" xfId="0" applyAlignment="1" applyFont="1" applyNumberFormat="1">
      <alignment vertical="center"/>
    </xf>
    <xf borderId="0" fillId="0" fontId="5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5" fontId="5" numFmtId="0" xfId="0" applyFont="1"/>
    <xf borderId="0" fillId="6" fontId="5" numFmtId="0" xfId="0" applyAlignment="1" applyFill="1" applyFont="1">
      <alignment horizontal="center" shrinkToFit="0" vertical="center" wrapText="1"/>
    </xf>
    <xf borderId="4" fillId="4" fontId="5" numFmtId="0" xfId="0" applyAlignment="1" applyBorder="1" applyFont="1">
      <alignment vertical="center"/>
    </xf>
    <xf borderId="0" fillId="0" fontId="5" numFmtId="0" xfId="0" applyAlignment="1" applyFont="1">
      <alignment horizontal="center"/>
    </xf>
    <xf borderId="0" fillId="0" fontId="5" numFmtId="4" xfId="0" applyAlignment="1" applyFont="1" applyNumberFormat="1">
      <alignment horizontal="center"/>
    </xf>
    <xf borderId="0" fillId="0" fontId="5" numFmtId="2" xfId="0" applyFont="1" applyNumberFormat="1"/>
    <xf borderId="0" fillId="7" fontId="5" numFmtId="0" xfId="0" applyFill="1" applyFont="1"/>
    <xf borderId="0" fillId="7" fontId="5" numFmtId="0" xfId="0" applyAlignment="1" applyFont="1">
      <alignment horizontal="center"/>
    </xf>
    <xf borderId="0" fillId="6" fontId="5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4" fillId="4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shrinkToFit="0" wrapText="1"/>
    </xf>
    <xf borderId="0" fillId="0" fontId="5" numFmtId="2" xfId="0" applyAlignment="1" applyFont="1" applyNumberFormat="1">
      <alignment horizontal="center" shrinkToFit="0" wrapText="1"/>
    </xf>
    <xf borderId="0" fillId="7" fontId="5" numFmtId="2" xfId="0" applyAlignment="1" applyFont="1" applyNumberFormat="1">
      <alignment horizontal="center"/>
    </xf>
    <xf borderId="0" fillId="2" fontId="5" numFmtId="0" xfId="0" applyFont="1"/>
    <xf borderId="0" fillId="0" fontId="16" numFmtId="0" xfId="0" applyFont="1"/>
    <xf borderId="0" fillId="0" fontId="17" numFmtId="0" xfId="0" applyFont="1"/>
    <xf borderId="0" fillId="6" fontId="5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right"/>
    </xf>
    <xf borderId="0" fillId="8" fontId="5" numFmtId="0" xfId="0" applyFill="1" applyFont="1"/>
    <xf borderId="0" fillId="9" fontId="5" numFmtId="0" xfId="0" applyFill="1" applyFont="1"/>
    <xf borderId="0" fillId="6" fontId="5" numFmtId="0" xfId="0" applyFont="1"/>
    <xf borderId="0" fillId="10" fontId="5" numFmtId="0" xfId="0" applyAlignment="1" applyFill="1" applyFont="1">
      <alignment horizontal="center" vertical="top"/>
    </xf>
    <xf borderId="0" fillId="10" fontId="18" numFmtId="0" xfId="0" applyAlignment="1" applyFont="1">
      <alignment readingOrder="0" shrinkToFit="0" wrapText="1"/>
    </xf>
    <xf borderId="0" fillId="0" fontId="5" numFmtId="0" xfId="0" applyAlignment="1" applyFont="1">
      <alignment horizontal="center" vertical="top"/>
    </xf>
    <xf borderId="0" fillId="0" fontId="18" numFmtId="0" xfId="0" applyAlignment="1" applyFont="1">
      <alignment readingOrder="0"/>
    </xf>
    <xf borderId="0" fillId="0" fontId="18" numFmtId="0" xfId="0" applyFont="1"/>
    <xf borderId="0" fillId="10" fontId="18" numFmtId="0" xfId="0" applyAlignment="1" applyFont="1">
      <alignment shrinkToFit="0" wrapText="1"/>
    </xf>
    <xf borderId="0" fillId="0" fontId="19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5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119</xdr:row>
      <xdr:rowOff>0</xdr:rowOff>
    </xdr:from>
    <xdr:ext cx="9305925" cy="44100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180975</xdr:rowOff>
    </xdr:from>
    <xdr:ext cx="6448425" cy="17621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6</xdr:row>
      <xdr:rowOff>152400</xdr:rowOff>
    </xdr:from>
    <xdr:ext cx="7305675" cy="30099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50</xdr:row>
      <xdr:rowOff>-171450</xdr:rowOff>
    </xdr:from>
    <xdr:ext cx="7886700" cy="43910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73</xdr:row>
      <xdr:rowOff>38100</xdr:rowOff>
    </xdr:from>
    <xdr:ext cx="10239375" cy="388620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0</xdr:row>
      <xdr:rowOff>4543425</xdr:rowOff>
    </xdr:from>
    <xdr:ext cx="8515350" cy="45339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9C8C1"/>
      </a:accent1>
      <a:accent2>
        <a:srgbClr val="F08A7B"/>
      </a:accent2>
      <a:accent3>
        <a:srgbClr val="6BB1C9"/>
      </a:accent3>
      <a:accent4>
        <a:srgbClr val="CE4242"/>
      </a:accent4>
      <a:accent5>
        <a:srgbClr val="0D6E74"/>
      </a:accent5>
      <a:accent6>
        <a:srgbClr val="1AB0AD"/>
      </a:accent6>
      <a:hlink>
        <a:srgbClr val="B333FF"/>
      </a:hlink>
      <a:folHlink>
        <a:srgbClr val="B333FF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SMCL--nDo2sqBsav-O0qnHBe2PoJvsZa_wyLVdDFcJ4/edit" TargetMode="External"/><Relationship Id="rId2" Type="http://schemas.openxmlformats.org/officeDocument/2006/relationships/hyperlink" Target="https://docs.google.com/spreadsheets/d/1nay4a3_es8-HMEI9BKCDGvKi_tU9XCki6bDtn7mcby4/edit" TargetMode="External"/><Relationship Id="rId3" Type="http://schemas.openxmlformats.org/officeDocument/2006/relationships/hyperlink" Target="https://docs.google.com/spreadsheets/d/1NWG2NYmI8pGrGN6q7Eok9ESiw54JjPA8V9tXnZrKYzE/edit" TargetMode="External"/><Relationship Id="rId4" Type="http://schemas.openxmlformats.org/officeDocument/2006/relationships/hyperlink" Target="https://docs.google.com/spreadsheets/d/1A5P2Zf80ZC7BgOwBSpJ1UFaXkxQibJit1MOppae5t44/edit" TargetMode="External"/><Relationship Id="rId5" Type="http://schemas.openxmlformats.org/officeDocument/2006/relationships/hyperlink" Target="https://bud-tech.ru/budget_project.html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.67"/>
    <col customWidth="1" min="2" max="2" width="1.56"/>
    <col customWidth="1" min="3" max="3" width="36.0"/>
    <col customWidth="1" min="4" max="4" width="15.56"/>
    <col customWidth="1" min="5" max="5" width="20.11"/>
    <col customWidth="1" min="6" max="6" width="5.44"/>
    <col customWidth="1" min="7" max="7" width="36.44"/>
    <col customWidth="1" min="8" max="8" width="17.67"/>
    <col customWidth="1" min="9" max="9" width="24.0"/>
    <col customWidth="1" min="10" max="26" width="6.89"/>
  </cols>
  <sheetData>
    <row r="1" ht="42.0" customHeight="1">
      <c r="A1" s="1"/>
      <c r="B1" s="2"/>
      <c r="C1" s="3"/>
      <c r="D1" s="4"/>
      <c r="E1" s="5"/>
      <c r="F1" s="6"/>
      <c r="G1" s="6"/>
      <c r="H1" s="7" t="s">
        <v>0</v>
      </c>
      <c r="I1" s="8"/>
      <c r="J1" s="9"/>
      <c r="R1" s="10"/>
      <c r="S1" s="10"/>
      <c r="T1" s="10"/>
      <c r="U1" s="10"/>
      <c r="V1" s="10"/>
      <c r="W1" s="10"/>
      <c r="X1" s="10"/>
      <c r="Y1" s="10"/>
      <c r="Z1" s="10"/>
    </row>
    <row r="2" ht="19.5" customHeight="1">
      <c r="A2" s="11"/>
      <c r="B2" s="11"/>
      <c r="C2" s="12"/>
      <c r="D2" s="13"/>
      <c r="E2" s="14"/>
      <c r="F2" s="15"/>
      <c r="G2" s="15"/>
      <c r="H2" s="16" t="s">
        <v>1</v>
      </c>
      <c r="I2" s="16" t="s">
        <v>2</v>
      </c>
      <c r="J2" s="15"/>
      <c r="K2" s="17"/>
      <c r="L2" s="17"/>
      <c r="M2" s="17"/>
      <c r="N2" s="17"/>
      <c r="O2" s="17"/>
      <c r="P2" s="17"/>
      <c r="Q2" s="17"/>
      <c r="R2" s="18"/>
      <c r="S2" s="18"/>
      <c r="T2" s="18"/>
      <c r="U2" s="18"/>
      <c r="V2" s="18"/>
      <c r="W2" s="18"/>
      <c r="X2" s="18"/>
      <c r="Y2" s="18"/>
      <c r="Z2" s="18"/>
    </row>
    <row r="3" ht="13.5" customHeight="1">
      <c r="A3" s="11"/>
      <c r="B3" s="11"/>
      <c r="C3" s="19"/>
      <c r="D3" s="20"/>
      <c r="E3" s="20"/>
      <c r="F3" s="21"/>
      <c r="G3" s="21"/>
      <c r="H3" s="22"/>
      <c r="I3" s="22"/>
      <c r="J3" s="15"/>
      <c r="K3" s="17"/>
      <c r="L3" s="17"/>
      <c r="M3" s="17"/>
      <c r="N3" s="17"/>
      <c r="O3" s="17"/>
      <c r="P3" s="17"/>
      <c r="Q3" s="17"/>
      <c r="R3" s="18"/>
      <c r="S3" s="18"/>
      <c r="T3" s="18"/>
      <c r="U3" s="18"/>
      <c r="V3" s="18"/>
      <c r="W3" s="18"/>
      <c r="X3" s="18"/>
      <c r="Y3" s="18"/>
      <c r="Z3" s="18"/>
    </row>
    <row r="4" ht="22.5" customHeight="1">
      <c r="A4" s="23"/>
      <c r="B4" s="23"/>
      <c r="C4" s="24" t="s">
        <v>3</v>
      </c>
      <c r="D4" s="25"/>
      <c r="E4" s="25"/>
      <c r="F4" s="26"/>
      <c r="G4" s="26"/>
      <c r="H4" s="27">
        <f t="shared" ref="H4:I4" si="1">D12+D19+D25+D31+D39+D46+H12+H19+H25+H31+H46</f>
        <v>22615</v>
      </c>
      <c r="I4" s="27">
        <f t="shared" si="1"/>
        <v>0</v>
      </c>
      <c r="J4" s="26"/>
      <c r="K4" s="28"/>
      <c r="L4" s="28"/>
      <c r="M4" s="28"/>
      <c r="N4" s="28"/>
      <c r="O4" s="28"/>
      <c r="P4" s="28"/>
      <c r="Q4" s="28"/>
      <c r="R4" s="29"/>
      <c r="S4" s="29"/>
      <c r="T4" s="29"/>
      <c r="U4" s="29"/>
      <c r="V4" s="29"/>
      <c r="W4" s="29"/>
      <c r="X4" s="29"/>
      <c r="Y4" s="29"/>
      <c r="Z4" s="29"/>
    </row>
    <row r="5" ht="22.5" customHeight="1">
      <c r="A5" s="23"/>
      <c r="B5" s="23"/>
      <c r="C5" s="30"/>
      <c r="D5" s="25"/>
      <c r="E5" s="25"/>
      <c r="F5" s="26"/>
      <c r="G5" s="26"/>
      <c r="H5" s="31"/>
      <c r="I5" s="31"/>
      <c r="J5" s="9"/>
      <c r="R5" s="29"/>
      <c r="S5" s="29"/>
      <c r="T5" s="29"/>
      <c r="U5" s="29"/>
      <c r="V5" s="29"/>
      <c r="W5" s="29"/>
      <c r="X5" s="29"/>
      <c r="Y5" s="29"/>
      <c r="Z5" s="29"/>
    </row>
    <row r="6" ht="38.25" customHeight="1">
      <c r="A6" s="1"/>
      <c r="B6" s="1"/>
      <c r="C6" s="32" t="s">
        <v>4</v>
      </c>
      <c r="D6" s="33" t="s">
        <v>1</v>
      </c>
      <c r="E6" s="33" t="s">
        <v>5</v>
      </c>
      <c r="F6" s="26"/>
      <c r="G6" s="34" t="s">
        <v>6</v>
      </c>
      <c r="H6" s="33" t="s">
        <v>1</v>
      </c>
      <c r="I6" s="33" t="s">
        <v>5</v>
      </c>
      <c r="J6" s="9"/>
      <c r="K6" s="9"/>
      <c r="L6" s="9"/>
      <c r="M6" s="9"/>
      <c r="N6" s="9"/>
      <c r="O6" s="9"/>
      <c r="P6" s="9"/>
      <c r="Q6" s="9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35" t="s">
        <v>7</v>
      </c>
      <c r="D7" s="36"/>
      <c r="E7" s="36"/>
      <c r="F7" s="9"/>
      <c r="G7" s="37" t="s">
        <v>8</v>
      </c>
      <c r="H7" s="36">
        <v>1000.0</v>
      </c>
      <c r="I7" s="36"/>
      <c r="J7" s="9"/>
      <c r="K7" s="9"/>
      <c r="L7" s="9"/>
      <c r="M7" s="9"/>
      <c r="N7" s="9"/>
      <c r="O7" s="9"/>
      <c r="P7" s="9"/>
      <c r="Q7" s="9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35" t="s">
        <v>9</v>
      </c>
      <c r="D8" s="36">
        <f>'2. Расшифровка статей'!E3</f>
        <v>7200</v>
      </c>
      <c r="E8" s="36"/>
      <c r="F8" s="9"/>
      <c r="G8" s="37"/>
      <c r="H8" s="36"/>
      <c r="I8" s="36"/>
      <c r="J8" s="9"/>
      <c r="K8" s="9"/>
      <c r="L8" s="9"/>
      <c r="M8" s="9"/>
      <c r="N8" s="9"/>
      <c r="O8" s="9"/>
      <c r="P8" s="9"/>
      <c r="Q8" s="9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37" t="s">
        <v>10</v>
      </c>
      <c r="D9" s="36">
        <f>'2. Расшифровка статей'!E4</f>
        <v>3120</v>
      </c>
      <c r="E9" s="36"/>
      <c r="F9" s="9"/>
      <c r="G9" s="37"/>
      <c r="H9" s="36"/>
      <c r="I9" s="36"/>
      <c r="J9" s="9"/>
      <c r="K9" s="9"/>
      <c r="L9" s="9"/>
      <c r="M9" s="9"/>
      <c r="N9" s="9"/>
      <c r="O9" s="9"/>
      <c r="P9" s="9"/>
      <c r="Q9" s="9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35" t="s">
        <v>10</v>
      </c>
      <c r="D10" s="36">
        <f>'2. Расшифровка статей'!E5</f>
        <v>4600</v>
      </c>
      <c r="E10" s="36"/>
      <c r="F10" s="9"/>
      <c r="G10" s="35"/>
      <c r="H10" s="36"/>
      <c r="I10" s="36"/>
      <c r="J10" s="9"/>
      <c r="K10" s="9"/>
      <c r="L10" s="9"/>
      <c r="M10" s="9"/>
      <c r="N10" s="9"/>
      <c r="O10" s="9"/>
      <c r="P10" s="9"/>
      <c r="Q10" s="9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35" t="s">
        <v>11</v>
      </c>
      <c r="D11" s="36">
        <f>'2. Расшифровка статей'!E6</f>
        <v>2850</v>
      </c>
      <c r="E11" s="36"/>
      <c r="F11" s="9"/>
      <c r="G11" s="35"/>
      <c r="H11" s="36"/>
      <c r="I11" s="36"/>
      <c r="J11" s="9"/>
      <c r="K11" s="9"/>
      <c r="L11" s="9"/>
      <c r="M11" s="9"/>
      <c r="N11" s="9"/>
      <c r="O11" s="9"/>
      <c r="P11" s="9"/>
      <c r="Q11" s="9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38" t="s">
        <v>12</v>
      </c>
      <c r="D12" s="39">
        <f t="shared" ref="D12:E12" si="2">SUM(D7:D11)</f>
        <v>17770</v>
      </c>
      <c r="E12" s="39">
        <f t="shared" si="2"/>
        <v>0</v>
      </c>
      <c r="F12" s="26"/>
      <c r="G12" s="38" t="s">
        <v>12</v>
      </c>
      <c r="H12" s="27">
        <f>SUBTOTAL(109,'1. Статьи затрат'!$H$7:$H$11)</f>
        <v>1000</v>
      </c>
      <c r="I12" s="27">
        <f>SUBTOTAL(109,'1. Статьи затрат'!$I$7:$I$11)</f>
        <v>0</v>
      </c>
      <c r="J12" s="26"/>
      <c r="K12" s="26"/>
      <c r="L12" s="26"/>
      <c r="M12" s="26"/>
      <c r="N12" s="26"/>
      <c r="O12" s="26"/>
      <c r="P12" s="26"/>
      <c r="Q12" s="26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40" t="s">
        <v>13</v>
      </c>
      <c r="F13" s="9"/>
      <c r="G13" s="41"/>
      <c r="H13" s="31"/>
      <c r="I13" s="31"/>
      <c r="J13" s="9"/>
      <c r="K13" s="9"/>
      <c r="L13" s="9"/>
      <c r="M13" s="9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  <c r="Z13" s="1"/>
    </row>
    <row r="14" ht="37.5" customHeight="1">
      <c r="A14" s="1"/>
      <c r="B14" s="1"/>
      <c r="C14" s="34" t="s">
        <v>14</v>
      </c>
      <c r="D14" s="33" t="s">
        <v>1</v>
      </c>
      <c r="E14" s="33" t="s">
        <v>5</v>
      </c>
      <c r="F14" s="26"/>
      <c r="G14" s="34" t="s">
        <v>15</v>
      </c>
      <c r="H14" s="33" t="s">
        <v>1</v>
      </c>
      <c r="I14" s="33" t="s">
        <v>5</v>
      </c>
      <c r="J14" s="9"/>
      <c r="K14" s="9"/>
      <c r="L14" s="9"/>
      <c r="M14" s="9"/>
      <c r="N14" s="9"/>
      <c r="O14" s="9"/>
      <c r="P14" s="9"/>
      <c r="Q14" s="9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35" t="s">
        <v>16</v>
      </c>
      <c r="D15" s="36"/>
      <c r="E15" s="36"/>
      <c r="F15" s="9"/>
      <c r="G15" s="35" t="s">
        <v>17</v>
      </c>
      <c r="H15" s="36">
        <v>100.0</v>
      </c>
      <c r="I15" s="36"/>
      <c r="J15" s="9"/>
      <c r="K15" s="9"/>
      <c r="L15" s="9"/>
      <c r="M15" s="9"/>
      <c r="N15" s="9"/>
      <c r="O15" s="9"/>
      <c r="P15" s="9"/>
      <c r="Q15" s="9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35" t="s">
        <v>18</v>
      </c>
      <c r="D16" s="36"/>
      <c r="E16" s="36"/>
      <c r="F16" s="9"/>
      <c r="G16" s="37" t="s">
        <v>19</v>
      </c>
      <c r="H16" s="36">
        <v>20.0</v>
      </c>
      <c r="I16" s="36"/>
      <c r="J16" s="9"/>
      <c r="K16" s="9"/>
      <c r="L16" s="9"/>
      <c r="M16" s="9"/>
      <c r="N16" s="9"/>
      <c r="O16" s="9"/>
      <c r="P16" s="9"/>
      <c r="Q16" s="9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35" t="s">
        <v>20</v>
      </c>
      <c r="D17" s="36"/>
      <c r="E17" s="36"/>
      <c r="F17" s="9"/>
      <c r="G17" s="37" t="s">
        <v>21</v>
      </c>
      <c r="H17" s="36">
        <v>25.0</v>
      </c>
      <c r="I17" s="36"/>
      <c r="J17" s="9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37" t="s">
        <v>22</v>
      </c>
      <c r="D18" s="36"/>
      <c r="E18" s="36"/>
      <c r="F18" s="9"/>
      <c r="G18" s="35"/>
      <c r="H18" s="36"/>
      <c r="I18" s="36"/>
      <c r="J18" s="9"/>
      <c r="K18" s="9"/>
      <c r="L18" s="9"/>
      <c r="M18" s="9"/>
      <c r="N18" s="9"/>
      <c r="O18" s="9"/>
      <c r="P18" s="9"/>
      <c r="Q18" s="9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38" t="s">
        <v>12</v>
      </c>
      <c r="D19" s="27">
        <f t="shared" ref="D19:E19" si="3">SUM(D15:D18)</f>
        <v>0</v>
      </c>
      <c r="E19" s="27">
        <f t="shared" si="3"/>
        <v>0</v>
      </c>
      <c r="F19" s="26"/>
      <c r="G19" s="38" t="s">
        <v>12</v>
      </c>
      <c r="H19" s="27">
        <f>SUBTOTAL(109,'1. Статьи затрат'!$H$15:$H$18)</f>
        <v>145</v>
      </c>
      <c r="I19" s="27">
        <f>SUBTOTAL(109,'1. Статьи затрат'!$I$15:$I$18)</f>
        <v>0</v>
      </c>
      <c r="J19" s="26"/>
      <c r="K19" s="26"/>
      <c r="L19" s="26"/>
      <c r="M19" s="26"/>
      <c r="N19" s="26"/>
      <c r="O19" s="26"/>
      <c r="P19" s="26"/>
      <c r="Q19" s="26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41"/>
      <c r="D20" s="31"/>
      <c r="E20" s="31"/>
      <c r="F20" s="9"/>
      <c r="G20" s="41"/>
      <c r="H20" s="31"/>
      <c r="I20" s="31"/>
      <c r="J20" s="9"/>
      <c r="K20" s="9"/>
      <c r="L20" s="9"/>
      <c r="M20" s="9"/>
      <c r="N20" s="9"/>
      <c r="O20" s="9"/>
      <c r="P20" s="9"/>
      <c r="Q20" s="9"/>
      <c r="R20" s="1"/>
      <c r="S20" s="1"/>
      <c r="T20" s="1"/>
      <c r="U20" s="1"/>
      <c r="V20" s="1"/>
      <c r="W20" s="1"/>
      <c r="X20" s="1"/>
      <c r="Y20" s="1"/>
      <c r="Z20" s="1"/>
    </row>
    <row r="21" ht="35.25" customHeight="1">
      <c r="A21" s="1"/>
      <c r="B21" s="1"/>
      <c r="C21" s="34" t="s">
        <v>23</v>
      </c>
      <c r="D21" s="33" t="s">
        <v>1</v>
      </c>
      <c r="E21" s="33" t="s">
        <v>5</v>
      </c>
      <c r="F21" s="26"/>
      <c r="G21" s="34" t="s">
        <v>24</v>
      </c>
      <c r="H21" s="33" t="s">
        <v>1</v>
      </c>
      <c r="I21" s="33" t="s">
        <v>5</v>
      </c>
      <c r="J21" s="9"/>
      <c r="K21" s="9"/>
      <c r="L21" s="9"/>
      <c r="M21" s="9"/>
      <c r="N21" s="9"/>
      <c r="O21" s="9"/>
      <c r="P21" s="9"/>
      <c r="Q21" s="9"/>
      <c r="R21" s="1"/>
      <c r="S21" s="1"/>
      <c r="T21" s="1"/>
      <c r="U21" s="1"/>
      <c r="V21" s="1"/>
      <c r="W21" s="1"/>
      <c r="X21" s="1"/>
      <c r="Y21" s="1"/>
      <c r="Z21" s="1"/>
    </row>
    <row r="22" ht="26.25" customHeight="1">
      <c r="A22" s="1"/>
      <c r="B22" s="1"/>
      <c r="C22" s="35" t="s">
        <v>25</v>
      </c>
      <c r="D22" s="36"/>
      <c r="E22" s="36"/>
      <c r="F22" s="26"/>
      <c r="G22" s="37" t="s">
        <v>26</v>
      </c>
      <c r="H22" s="36">
        <v>2500.0</v>
      </c>
      <c r="I22" s="36"/>
      <c r="J22" s="9"/>
      <c r="K22" s="9"/>
      <c r="L22" s="9"/>
      <c r="M22" s="9"/>
      <c r="N22" s="9"/>
      <c r="O22" s="9"/>
      <c r="P22" s="9"/>
      <c r="Q22" s="9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35" t="s">
        <v>27</v>
      </c>
      <c r="D23" s="36"/>
      <c r="E23" s="36"/>
      <c r="F23" s="9"/>
      <c r="G23" s="37" t="s">
        <v>28</v>
      </c>
      <c r="H23" s="36">
        <v>800.0</v>
      </c>
      <c r="I23" s="36"/>
      <c r="J23" s="9"/>
      <c r="K23" s="9"/>
      <c r="L23" s="9"/>
      <c r="M23" s="9"/>
      <c r="N23" s="9"/>
      <c r="O23" s="9"/>
      <c r="P23" s="9"/>
      <c r="Q23" s="9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37" t="s">
        <v>22</v>
      </c>
      <c r="D24" s="36"/>
      <c r="E24" s="36"/>
      <c r="F24" s="9"/>
      <c r="G24" s="42" t="s">
        <v>22</v>
      </c>
      <c r="H24" s="43"/>
      <c r="I24" s="43"/>
      <c r="J24" s="9"/>
      <c r="K24" s="9"/>
      <c r="L24" s="9"/>
      <c r="M24" s="9"/>
      <c r="N24" s="9"/>
      <c r="O24" s="9"/>
      <c r="P24" s="9"/>
      <c r="Q24" s="9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38" t="s">
        <v>12</v>
      </c>
      <c r="D25" s="27">
        <f t="shared" ref="D25:E25" si="4">SUM(D22:D24)</f>
        <v>0</v>
      </c>
      <c r="E25" s="27">
        <f t="shared" si="4"/>
        <v>0</v>
      </c>
      <c r="F25" s="26"/>
      <c r="G25" s="38" t="s">
        <v>12</v>
      </c>
      <c r="H25" s="27">
        <f>SUBTOTAL(109,'1. Статьи затрат'!$H$22:$H$24)</f>
        <v>3300</v>
      </c>
      <c r="I25" s="27">
        <f>SUBTOTAL(109,'1. Статьи затрат'!$I$22:$I$24)</f>
        <v>0</v>
      </c>
      <c r="J25" s="26"/>
      <c r="K25" s="26"/>
      <c r="L25" s="26"/>
      <c r="M25" s="26"/>
      <c r="N25" s="26"/>
      <c r="O25" s="26"/>
      <c r="P25" s="26"/>
      <c r="Q25" s="26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44"/>
      <c r="E26" s="44"/>
      <c r="F26" s="9"/>
      <c r="G26" s="26"/>
      <c r="H26" s="45"/>
      <c r="I26" s="45"/>
      <c r="J26" s="9"/>
      <c r="K26" s="9"/>
      <c r="L26" s="9"/>
      <c r="M26" s="9"/>
      <c r="N26" s="9"/>
      <c r="O26" s="9"/>
      <c r="P26" s="9"/>
      <c r="Q26" s="9"/>
      <c r="R26" s="1"/>
      <c r="S26" s="1"/>
      <c r="T26" s="1"/>
      <c r="U26" s="1"/>
      <c r="V26" s="1"/>
      <c r="W26" s="1"/>
      <c r="X26" s="1"/>
      <c r="Y26" s="1"/>
      <c r="Z26" s="1"/>
    </row>
    <row r="27" ht="39.0" customHeight="1">
      <c r="A27" s="1"/>
      <c r="B27" s="1"/>
      <c r="C27" s="34" t="s">
        <v>29</v>
      </c>
      <c r="D27" s="33" t="s">
        <v>1</v>
      </c>
      <c r="E27" s="33" t="s">
        <v>5</v>
      </c>
      <c r="F27" s="26"/>
      <c r="G27" s="34" t="s">
        <v>30</v>
      </c>
      <c r="H27" s="33" t="s">
        <v>1</v>
      </c>
      <c r="I27" s="33" t="s">
        <v>5</v>
      </c>
      <c r="J27" s="9"/>
      <c r="K27" s="9"/>
      <c r="L27" s="9"/>
      <c r="M27" s="9"/>
      <c r="N27" s="9"/>
      <c r="O27" s="9"/>
      <c r="P27" s="9"/>
      <c r="Q27" s="9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1"/>
      <c r="B28" s="1"/>
      <c r="C28" s="35" t="s">
        <v>31</v>
      </c>
      <c r="D28" s="36"/>
      <c r="E28" s="36"/>
      <c r="F28" s="26"/>
      <c r="G28" s="35"/>
      <c r="H28" s="36"/>
      <c r="I28" s="36"/>
      <c r="J28" s="9"/>
      <c r="K28" s="9"/>
      <c r="L28" s="9"/>
      <c r="M28" s="9"/>
      <c r="N28" s="9"/>
      <c r="O28" s="9"/>
      <c r="P28" s="9"/>
      <c r="Q28" s="9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35" t="s">
        <v>32</v>
      </c>
      <c r="D29" s="36"/>
      <c r="E29" s="36"/>
      <c r="F29" s="9"/>
      <c r="G29" s="35"/>
      <c r="H29" s="36"/>
      <c r="I29" s="36"/>
      <c r="J29" s="9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35" t="s">
        <v>33</v>
      </c>
      <c r="D30" s="36"/>
      <c r="E30" s="36"/>
      <c r="F30" s="9"/>
      <c r="G30" s="35"/>
      <c r="H30" s="36"/>
      <c r="I30" s="36"/>
      <c r="J30" s="9"/>
      <c r="K30" s="9"/>
      <c r="L30" s="9"/>
      <c r="M30" s="9"/>
      <c r="N30" s="9"/>
      <c r="O30" s="9"/>
      <c r="P30" s="9"/>
      <c r="Q30" s="9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38" t="s">
        <v>12</v>
      </c>
      <c r="D31" s="27">
        <f t="shared" ref="D31:E31" si="5">SUM(D28:D30)</f>
        <v>0</v>
      </c>
      <c r="E31" s="27">
        <f t="shared" si="5"/>
        <v>0</v>
      </c>
      <c r="F31" s="26"/>
      <c r="G31" s="38" t="s">
        <v>12</v>
      </c>
      <c r="H31" s="27">
        <f>SUBTOTAL(109,'1. Статьи затрат'!$H$28:$H$30)</f>
        <v>0</v>
      </c>
      <c r="I31" s="27">
        <f>SUBTOTAL(109,'1. Статьи затрат'!$I$28:$I$30)</f>
        <v>0</v>
      </c>
      <c r="J31" s="26"/>
      <c r="K31" s="26"/>
      <c r="L31" s="26"/>
      <c r="M31" s="26"/>
      <c r="N31" s="26"/>
      <c r="O31" s="26"/>
      <c r="P31" s="26"/>
      <c r="Q31" s="26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44"/>
      <c r="E32" s="44"/>
      <c r="F32" s="9"/>
      <c r="G32" s="1"/>
      <c r="H32" s="44"/>
      <c r="I32" s="44"/>
      <c r="J32" s="9"/>
      <c r="K32" s="9"/>
      <c r="L32" s="9"/>
      <c r="M32" s="9"/>
      <c r="N32" s="9"/>
      <c r="O32" s="9"/>
      <c r="P32" s="9"/>
      <c r="Q32" s="9"/>
      <c r="R32" s="1"/>
      <c r="S32" s="1"/>
      <c r="T32" s="1"/>
      <c r="U32" s="1"/>
      <c r="V32" s="1"/>
      <c r="W32" s="1"/>
      <c r="X32" s="1"/>
      <c r="Y32" s="1"/>
      <c r="Z32" s="1"/>
    </row>
    <row r="33" ht="26.25" customHeight="1">
      <c r="A33" s="1"/>
      <c r="B33" s="1"/>
      <c r="C33" s="34" t="s">
        <v>34</v>
      </c>
      <c r="D33" s="33" t="s">
        <v>1</v>
      </c>
      <c r="E33" s="33" t="s">
        <v>5</v>
      </c>
      <c r="F33" s="26"/>
      <c r="G33" s="34" t="s">
        <v>35</v>
      </c>
      <c r="H33" s="33" t="s">
        <v>1</v>
      </c>
      <c r="I33" s="33" t="s">
        <v>5</v>
      </c>
      <c r="J33" s="9"/>
      <c r="K33" s="9"/>
      <c r="L33" s="9"/>
      <c r="M33" s="9"/>
      <c r="N33" s="9"/>
      <c r="O33" s="9"/>
      <c r="P33" s="9"/>
      <c r="Q33" s="9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1"/>
      <c r="C34" s="35" t="s">
        <v>36</v>
      </c>
      <c r="D34" s="36">
        <v>300.0</v>
      </c>
      <c r="E34" s="36"/>
      <c r="F34" s="26"/>
      <c r="G34" s="35" t="s">
        <v>37</v>
      </c>
      <c r="H34" s="36"/>
      <c r="I34" s="36"/>
      <c r="J34" s="9"/>
      <c r="K34" s="9"/>
      <c r="L34" s="9"/>
      <c r="M34" s="9"/>
      <c r="N34" s="9"/>
      <c r="O34" s="9"/>
      <c r="P34" s="9"/>
      <c r="Q34" s="9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35" t="s">
        <v>38</v>
      </c>
      <c r="D35" s="36"/>
      <c r="E35" s="36"/>
      <c r="F35" s="9"/>
      <c r="G35" s="35" t="s">
        <v>39</v>
      </c>
      <c r="H35" s="36"/>
      <c r="I35" s="36"/>
      <c r="J35" s="9"/>
      <c r="K35" s="9"/>
      <c r="L35" s="9"/>
      <c r="M35" s="9"/>
      <c r="N35" s="9"/>
      <c r="O35" s="9"/>
      <c r="P35" s="9"/>
      <c r="Q35" s="9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35" t="s">
        <v>40</v>
      </c>
      <c r="D36" s="36"/>
      <c r="E36" s="36"/>
      <c r="F36" s="9"/>
      <c r="G36" s="35" t="s">
        <v>41</v>
      </c>
      <c r="H36" s="36"/>
      <c r="I36" s="36"/>
      <c r="J36" s="9"/>
      <c r="K36" s="9"/>
      <c r="L36" s="9"/>
      <c r="M36" s="9"/>
      <c r="N36" s="9"/>
      <c r="O36" s="9"/>
      <c r="P36" s="9"/>
      <c r="Q36" s="9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35"/>
      <c r="D37" s="36"/>
      <c r="E37" s="36"/>
      <c r="F37" s="9"/>
      <c r="G37" s="35"/>
      <c r="H37" s="36"/>
      <c r="I37" s="36"/>
      <c r="J37" s="9"/>
      <c r="K37" s="9"/>
      <c r="L37" s="9"/>
      <c r="M37" s="9"/>
      <c r="N37" s="9"/>
      <c r="O37" s="9"/>
      <c r="P37" s="9"/>
      <c r="Q37" s="9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37" t="s">
        <v>22</v>
      </c>
      <c r="D38" s="36"/>
      <c r="E38" s="36"/>
      <c r="F38" s="9"/>
      <c r="G38" s="41"/>
      <c r="H38" s="31"/>
      <c r="I38" s="31"/>
      <c r="J38" s="9"/>
      <c r="K38" s="9"/>
      <c r="L38" s="9"/>
      <c r="M38" s="9"/>
      <c r="N38" s="9"/>
      <c r="O38" s="9"/>
      <c r="P38" s="9"/>
      <c r="Q38" s="9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38" t="s">
        <v>12</v>
      </c>
      <c r="D39" s="27">
        <f t="shared" ref="D39:E39" si="6">SUM(D34:D37)</f>
        <v>300</v>
      </c>
      <c r="E39" s="27">
        <f t="shared" si="6"/>
        <v>0</v>
      </c>
      <c r="F39" s="9"/>
      <c r="G39" s="35"/>
      <c r="H39" s="36"/>
      <c r="I39" s="36"/>
      <c r="J39" s="9"/>
      <c r="K39" s="9"/>
      <c r="L39" s="9"/>
      <c r="M39" s="9"/>
      <c r="N39" s="9"/>
      <c r="O39" s="9"/>
      <c r="P39" s="9"/>
      <c r="Q39" s="9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44"/>
      <c r="E40" s="44"/>
      <c r="F40" s="9"/>
      <c r="G40" s="35"/>
      <c r="H40" s="36"/>
      <c r="I40" s="36"/>
      <c r="J40" s="9"/>
      <c r="K40" s="9"/>
      <c r="L40" s="9"/>
      <c r="M40" s="9"/>
      <c r="N40" s="9"/>
      <c r="O40" s="9"/>
      <c r="P40" s="9"/>
      <c r="Q40" s="9"/>
      <c r="R40" s="1"/>
      <c r="S40" s="1"/>
      <c r="T40" s="1"/>
      <c r="U40" s="1"/>
      <c r="V40" s="1"/>
      <c r="W40" s="1"/>
      <c r="X40" s="1"/>
      <c r="Y40" s="1"/>
      <c r="Z40" s="1"/>
    </row>
    <row r="41" ht="26.25" customHeight="1">
      <c r="A41" s="1"/>
      <c r="B41" s="1"/>
      <c r="C41" s="34" t="s">
        <v>42</v>
      </c>
      <c r="D41" s="33" t="s">
        <v>1</v>
      </c>
      <c r="E41" s="33" t="s">
        <v>5</v>
      </c>
      <c r="F41" s="26"/>
      <c r="G41" s="35"/>
      <c r="H41" s="36"/>
      <c r="I41" s="36"/>
      <c r="J41" s="9"/>
      <c r="K41" s="9"/>
      <c r="L41" s="9"/>
      <c r="M41" s="9"/>
      <c r="N41" s="9"/>
      <c r="O41" s="9"/>
      <c r="P41" s="9"/>
      <c r="Q41" s="9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35" t="s">
        <v>43</v>
      </c>
      <c r="D42" s="36">
        <v>100.0</v>
      </c>
      <c r="E42" s="36"/>
      <c r="F42" s="9"/>
      <c r="G42" s="35"/>
      <c r="H42" s="36"/>
      <c r="I42" s="36"/>
      <c r="J42" s="9"/>
      <c r="R42" s="10"/>
      <c r="S42" s="10"/>
      <c r="T42" s="10"/>
      <c r="U42" s="10"/>
      <c r="V42" s="10"/>
      <c r="W42" s="10"/>
      <c r="X42" s="10"/>
      <c r="Y42" s="10"/>
      <c r="Z42" s="10"/>
    </row>
    <row r="43" ht="13.5" customHeight="1">
      <c r="A43" s="1"/>
      <c r="B43" s="1"/>
      <c r="C43" s="35"/>
      <c r="D43" s="36"/>
      <c r="E43" s="36"/>
      <c r="F43" s="9"/>
      <c r="G43" s="35"/>
      <c r="H43" s="36"/>
      <c r="I43" s="36"/>
      <c r="J43" s="9"/>
      <c r="R43" s="10"/>
      <c r="S43" s="10"/>
      <c r="T43" s="10"/>
      <c r="U43" s="10"/>
      <c r="V43" s="10"/>
      <c r="W43" s="10"/>
      <c r="X43" s="10"/>
      <c r="Y43" s="10"/>
      <c r="Z43" s="10"/>
    </row>
    <row r="44" ht="13.5" customHeight="1">
      <c r="A44" s="1"/>
      <c r="B44" s="1"/>
      <c r="C44" s="37"/>
      <c r="D44" s="36"/>
      <c r="E44" s="36"/>
      <c r="F44" s="9"/>
      <c r="G44" s="35"/>
      <c r="H44" s="36"/>
      <c r="I44" s="36"/>
      <c r="J44" s="9"/>
      <c r="R44" s="10"/>
      <c r="S44" s="10"/>
      <c r="T44" s="10"/>
      <c r="U44" s="10"/>
      <c r="V44" s="10"/>
      <c r="W44" s="10"/>
      <c r="X44" s="10"/>
      <c r="Y44" s="10"/>
      <c r="Z44" s="10"/>
    </row>
    <row r="45" ht="13.5" customHeight="1">
      <c r="A45" s="1"/>
      <c r="B45" s="1"/>
      <c r="C45" s="35"/>
      <c r="D45" s="36"/>
      <c r="E45" s="36"/>
      <c r="F45" s="9"/>
      <c r="G45" s="35"/>
      <c r="H45" s="36"/>
      <c r="I45" s="36"/>
      <c r="J45" s="9"/>
      <c r="R45" s="10"/>
      <c r="S45" s="10"/>
      <c r="T45" s="10"/>
      <c r="U45" s="10"/>
      <c r="V45" s="10"/>
      <c r="W45" s="10"/>
      <c r="X45" s="10"/>
      <c r="Y45" s="10"/>
      <c r="Z45" s="10"/>
    </row>
    <row r="46" ht="13.5" customHeight="1">
      <c r="A46" s="1"/>
      <c r="B46" s="1"/>
      <c r="C46" s="38" t="s">
        <v>12</v>
      </c>
      <c r="D46" s="27">
        <f>SUBTOTAL(109,'1. Статьи затрат'!$D$42:$D$45)</f>
        <v>100</v>
      </c>
      <c r="E46" s="27">
        <f>SUBTOTAL(109,'1. Статьи затрат'!$E$42:$E$45)</f>
        <v>0</v>
      </c>
      <c r="F46" s="26"/>
      <c r="G46" s="38" t="s">
        <v>12</v>
      </c>
      <c r="H46" s="27">
        <f t="shared" ref="H46:I46" si="7">SUM(H34:H45)</f>
        <v>0</v>
      </c>
      <c r="I46" s="27">
        <f t="shared" si="7"/>
        <v>0</v>
      </c>
      <c r="J46" s="26"/>
      <c r="K46" s="28"/>
      <c r="L46" s="28"/>
      <c r="M46" s="28"/>
      <c r="N46" s="28"/>
      <c r="O46" s="28"/>
      <c r="P46" s="28"/>
      <c r="Q46" s="28"/>
      <c r="R46" s="10"/>
      <c r="S46" s="10"/>
      <c r="T46" s="10"/>
      <c r="U46" s="10"/>
      <c r="V46" s="10"/>
      <c r="W46" s="10"/>
      <c r="X46" s="10"/>
      <c r="Y46" s="10"/>
      <c r="Z46" s="10"/>
    </row>
    <row r="47" ht="13.5" customHeight="1">
      <c r="A47" s="1"/>
      <c r="B47" s="1"/>
      <c r="C47" s="46"/>
      <c r="D47" s="39"/>
      <c r="E47" s="39"/>
      <c r="F47" s="9"/>
      <c r="G47" s="1"/>
      <c r="H47" s="44"/>
      <c r="I47" s="44"/>
      <c r="J47" s="9"/>
      <c r="R47" s="10"/>
      <c r="S47" s="10"/>
      <c r="T47" s="10"/>
      <c r="U47" s="10"/>
      <c r="V47" s="10"/>
      <c r="W47" s="10"/>
      <c r="X47" s="10"/>
      <c r="Y47" s="10"/>
      <c r="Z47" s="10"/>
    </row>
    <row r="48" ht="30.0" customHeight="1">
      <c r="A48" s="1"/>
      <c r="B48" s="1"/>
      <c r="C48" s="47"/>
      <c r="D48" s="44"/>
      <c r="E48" s="44"/>
      <c r="F48" s="9"/>
      <c r="G48" s="1"/>
      <c r="H48" s="44"/>
      <c r="I48" s="44"/>
      <c r="J48" s="9"/>
      <c r="R48" s="10"/>
      <c r="S48" s="10"/>
      <c r="T48" s="10"/>
      <c r="U48" s="10"/>
      <c r="V48" s="10"/>
      <c r="W48" s="10"/>
      <c r="X48" s="10"/>
      <c r="Y48" s="10"/>
      <c r="Z48" s="10"/>
    </row>
    <row r="49" ht="13.5" customHeight="1">
      <c r="A49" s="1"/>
      <c r="B49" s="1"/>
      <c r="C49" s="47"/>
      <c r="D49" s="44"/>
      <c r="E49" s="44"/>
      <c r="F49" s="9"/>
      <c r="G49" s="1"/>
      <c r="H49" s="44"/>
      <c r="I49" s="44"/>
      <c r="J49" s="9"/>
      <c r="R49" s="10"/>
      <c r="S49" s="10"/>
      <c r="T49" s="10"/>
      <c r="U49" s="10"/>
      <c r="V49" s="10"/>
      <c r="W49" s="10"/>
      <c r="X49" s="10"/>
      <c r="Y49" s="10"/>
      <c r="Z49" s="10"/>
    </row>
    <row r="50" ht="13.5" customHeight="1">
      <c r="A50" s="1"/>
      <c r="B50" s="1"/>
      <c r="C50" s="48"/>
      <c r="D50" s="44"/>
      <c r="E50" s="44"/>
      <c r="F50" s="9"/>
      <c r="G50" s="1"/>
      <c r="H50" s="44"/>
      <c r="I50" s="44"/>
      <c r="J50" s="9"/>
      <c r="R50" s="10"/>
      <c r="S50" s="10"/>
      <c r="T50" s="10"/>
      <c r="U50" s="10"/>
      <c r="V50" s="10"/>
      <c r="W50" s="10"/>
      <c r="X50" s="10"/>
      <c r="Y50" s="10"/>
      <c r="Z50" s="10"/>
    </row>
    <row r="51" ht="13.5" customHeight="1">
      <c r="A51" s="1"/>
      <c r="B51" s="1"/>
      <c r="C51" s="1"/>
      <c r="D51" s="44"/>
      <c r="E51" s="44"/>
      <c r="F51" s="9"/>
      <c r="G51" s="1"/>
      <c r="H51" s="44"/>
      <c r="I51" s="44"/>
      <c r="J51" s="9"/>
      <c r="R51" s="10"/>
      <c r="S51" s="10"/>
      <c r="T51" s="10"/>
      <c r="U51" s="10"/>
      <c r="V51" s="10"/>
      <c r="W51" s="10"/>
      <c r="X51" s="10"/>
      <c r="Y51" s="10"/>
      <c r="Z51" s="10"/>
    </row>
    <row r="52" ht="13.5" customHeight="1">
      <c r="A52" s="1"/>
      <c r="B52" s="1"/>
      <c r="C52" s="1"/>
      <c r="D52" s="44"/>
      <c r="E52" s="44"/>
      <c r="F52" s="9"/>
      <c r="G52" s="1"/>
      <c r="H52" s="44"/>
      <c r="I52" s="44"/>
      <c r="J52" s="9"/>
      <c r="R52" s="10"/>
      <c r="S52" s="10"/>
      <c r="T52" s="10"/>
      <c r="U52" s="10"/>
      <c r="V52" s="10"/>
      <c r="W52" s="10"/>
      <c r="X52" s="10"/>
      <c r="Y52" s="10"/>
      <c r="Z52" s="10"/>
    </row>
    <row r="53" ht="13.5" customHeight="1">
      <c r="A53" s="1"/>
      <c r="B53" s="1"/>
      <c r="C53" s="1"/>
      <c r="D53" s="44"/>
      <c r="E53" s="44"/>
      <c r="F53" s="9"/>
      <c r="G53" s="1"/>
      <c r="H53" s="44"/>
      <c r="I53" s="44"/>
      <c r="J53" s="9"/>
      <c r="R53" s="10"/>
      <c r="S53" s="10"/>
      <c r="T53" s="10"/>
      <c r="U53" s="10"/>
      <c r="V53" s="10"/>
      <c r="W53" s="10"/>
      <c r="X53" s="10"/>
      <c r="Y53" s="10"/>
      <c r="Z53" s="10"/>
    </row>
    <row r="54" ht="13.5" customHeight="1">
      <c r="A54" s="1"/>
      <c r="B54" s="1"/>
      <c r="C54" s="1"/>
      <c r="D54" s="44"/>
      <c r="E54" s="44"/>
      <c r="F54" s="9"/>
      <c r="G54" s="9"/>
      <c r="H54" s="45"/>
      <c r="I54" s="45"/>
      <c r="J54" s="9"/>
      <c r="R54" s="10"/>
      <c r="S54" s="10"/>
      <c r="T54" s="10"/>
      <c r="U54" s="10"/>
      <c r="V54" s="10"/>
      <c r="W54" s="10"/>
      <c r="X54" s="10"/>
      <c r="Y54" s="10"/>
      <c r="Z54" s="10"/>
    </row>
    <row r="55" ht="13.5" customHeight="1">
      <c r="A55" s="1"/>
      <c r="B55" s="1"/>
      <c r="C55" s="46"/>
      <c r="D55" s="39"/>
      <c r="E55" s="39"/>
      <c r="F55" s="9"/>
      <c r="G55" s="1"/>
      <c r="H55" s="44"/>
      <c r="I55" s="44"/>
      <c r="J55" s="9"/>
      <c r="R55" s="10"/>
      <c r="S55" s="10"/>
      <c r="T55" s="10"/>
      <c r="U55" s="10"/>
      <c r="V55" s="10"/>
      <c r="W55" s="10"/>
      <c r="X55" s="10"/>
      <c r="Y55" s="10"/>
      <c r="Z55" s="10"/>
    </row>
    <row r="56" ht="13.5" customHeight="1">
      <c r="A56" s="10"/>
      <c r="B56" s="10"/>
      <c r="C56" s="49"/>
      <c r="D56" s="50"/>
      <c r="E56" s="50"/>
      <c r="F56" s="10"/>
      <c r="G56" s="10"/>
      <c r="H56" s="51"/>
      <c r="I56" s="5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30.0" customHeight="1">
      <c r="A57" s="10"/>
      <c r="B57" s="10"/>
      <c r="C57" s="10"/>
      <c r="D57" s="51"/>
      <c r="E57" s="51"/>
      <c r="F57" s="10"/>
      <c r="G57" s="10"/>
      <c r="H57" s="51"/>
      <c r="I57" s="5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>
      <c r="A58" s="10"/>
      <c r="B58" s="10"/>
      <c r="C58" s="10"/>
      <c r="D58" s="51"/>
      <c r="E58" s="51"/>
      <c r="F58" s="10"/>
      <c r="G58" s="10"/>
      <c r="H58" s="51"/>
      <c r="I58" s="5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51"/>
      <c r="E59" s="51"/>
      <c r="F59" s="10"/>
      <c r="G59" s="10"/>
      <c r="H59" s="51"/>
      <c r="I59" s="5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>
      <c r="A60" s="10"/>
      <c r="B60" s="10"/>
      <c r="C60" s="10"/>
      <c r="D60" s="51"/>
      <c r="E60" s="51"/>
      <c r="F60" s="10"/>
      <c r="G60" s="10"/>
      <c r="H60" s="51"/>
      <c r="I60" s="5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3.5" customHeight="1">
      <c r="A61" s="10"/>
      <c r="B61" s="10"/>
      <c r="C61" s="10"/>
      <c r="D61" s="51"/>
      <c r="E61" s="51"/>
      <c r="F61" s="10"/>
      <c r="G61" s="10"/>
      <c r="H61" s="51"/>
      <c r="I61" s="5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3.5" customHeight="1">
      <c r="A62" s="10"/>
      <c r="B62" s="10"/>
      <c r="C62" s="10"/>
      <c r="D62" s="51"/>
      <c r="E62" s="51"/>
      <c r="F62" s="10"/>
      <c r="G62" s="10"/>
      <c r="H62" s="51"/>
      <c r="I62" s="5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3.5" customHeight="1">
      <c r="A63" s="10"/>
      <c r="B63" s="10"/>
      <c r="C63" s="10"/>
      <c r="D63" s="51"/>
      <c r="E63" s="51"/>
      <c r="F63" s="10"/>
      <c r="G63" s="10"/>
      <c r="H63" s="51"/>
      <c r="I63" s="5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30.0" customHeight="1">
      <c r="A64" s="10"/>
      <c r="B64" s="10"/>
      <c r="C64" s="10"/>
      <c r="D64" s="51"/>
      <c r="E64" s="51"/>
      <c r="F64" s="10"/>
      <c r="G64" s="10"/>
      <c r="H64" s="51"/>
      <c r="I64" s="5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3.5" customHeight="1">
      <c r="A65" s="10"/>
      <c r="B65" s="10"/>
      <c r="C65" s="10"/>
      <c r="D65" s="51"/>
      <c r="E65" s="51"/>
      <c r="F65" s="10"/>
      <c r="G65" s="10"/>
      <c r="H65" s="51"/>
      <c r="I65" s="5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3.5" customHeight="1">
      <c r="A66" s="10"/>
      <c r="B66" s="10"/>
      <c r="C66" s="10"/>
      <c r="D66" s="51"/>
      <c r="E66" s="51"/>
      <c r="F66" s="10"/>
      <c r="G66" s="10"/>
      <c r="H66" s="51"/>
      <c r="I66" s="5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3.5" customHeight="1">
      <c r="A67" s="10"/>
      <c r="B67" s="10"/>
      <c r="C67" s="10"/>
      <c r="D67" s="51"/>
      <c r="E67" s="51"/>
      <c r="F67" s="10"/>
      <c r="G67" s="10"/>
      <c r="H67" s="51"/>
      <c r="I67" s="5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3.5" customHeight="1">
      <c r="A68" s="10"/>
      <c r="B68" s="10"/>
      <c r="C68" s="10"/>
      <c r="D68" s="51"/>
      <c r="E68" s="51"/>
      <c r="F68" s="10"/>
      <c r="G68" s="10"/>
      <c r="H68" s="51"/>
      <c r="I68" s="5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3.5" customHeight="1">
      <c r="A69" s="10"/>
      <c r="B69" s="10"/>
      <c r="C69" s="10"/>
      <c r="D69" s="51"/>
      <c r="E69" s="51"/>
      <c r="F69" s="10"/>
      <c r="G69" s="10"/>
      <c r="H69" s="51"/>
      <c r="I69" s="5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3.5" customHeight="1">
      <c r="A70" s="10"/>
      <c r="B70" s="10"/>
      <c r="C70" s="49"/>
      <c r="D70" s="50"/>
      <c r="E70" s="50"/>
      <c r="F70" s="10"/>
      <c r="G70" s="10"/>
      <c r="H70" s="51"/>
      <c r="I70" s="5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30.0" customHeight="1">
      <c r="A71" s="10"/>
      <c r="B71" s="10"/>
      <c r="C71" s="10"/>
      <c r="D71" s="51"/>
      <c r="E71" s="51"/>
      <c r="F71" s="10"/>
      <c r="G71" s="10"/>
      <c r="H71" s="51"/>
      <c r="I71" s="5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3.5" customHeight="1">
      <c r="A72" s="10"/>
      <c r="B72" s="10"/>
      <c r="C72" s="10"/>
      <c r="D72" s="51"/>
      <c r="E72" s="51"/>
      <c r="F72" s="10"/>
      <c r="G72" s="10"/>
      <c r="H72" s="51"/>
      <c r="I72" s="5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3.5" customHeight="1">
      <c r="A73" s="10"/>
      <c r="B73" s="10"/>
      <c r="C73" s="10"/>
      <c r="D73" s="51"/>
      <c r="E73" s="51"/>
      <c r="F73" s="10"/>
      <c r="G73" s="10"/>
      <c r="H73" s="51"/>
      <c r="I73" s="5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3.5" customHeight="1">
      <c r="A74" s="10"/>
      <c r="B74" s="10"/>
      <c r="C74" s="10"/>
      <c r="D74" s="51"/>
      <c r="E74" s="51"/>
      <c r="F74" s="10"/>
      <c r="G74" s="10"/>
      <c r="H74" s="51"/>
      <c r="I74" s="5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3.5" customHeight="1">
      <c r="A75" s="10"/>
      <c r="B75" s="10"/>
      <c r="C75" s="10"/>
      <c r="D75" s="51"/>
      <c r="E75" s="51"/>
      <c r="F75" s="10"/>
      <c r="G75" s="10"/>
      <c r="H75" s="51"/>
      <c r="I75" s="5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3.5" customHeight="1">
      <c r="A76" s="10"/>
      <c r="B76" s="10"/>
      <c r="C76" s="10"/>
      <c r="D76" s="51"/>
      <c r="E76" s="51"/>
      <c r="F76" s="10"/>
      <c r="G76" s="10"/>
      <c r="H76" s="51"/>
      <c r="I76" s="5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3.5" customHeight="1">
      <c r="A77" s="10"/>
      <c r="B77" s="10"/>
      <c r="C77" s="10"/>
      <c r="D77" s="51"/>
      <c r="E77" s="51"/>
      <c r="F77" s="10"/>
      <c r="G77" s="10"/>
      <c r="H77" s="51"/>
      <c r="I77" s="5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3.5" customHeight="1">
      <c r="A78" s="10"/>
      <c r="B78" s="10"/>
      <c r="C78" s="49"/>
      <c r="D78" s="50"/>
      <c r="E78" s="50"/>
      <c r="F78" s="10"/>
      <c r="G78" s="10"/>
      <c r="H78" s="51"/>
      <c r="I78" s="5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30.0" customHeight="1">
      <c r="A79" s="10"/>
      <c r="B79" s="10"/>
      <c r="C79" s="10"/>
      <c r="D79" s="51"/>
      <c r="E79" s="51"/>
      <c r="F79" s="10"/>
      <c r="G79" s="10"/>
      <c r="H79" s="51"/>
      <c r="I79" s="5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3.5" customHeight="1">
      <c r="A80" s="10"/>
      <c r="B80" s="10"/>
      <c r="C80" s="10"/>
      <c r="D80" s="51"/>
      <c r="E80" s="51"/>
      <c r="F80" s="10"/>
      <c r="G80" s="10"/>
      <c r="H80" s="51"/>
      <c r="I80" s="5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3.5" customHeight="1">
      <c r="A81" s="10"/>
      <c r="B81" s="10"/>
      <c r="C81" s="10"/>
      <c r="D81" s="51"/>
      <c r="E81" s="51"/>
      <c r="F81" s="10"/>
      <c r="G81" s="10"/>
      <c r="H81" s="51"/>
      <c r="I81" s="5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3.5" customHeight="1">
      <c r="A82" s="10"/>
      <c r="B82" s="10"/>
      <c r="C82" s="10"/>
      <c r="D82" s="51"/>
      <c r="E82" s="51"/>
      <c r="F82" s="10"/>
      <c r="G82" s="10"/>
      <c r="H82" s="51"/>
      <c r="I82" s="5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3.5" customHeight="1">
      <c r="A83" s="10"/>
      <c r="B83" s="10"/>
      <c r="C83" s="10"/>
      <c r="D83" s="51"/>
      <c r="E83" s="51"/>
      <c r="F83" s="10"/>
      <c r="G83" s="10"/>
      <c r="H83" s="51"/>
      <c r="I83" s="5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3.5" customHeight="1">
      <c r="A84" s="10"/>
      <c r="B84" s="10"/>
      <c r="C84" s="10"/>
      <c r="D84" s="51"/>
      <c r="E84" s="51"/>
      <c r="F84" s="10"/>
      <c r="G84" s="10"/>
      <c r="H84" s="51"/>
      <c r="I84" s="5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3.5" customHeight="1">
      <c r="A85" s="10"/>
      <c r="B85" s="10"/>
      <c r="C85" s="10"/>
      <c r="D85" s="51"/>
      <c r="E85" s="51"/>
      <c r="F85" s="10"/>
      <c r="G85" s="10"/>
      <c r="H85" s="51"/>
      <c r="I85" s="5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3.5" customHeight="1">
      <c r="A86" s="10"/>
      <c r="B86" s="10"/>
      <c r="C86" s="10"/>
      <c r="D86" s="51"/>
      <c r="E86" s="51"/>
      <c r="F86" s="10"/>
      <c r="G86" s="10"/>
      <c r="H86" s="51"/>
      <c r="I86" s="5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3.5" customHeight="1">
      <c r="A87" s="10"/>
      <c r="B87" s="10"/>
      <c r="C87" s="10"/>
      <c r="D87" s="51"/>
      <c r="E87" s="51"/>
      <c r="F87" s="10"/>
      <c r="G87" s="10"/>
      <c r="H87" s="51"/>
      <c r="I87" s="5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3.5" customHeight="1">
      <c r="A88" s="10"/>
      <c r="B88" s="10"/>
      <c r="C88" s="10"/>
      <c r="D88" s="51"/>
      <c r="E88" s="51"/>
      <c r="F88" s="10"/>
      <c r="G88" s="10"/>
      <c r="H88" s="51"/>
      <c r="I88" s="5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3.5" customHeight="1">
      <c r="A89" s="10"/>
      <c r="B89" s="10"/>
      <c r="C89" s="10"/>
      <c r="D89" s="51"/>
      <c r="E89" s="51"/>
      <c r="F89" s="10"/>
      <c r="G89" s="10"/>
      <c r="H89" s="51"/>
      <c r="I89" s="5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3.5" customHeight="1">
      <c r="A90" s="10"/>
      <c r="B90" s="10"/>
      <c r="C90" s="10"/>
      <c r="D90" s="51"/>
      <c r="E90" s="51"/>
      <c r="F90" s="10"/>
      <c r="G90" s="10"/>
      <c r="H90" s="51"/>
      <c r="I90" s="5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3.5" customHeight="1">
      <c r="A91" s="10"/>
      <c r="B91" s="10"/>
      <c r="C91" s="10"/>
      <c r="D91" s="51"/>
      <c r="E91" s="51"/>
      <c r="F91" s="10"/>
      <c r="G91" s="10"/>
      <c r="H91" s="51"/>
      <c r="I91" s="5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3.5" customHeight="1">
      <c r="A92" s="10"/>
      <c r="B92" s="10"/>
      <c r="C92" s="10"/>
      <c r="D92" s="51"/>
      <c r="E92" s="51"/>
      <c r="F92" s="10"/>
      <c r="G92" s="10"/>
      <c r="H92" s="51"/>
      <c r="I92" s="5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3.5" customHeight="1">
      <c r="A93" s="10"/>
      <c r="B93" s="10"/>
      <c r="C93" s="10"/>
      <c r="D93" s="51"/>
      <c r="E93" s="51"/>
      <c r="F93" s="10"/>
      <c r="G93" s="10"/>
      <c r="H93" s="51"/>
      <c r="I93" s="5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3.5" customHeight="1">
      <c r="A94" s="10"/>
      <c r="B94" s="10"/>
      <c r="C94" s="10"/>
      <c r="D94" s="51"/>
      <c r="E94" s="51"/>
      <c r="F94" s="10"/>
      <c r="G94" s="10"/>
      <c r="H94" s="51"/>
      <c r="I94" s="5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3.5" customHeight="1">
      <c r="A95" s="10"/>
      <c r="B95" s="10"/>
      <c r="C95" s="10"/>
      <c r="D95" s="51"/>
      <c r="E95" s="51"/>
      <c r="F95" s="10"/>
      <c r="G95" s="10"/>
      <c r="H95" s="51"/>
      <c r="I95" s="5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3.5" customHeight="1">
      <c r="A96" s="10"/>
      <c r="B96" s="10"/>
      <c r="C96" s="10"/>
      <c r="D96" s="51"/>
      <c r="E96" s="51"/>
      <c r="F96" s="10"/>
      <c r="G96" s="10"/>
      <c r="H96" s="51"/>
      <c r="I96" s="5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3.5" customHeight="1">
      <c r="A97" s="10"/>
      <c r="B97" s="10"/>
      <c r="C97" s="10"/>
      <c r="D97" s="51"/>
      <c r="E97" s="51"/>
      <c r="F97" s="10"/>
      <c r="G97" s="10"/>
      <c r="H97" s="51"/>
      <c r="I97" s="5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3.5" customHeight="1">
      <c r="A98" s="10"/>
      <c r="B98" s="10"/>
      <c r="C98" s="10"/>
      <c r="D98" s="51"/>
      <c r="E98" s="51"/>
      <c r="F98" s="10"/>
      <c r="G98" s="10"/>
      <c r="H98" s="51"/>
      <c r="I98" s="5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3.5" customHeight="1">
      <c r="A99" s="10"/>
      <c r="B99" s="10"/>
      <c r="C99" s="10"/>
      <c r="D99" s="51"/>
      <c r="E99" s="51"/>
      <c r="F99" s="10"/>
      <c r="G99" s="10"/>
      <c r="H99" s="51"/>
      <c r="I99" s="5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3.5" customHeight="1">
      <c r="A100" s="10"/>
      <c r="B100" s="10"/>
      <c r="C100" s="10"/>
      <c r="D100" s="51"/>
      <c r="E100" s="51"/>
      <c r="F100" s="10"/>
      <c r="G100" s="10"/>
      <c r="H100" s="51"/>
      <c r="I100" s="5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3.5" customHeight="1">
      <c r="A101" s="10"/>
      <c r="B101" s="10"/>
      <c r="C101" s="10"/>
      <c r="D101" s="51"/>
      <c r="E101" s="51"/>
      <c r="F101" s="10"/>
      <c r="G101" s="10"/>
      <c r="H101" s="51"/>
      <c r="I101" s="5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3.5" customHeight="1">
      <c r="A102" s="10"/>
      <c r="B102" s="10"/>
      <c r="C102" s="10"/>
      <c r="D102" s="51"/>
      <c r="E102" s="51"/>
      <c r="F102" s="10"/>
      <c r="G102" s="10"/>
      <c r="H102" s="51"/>
      <c r="I102" s="5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3.5" customHeight="1">
      <c r="A103" s="10"/>
      <c r="B103" s="10"/>
      <c r="C103" s="10"/>
      <c r="D103" s="51"/>
      <c r="E103" s="51"/>
      <c r="F103" s="10"/>
      <c r="G103" s="10"/>
      <c r="H103" s="51"/>
      <c r="I103" s="5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3.5" customHeight="1">
      <c r="A104" s="10"/>
      <c r="B104" s="10"/>
      <c r="C104" s="10"/>
      <c r="D104" s="51"/>
      <c r="E104" s="51"/>
      <c r="F104" s="10"/>
      <c r="G104" s="10"/>
      <c r="H104" s="51"/>
      <c r="I104" s="5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3.5" customHeight="1">
      <c r="A105" s="10"/>
      <c r="B105" s="10"/>
      <c r="C105" s="10"/>
      <c r="D105" s="51"/>
      <c r="E105" s="51"/>
      <c r="F105" s="10"/>
      <c r="G105" s="10"/>
      <c r="H105" s="51"/>
      <c r="I105" s="5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3.5" customHeight="1">
      <c r="A106" s="10"/>
      <c r="B106" s="10"/>
      <c r="C106" s="10"/>
      <c r="D106" s="51"/>
      <c r="E106" s="51"/>
      <c r="F106" s="10"/>
      <c r="G106" s="10"/>
      <c r="H106" s="51"/>
      <c r="I106" s="5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3.5" customHeight="1">
      <c r="A107" s="10"/>
      <c r="B107" s="10"/>
      <c r="C107" s="10"/>
      <c r="D107" s="51"/>
      <c r="E107" s="51"/>
      <c r="F107" s="10"/>
      <c r="G107" s="10"/>
      <c r="H107" s="51"/>
      <c r="I107" s="5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3.5" customHeight="1">
      <c r="A108" s="10"/>
      <c r="B108" s="10"/>
      <c r="C108" s="10"/>
      <c r="D108" s="51"/>
      <c r="E108" s="51"/>
      <c r="F108" s="10"/>
      <c r="G108" s="10"/>
      <c r="H108" s="51"/>
      <c r="I108" s="5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3.5" customHeight="1">
      <c r="A109" s="10"/>
      <c r="B109" s="10"/>
      <c r="C109" s="10"/>
      <c r="D109" s="51"/>
      <c r="E109" s="51"/>
      <c r="F109" s="10"/>
      <c r="G109" s="10"/>
      <c r="H109" s="51"/>
      <c r="I109" s="5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3.5" customHeight="1">
      <c r="A110" s="10"/>
      <c r="B110" s="10"/>
      <c r="C110" s="10"/>
      <c r="D110" s="51"/>
      <c r="E110" s="51"/>
      <c r="F110" s="10"/>
      <c r="G110" s="10"/>
      <c r="H110" s="51"/>
      <c r="I110" s="5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3.5" customHeight="1">
      <c r="A111" s="10"/>
      <c r="B111" s="10"/>
      <c r="C111" s="10"/>
      <c r="D111" s="51"/>
      <c r="E111" s="51"/>
      <c r="F111" s="10"/>
      <c r="G111" s="10"/>
      <c r="H111" s="51"/>
      <c r="I111" s="5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3.5" customHeight="1">
      <c r="A112" s="10"/>
      <c r="B112" s="10"/>
      <c r="C112" s="10"/>
      <c r="D112" s="51"/>
      <c r="E112" s="51"/>
      <c r="F112" s="10"/>
      <c r="G112" s="10"/>
      <c r="H112" s="51"/>
      <c r="I112" s="5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3.5" customHeight="1">
      <c r="A113" s="10"/>
      <c r="B113" s="10"/>
      <c r="C113" s="10"/>
      <c r="D113" s="51"/>
      <c r="E113" s="51"/>
      <c r="F113" s="10"/>
      <c r="G113" s="10"/>
      <c r="H113" s="51"/>
      <c r="I113" s="5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3.5" customHeight="1">
      <c r="A114" s="10"/>
      <c r="B114" s="10"/>
      <c r="C114" s="10"/>
      <c r="D114" s="51"/>
      <c r="E114" s="51"/>
      <c r="F114" s="10"/>
      <c r="G114" s="10"/>
      <c r="H114" s="51"/>
      <c r="I114" s="5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3.5" customHeight="1">
      <c r="A115" s="10"/>
      <c r="B115" s="10"/>
      <c r="C115" s="10"/>
      <c r="D115" s="51"/>
      <c r="E115" s="51"/>
      <c r="F115" s="10"/>
      <c r="G115" s="10"/>
      <c r="H115" s="51"/>
      <c r="I115" s="5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3.5" customHeight="1">
      <c r="A116" s="10"/>
      <c r="B116" s="10"/>
      <c r="C116" s="10"/>
      <c r="D116" s="51"/>
      <c r="E116" s="51"/>
      <c r="F116" s="10"/>
      <c r="G116" s="10"/>
      <c r="H116" s="51"/>
      <c r="I116" s="5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3.5" customHeight="1">
      <c r="A117" s="10"/>
      <c r="B117" s="10"/>
      <c r="C117" s="10"/>
      <c r="D117" s="51"/>
      <c r="E117" s="51"/>
      <c r="F117" s="10"/>
      <c r="G117" s="10"/>
      <c r="H117" s="51"/>
      <c r="I117" s="5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3.5" customHeight="1">
      <c r="A118" s="10"/>
      <c r="B118" s="10"/>
      <c r="C118" s="10"/>
      <c r="D118" s="51"/>
      <c r="E118" s="51"/>
      <c r="F118" s="10"/>
      <c r="G118" s="10"/>
      <c r="H118" s="51"/>
      <c r="I118" s="5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3.5" customHeight="1">
      <c r="A119" s="10"/>
      <c r="B119" s="10"/>
      <c r="C119" s="10"/>
      <c r="D119" s="51"/>
      <c r="E119" s="51"/>
      <c r="F119" s="10"/>
      <c r="G119" s="10"/>
      <c r="H119" s="51"/>
      <c r="I119" s="5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3.5" customHeight="1">
      <c r="A120" s="10"/>
      <c r="B120" s="10"/>
      <c r="C120" s="10"/>
      <c r="D120" s="51"/>
      <c r="E120" s="51"/>
      <c r="F120" s="10"/>
      <c r="G120" s="10"/>
      <c r="H120" s="51"/>
      <c r="I120" s="5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3.5" customHeight="1">
      <c r="A121" s="10"/>
      <c r="B121" s="10"/>
      <c r="C121" s="10"/>
      <c r="D121" s="51"/>
      <c r="E121" s="51"/>
      <c r="F121" s="10"/>
      <c r="G121" s="10"/>
      <c r="H121" s="51"/>
      <c r="I121" s="5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3.5" customHeight="1">
      <c r="A122" s="10"/>
      <c r="B122" s="10"/>
      <c r="C122" s="10"/>
      <c r="D122" s="51"/>
      <c r="E122" s="51"/>
      <c r="F122" s="10"/>
      <c r="G122" s="10"/>
      <c r="H122" s="51"/>
      <c r="I122" s="5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3.5" customHeight="1">
      <c r="A123" s="10"/>
      <c r="B123" s="10"/>
      <c r="C123" s="10"/>
      <c r="D123" s="51"/>
      <c r="E123" s="51"/>
      <c r="F123" s="10"/>
      <c r="G123" s="10"/>
      <c r="H123" s="51"/>
      <c r="I123" s="5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3.5" customHeight="1">
      <c r="A124" s="10"/>
      <c r="B124" s="10"/>
      <c r="C124" s="10"/>
      <c r="D124" s="51"/>
      <c r="E124" s="51"/>
      <c r="F124" s="10"/>
      <c r="G124" s="10"/>
      <c r="H124" s="51"/>
      <c r="I124" s="5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3.5" customHeight="1">
      <c r="A125" s="10"/>
      <c r="B125" s="10"/>
      <c r="C125" s="10"/>
      <c r="D125" s="51"/>
      <c r="E125" s="51"/>
      <c r="F125" s="10"/>
      <c r="G125" s="10"/>
      <c r="H125" s="51"/>
      <c r="I125" s="5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3.5" customHeight="1">
      <c r="A126" s="10"/>
      <c r="B126" s="10"/>
      <c r="C126" s="10"/>
      <c r="D126" s="51"/>
      <c r="E126" s="51"/>
      <c r="F126" s="10"/>
      <c r="G126" s="10"/>
      <c r="H126" s="51"/>
      <c r="I126" s="5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3.5" customHeight="1">
      <c r="A127" s="10"/>
      <c r="B127" s="10"/>
      <c r="C127" s="10"/>
      <c r="D127" s="51"/>
      <c r="E127" s="51"/>
      <c r="F127" s="10"/>
      <c r="G127" s="10"/>
      <c r="H127" s="51"/>
      <c r="I127" s="5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3.5" customHeight="1">
      <c r="A128" s="10"/>
      <c r="B128" s="10"/>
      <c r="C128" s="10"/>
      <c r="D128" s="51"/>
      <c r="E128" s="51"/>
      <c r="F128" s="10"/>
      <c r="G128" s="10"/>
      <c r="H128" s="51"/>
      <c r="I128" s="5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3.5" customHeight="1">
      <c r="A129" s="10"/>
      <c r="B129" s="10"/>
      <c r="C129" s="10"/>
      <c r="D129" s="51"/>
      <c r="E129" s="51"/>
      <c r="F129" s="10"/>
      <c r="G129" s="10"/>
      <c r="H129" s="51"/>
      <c r="I129" s="5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3.5" customHeight="1">
      <c r="A130" s="10"/>
      <c r="B130" s="10"/>
      <c r="C130" s="10"/>
      <c r="D130" s="51"/>
      <c r="E130" s="51"/>
      <c r="F130" s="10"/>
      <c r="G130" s="10"/>
      <c r="H130" s="51"/>
      <c r="I130" s="5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3.5" customHeight="1">
      <c r="A131" s="10"/>
      <c r="B131" s="10"/>
      <c r="C131" s="10"/>
      <c r="D131" s="51"/>
      <c r="E131" s="51"/>
      <c r="F131" s="10"/>
      <c r="G131" s="10"/>
      <c r="H131" s="51"/>
      <c r="I131" s="5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3.5" customHeight="1">
      <c r="A132" s="10"/>
      <c r="B132" s="10"/>
      <c r="C132" s="10"/>
      <c r="D132" s="51"/>
      <c r="E132" s="51"/>
      <c r="F132" s="10"/>
      <c r="G132" s="10"/>
      <c r="H132" s="51"/>
      <c r="I132" s="5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3.5" customHeight="1">
      <c r="A133" s="10"/>
      <c r="B133" s="10"/>
      <c r="C133" s="10"/>
      <c r="D133" s="51"/>
      <c r="E133" s="51"/>
      <c r="F133" s="10"/>
      <c r="G133" s="10"/>
      <c r="H133" s="51"/>
      <c r="I133" s="5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3.5" customHeight="1">
      <c r="A134" s="10"/>
      <c r="B134" s="10"/>
      <c r="C134" s="10"/>
      <c r="D134" s="51"/>
      <c r="E134" s="51"/>
      <c r="F134" s="10"/>
      <c r="G134" s="10"/>
      <c r="H134" s="51"/>
      <c r="I134" s="5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3.5" customHeight="1">
      <c r="A135" s="10"/>
      <c r="B135" s="10"/>
      <c r="C135" s="10"/>
      <c r="D135" s="51"/>
      <c r="E135" s="51"/>
      <c r="F135" s="10"/>
      <c r="G135" s="10"/>
      <c r="H135" s="51"/>
      <c r="I135" s="5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3.5" customHeight="1">
      <c r="A136" s="10"/>
      <c r="B136" s="10"/>
      <c r="C136" s="10"/>
      <c r="D136" s="51"/>
      <c r="E136" s="51"/>
      <c r="F136" s="10"/>
      <c r="G136" s="10"/>
      <c r="H136" s="51"/>
      <c r="I136" s="5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3.5" customHeight="1">
      <c r="A137" s="10"/>
      <c r="B137" s="10"/>
      <c r="C137" s="10"/>
      <c r="D137" s="51"/>
      <c r="E137" s="51"/>
      <c r="F137" s="10"/>
      <c r="G137" s="10"/>
      <c r="H137" s="51"/>
      <c r="I137" s="5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3.5" customHeight="1">
      <c r="A138" s="10"/>
      <c r="B138" s="10"/>
      <c r="C138" s="10"/>
      <c r="D138" s="51"/>
      <c r="E138" s="51"/>
      <c r="F138" s="10"/>
      <c r="G138" s="10"/>
      <c r="H138" s="51"/>
      <c r="I138" s="5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3.5" customHeight="1">
      <c r="A139" s="10"/>
      <c r="B139" s="10"/>
      <c r="C139" s="10"/>
      <c r="D139" s="51"/>
      <c r="E139" s="51"/>
      <c r="F139" s="10"/>
      <c r="G139" s="10"/>
      <c r="H139" s="51"/>
      <c r="I139" s="5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3.5" customHeight="1">
      <c r="A140" s="10"/>
      <c r="B140" s="10"/>
      <c r="C140" s="10"/>
      <c r="D140" s="51"/>
      <c r="E140" s="51"/>
      <c r="F140" s="10"/>
      <c r="G140" s="10"/>
      <c r="H140" s="51"/>
      <c r="I140" s="5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3.5" customHeight="1">
      <c r="A141" s="10"/>
      <c r="B141" s="10"/>
      <c r="C141" s="10"/>
      <c r="D141" s="51"/>
      <c r="E141" s="51"/>
      <c r="F141" s="10"/>
      <c r="G141" s="10"/>
      <c r="H141" s="51"/>
      <c r="I141" s="5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3.5" customHeight="1">
      <c r="A142" s="10"/>
      <c r="B142" s="10"/>
      <c r="C142" s="10"/>
      <c r="D142" s="51"/>
      <c r="E142" s="51"/>
      <c r="F142" s="10"/>
      <c r="G142" s="10"/>
      <c r="H142" s="51"/>
      <c r="I142" s="5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3.5" customHeight="1">
      <c r="A143" s="10"/>
      <c r="B143" s="10"/>
      <c r="C143" s="10"/>
      <c r="D143" s="51"/>
      <c r="E143" s="51"/>
      <c r="F143" s="10"/>
      <c r="G143" s="10"/>
      <c r="H143" s="51"/>
      <c r="I143" s="5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3.5" customHeight="1">
      <c r="A144" s="10"/>
      <c r="B144" s="10"/>
      <c r="C144" s="10"/>
      <c r="D144" s="51"/>
      <c r="E144" s="51"/>
      <c r="F144" s="10"/>
      <c r="G144" s="10"/>
      <c r="H144" s="51"/>
      <c r="I144" s="5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3.5" customHeight="1">
      <c r="A145" s="10"/>
      <c r="B145" s="10"/>
      <c r="C145" s="10"/>
      <c r="D145" s="51"/>
      <c r="E145" s="51"/>
      <c r="F145" s="10"/>
      <c r="G145" s="10"/>
      <c r="H145" s="51"/>
      <c r="I145" s="5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3.5" customHeight="1">
      <c r="A146" s="10"/>
      <c r="B146" s="10"/>
      <c r="C146" s="10"/>
      <c r="D146" s="51"/>
      <c r="E146" s="51"/>
      <c r="F146" s="10"/>
      <c r="G146" s="10"/>
      <c r="H146" s="51"/>
      <c r="I146" s="5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3.5" customHeight="1">
      <c r="A147" s="10"/>
      <c r="B147" s="10"/>
      <c r="C147" s="10"/>
      <c r="D147" s="51"/>
      <c r="E147" s="51"/>
      <c r="F147" s="10"/>
      <c r="G147" s="10"/>
      <c r="H147" s="51"/>
      <c r="I147" s="5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3.5" customHeight="1">
      <c r="A148" s="10"/>
      <c r="B148" s="10"/>
      <c r="C148" s="10"/>
      <c r="D148" s="51"/>
      <c r="E148" s="51"/>
      <c r="F148" s="10"/>
      <c r="G148" s="10"/>
      <c r="H148" s="51"/>
      <c r="I148" s="5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3.5" customHeight="1">
      <c r="A149" s="10"/>
      <c r="B149" s="10"/>
      <c r="C149" s="10"/>
      <c r="D149" s="51"/>
      <c r="E149" s="51"/>
      <c r="F149" s="10"/>
      <c r="G149" s="10"/>
      <c r="H149" s="51"/>
      <c r="I149" s="5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3.5" customHeight="1">
      <c r="A150" s="10"/>
      <c r="B150" s="10"/>
      <c r="C150" s="10"/>
      <c r="D150" s="51"/>
      <c r="E150" s="51"/>
      <c r="F150" s="10"/>
      <c r="G150" s="10"/>
      <c r="H150" s="51"/>
      <c r="I150" s="5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3.5" customHeight="1">
      <c r="A151" s="10"/>
      <c r="B151" s="10"/>
      <c r="C151" s="10"/>
      <c r="D151" s="51"/>
      <c r="E151" s="51"/>
      <c r="F151" s="10"/>
      <c r="G151" s="10"/>
      <c r="H151" s="51"/>
      <c r="I151" s="5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3.5" customHeight="1">
      <c r="A152" s="10"/>
      <c r="B152" s="10"/>
      <c r="C152" s="10"/>
      <c r="D152" s="51"/>
      <c r="E152" s="51"/>
      <c r="F152" s="10"/>
      <c r="G152" s="10"/>
      <c r="H152" s="51"/>
      <c r="I152" s="5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3.5" customHeight="1">
      <c r="A153" s="10"/>
      <c r="B153" s="10"/>
      <c r="C153" s="10"/>
      <c r="D153" s="51"/>
      <c r="E153" s="51"/>
      <c r="F153" s="10"/>
      <c r="G153" s="10"/>
      <c r="H153" s="51"/>
      <c r="I153" s="5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3.5" customHeight="1">
      <c r="A154" s="10"/>
      <c r="B154" s="10"/>
      <c r="C154" s="10"/>
      <c r="D154" s="51"/>
      <c r="E154" s="51"/>
      <c r="F154" s="10"/>
      <c r="G154" s="10"/>
      <c r="H154" s="51"/>
      <c r="I154" s="5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3.5" customHeight="1">
      <c r="A155" s="10"/>
      <c r="B155" s="10"/>
      <c r="C155" s="10"/>
      <c r="D155" s="51"/>
      <c r="E155" s="51"/>
      <c r="F155" s="10"/>
      <c r="G155" s="10"/>
      <c r="H155" s="51"/>
      <c r="I155" s="5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3.5" customHeight="1">
      <c r="A156" s="10"/>
      <c r="B156" s="10"/>
      <c r="C156" s="10"/>
      <c r="D156" s="51"/>
      <c r="E156" s="51"/>
      <c r="F156" s="10"/>
      <c r="G156" s="10"/>
      <c r="H156" s="51"/>
      <c r="I156" s="5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3.5" customHeight="1">
      <c r="A157" s="10"/>
      <c r="B157" s="10"/>
      <c r="C157" s="10"/>
      <c r="D157" s="51"/>
      <c r="E157" s="51"/>
      <c r="F157" s="10"/>
      <c r="G157" s="10"/>
      <c r="H157" s="51"/>
      <c r="I157" s="5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3.5" customHeight="1">
      <c r="A158" s="10"/>
      <c r="B158" s="10"/>
      <c r="C158" s="10"/>
      <c r="D158" s="51"/>
      <c r="E158" s="51"/>
      <c r="F158" s="10"/>
      <c r="G158" s="10"/>
      <c r="H158" s="51"/>
      <c r="I158" s="5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3.5" customHeight="1">
      <c r="A159" s="10"/>
      <c r="B159" s="10"/>
      <c r="C159" s="10"/>
      <c r="D159" s="51"/>
      <c r="E159" s="51"/>
      <c r="F159" s="10"/>
      <c r="G159" s="10"/>
      <c r="H159" s="51"/>
      <c r="I159" s="5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3.5" customHeight="1">
      <c r="A160" s="10"/>
      <c r="B160" s="10"/>
      <c r="C160" s="10"/>
      <c r="D160" s="51"/>
      <c r="E160" s="51"/>
      <c r="F160" s="10"/>
      <c r="G160" s="10"/>
      <c r="H160" s="51"/>
      <c r="I160" s="5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3.5" customHeight="1">
      <c r="A161" s="10"/>
      <c r="B161" s="10"/>
      <c r="C161" s="10"/>
      <c r="D161" s="51"/>
      <c r="E161" s="51"/>
      <c r="F161" s="10"/>
      <c r="G161" s="10"/>
      <c r="H161" s="51"/>
      <c r="I161" s="5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3.5" customHeight="1">
      <c r="A162" s="10"/>
      <c r="B162" s="10"/>
      <c r="C162" s="10"/>
      <c r="D162" s="51"/>
      <c r="E162" s="51"/>
      <c r="F162" s="10"/>
      <c r="G162" s="10"/>
      <c r="H162" s="51"/>
      <c r="I162" s="5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3.5" customHeight="1">
      <c r="A163" s="10"/>
      <c r="B163" s="10"/>
      <c r="C163" s="10"/>
      <c r="D163" s="51"/>
      <c r="E163" s="51"/>
      <c r="F163" s="10"/>
      <c r="G163" s="10"/>
      <c r="H163" s="51"/>
      <c r="I163" s="5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3.5" customHeight="1">
      <c r="A164" s="10"/>
      <c r="B164" s="10"/>
      <c r="C164" s="10"/>
      <c r="D164" s="51"/>
      <c r="E164" s="51"/>
      <c r="F164" s="10"/>
      <c r="G164" s="10"/>
      <c r="H164" s="51"/>
      <c r="I164" s="5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3.5" customHeight="1">
      <c r="A165" s="10"/>
      <c r="B165" s="10"/>
      <c r="C165" s="10"/>
      <c r="D165" s="51"/>
      <c r="E165" s="51"/>
      <c r="F165" s="10"/>
      <c r="G165" s="10"/>
      <c r="H165" s="51"/>
      <c r="I165" s="5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3.5" customHeight="1">
      <c r="A166" s="10"/>
      <c r="B166" s="10"/>
      <c r="C166" s="10"/>
      <c r="D166" s="51"/>
      <c r="E166" s="51"/>
      <c r="F166" s="10"/>
      <c r="G166" s="10"/>
      <c r="H166" s="51"/>
      <c r="I166" s="5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3.5" customHeight="1">
      <c r="A167" s="10"/>
      <c r="B167" s="10"/>
      <c r="C167" s="10"/>
      <c r="D167" s="51"/>
      <c r="E167" s="51"/>
      <c r="F167" s="10"/>
      <c r="G167" s="10"/>
      <c r="H167" s="51"/>
      <c r="I167" s="5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3.5" customHeight="1">
      <c r="A168" s="10"/>
      <c r="B168" s="10"/>
      <c r="C168" s="10"/>
      <c r="D168" s="51"/>
      <c r="E168" s="51"/>
      <c r="F168" s="10"/>
      <c r="G168" s="10"/>
      <c r="H168" s="51"/>
      <c r="I168" s="5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3.5" customHeight="1">
      <c r="A169" s="10"/>
      <c r="B169" s="10"/>
      <c r="C169" s="10"/>
      <c r="D169" s="51"/>
      <c r="E169" s="51"/>
      <c r="F169" s="10"/>
      <c r="G169" s="10"/>
      <c r="H169" s="51"/>
      <c r="I169" s="5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3.5" customHeight="1">
      <c r="A170" s="10"/>
      <c r="B170" s="10"/>
      <c r="C170" s="10"/>
      <c r="D170" s="51"/>
      <c r="E170" s="51"/>
      <c r="F170" s="10"/>
      <c r="G170" s="10"/>
      <c r="H170" s="51"/>
      <c r="I170" s="5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3.5" customHeight="1">
      <c r="A171" s="10"/>
      <c r="B171" s="10"/>
      <c r="C171" s="10"/>
      <c r="D171" s="51"/>
      <c r="E171" s="51"/>
      <c r="F171" s="10"/>
      <c r="G171" s="10"/>
      <c r="H171" s="51"/>
      <c r="I171" s="5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3.5" customHeight="1">
      <c r="A172" s="10"/>
      <c r="B172" s="10"/>
      <c r="C172" s="10"/>
      <c r="D172" s="51"/>
      <c r="E172" s="51"/>
      <c r="F172" s="10"/>
      <c r="G172" s="10"/>
      <c r="H172" s="51"/>
      <c r="I172" s="5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3.5" customHeight="1">
      <c r="A173" s="10"/>
      <c r="B173" s="10"/>
      <c r="C173" s="10"/>
      <c r="D173" s="51"/>
      <c r="E173" s="51"/>
      <c r="F173" s="10"/>
      <c r="G173" s="10"/>
      <c r="H173" s="51"/>
      <c r="I173" s="5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3.5" customHeight="1">
      <c r="A174" s="10"/>
      <c r="B174" s="10"/>
      <c r="C174" s="10"/>
      <c r="D174" s="51"/>
      <c r="E174" s="51"/>
      <c r="F174" s="10"/>
      <c r="G174" s="10"/>
      <c r="H174" s="51"/>
      <c r="I174" s="5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3.5" customHeight="1">
      <c r="A175" s="10"/>
      <c r="B175" s="10"/>
      <c r="C175" s="10"/>
      <c r="D175" s="51"/>
      <c r="E175" s="51"/>
      <c r="F175" s="10"/>
      <c r="G175" s="10"/>
      <c r="H175" s="51"/>
      <c r="I175" s="5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3.5" customHeight="1">
      <c r="A176" s="10"/>
      <c r="B176" s="10"/>
      <c r="C176" s="10"/>
      <c r="D176" s="51"/>
      <c r="E176" s="51"/>
      <c r="F176" s="10"/>
      <c r="G176" s="10"/>
      <c r="H176" s="51"/>
      <c r="I176" s="5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3.5" customHeight="1">
      <c r="A177" s="10"/>
      <c r="B177" s="10"/>
      <c r="C177" s="10"/>
      <c r="D177" s="51"/>
      <c r="E177" s="51"/>
      <c r="F177" s="10"/>
      <c r="G177" s="10"/>
      <c r="H177" s="51"/>
      <c r="I177" s="5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3.5" customHeight="1">
      <c r="A178" s="10"/>
      <c r="B178" s="10"/>
      <c r="C178" s="10"/>
      <c r="D178" s="51"/>
      <c r="E178" s="51"/>
      <c r="F178" s="10"/>
      <c r="G178" s="10"/>
      <c r="H178" s="51"/>
      <c r="I178" s="5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3.5" customHeight="1">
      <c r="A179" s="10"/>
      <c r="B179" s="10"/>
      <c r="C179" s="10"/>
      <c r="D179" s="51"/>
      <c r="E179" s="51"/>
      <c r="F179" s="10"/>
      <c r="G179" s="10"/>
      <c r="H179" s="51"/>
      <c r="I179" s="5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3.5" customHeight="1">
      <c r="A180" s="10"/>
      <c r="B180" s="10"/>
      <c r="C180" s="10"/>
      <c r="D180" s="51"/>
      <c r="E180" s="51"/>
      <c r="F180" s="10"/>
      <c r="G180" s="10"/>
      <c r="H180" s="51"/>
      <c r="I180" s="5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3.5" customHeight="1">
      <c r="A181" s="10"/>
      <c r="B181" s="10"/>
      <c r="C181" s="10"/>
      <c r="D181" s="51"/>
      <c r="E181" s="51"/>
      <c r="F181" s="10"/>
      <c r="G181" s="10"/>
      <c r="H181" s="51"/>
      <c r="I181" s="5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3.5" customHeight="1">
      <c r="A182" s="10"/>
      <c r="B182" s="10"/>
      <c r="C182" s="10"/>
      <c r="D182" s="51"/>
      <c r="E182" s="51"/>
      <c r="F182" s="10"/>
      <c r="G182" s="10"/>
      <c r="H182" s="51"/>
      <c r="I182" s="5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3.5" customHeight="1">
      <c r="A183" s="10"/>
      <c r="B183" s="10"/>
      <c r="C183" s="10"/>
      <c r="D183" s="51"/>
      <c r="E183" s="51"/>
      <c r="F183" s="10"/>
      <c r="G183" s="10"/>
      <c r="H183" s="51"/>
      <c r="I183" s="5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3.5" customHeight="1">
      <c r="A184" s="10"/>
      <c r="B184" s="10"/>
      <c r="C184" s="10"/>
      <c r="D184" s="51"/>
      <c r="E184" s="51"/>
      <c r="F184" s="10"/>
      <c r="G184" s="10"/>
      <c r="H184" s="51"/>
      <c r="I184" s="5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3.5" customHeight="1">
      <c r="A185" s="10"/>
      <c r="B185" s="10"/>
      <c r="C185" s="10"/>
      <c r="D185" s="51"/>
      <c r="E185" s="51"/>
      <c r="F185" s="10"/>
      <c r="G185" s="10"/>
      <c r="H185" s="51"/>
      <c r="I185" s="5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3.5" customHeight="1">
      <c r="A186" s="10"/>
      <c r="B186" s="10"/>
      <c r="C186" s="10"/>
      <c r="D186" s="51"/>
      <c r="E186" s="51"/>
      <c r="F186" s="10"/>
      <c r="G186" s="10"/>
      <c r="H186" s="51"/>
      <c r="I186" s="5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3.5" customHeight="1">
      <c r="A187" s="10"/>
      <c r="B187" s="10"/>
      <c r="C187" s="10"/>
      <c r="D187" s="51"/>
      <c r="E187" s="51"/>
      <c r="F187" s="10"/>
      <c r="G187" s="10"/>
      <c r="H187" s="51"/>
      <c r="I187" s="5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3.5" customHeight="1">
      <c r="A188" s="10"/>
      <c r="B188" s="10"/>
      <c r="C188" s="10"/>
      <c r="D188" s="51"/>
      <c r="E188" s="51"/>
      <c r="F188" s="10"/>
      <c r="G188" s="10"/>
      <c r="H188" s="51"/>
      <c r="I188" s="5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3.5" customHeight="1">
      <c r="A189" s="10"/>
      <c r="B189" s="10"/>
      <c r="C189" s="10"/>
      <c r="D189" s="51"/>
      <c r="E189" s="51"/>
      <c r="F189" s="10"/>
      <c r="G189" s="10"/>
      <c r="H189" s="51"/>
      <c r="I189" s="5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3.5" customHeight="1">
      <c r="A190" s="10"/>
      <c r="B190" s="10"/>
      <c r="C190" s="10"/>
      <c r="D190" s="51"/>
      <c r="E190" s="51"/>
      <c r="F190" s="10"/>
      <c r="G190" s="10"/>
      <c r="H190" s="51"/>
      <c r="I190" s="5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3.5" customHeight="1">
      <c r="A191" s="10"/>
      <c r="B191" s="10"/>
      <c r="C191" s="10"/>
      <c r="D191" s="51"/>
      <c r="E191" s="51"/>
      <c r="F191" s="10"/>
      <c r="G191" s="10"/>
      <c r="H191" s="51"/>
      <c r="I191" s="5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3.5" customHeight="1">
      <c r="A192" s="10"/>
      <c r="B192" s="10"/>
      <c r="C192" s="10"/>
      <c r="D192" s="51"/>
      <c r="E192" s="51"/>
      <c r="F192" s="10"/>
      <c r="G192" s="10"/>
      <c r="H192" s="51"/>
      <c r="I192" s="5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3.5" customHeight="1">
      <c r="A193" s="10"/>
      <c r="B193" s="10"/>
      <c r="C193" s="10"/>
      <c r="D193" s="51"/>
      <c r="E193" s="51"/>
      <c r="F193" s="10"/>
      <c r="G193" s="10"/>
      <c r="H193" s="51"/>
      <c r="I193" s="5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3.5" customHeight="1">
      <c r="A194" s="10"/>
      <c r="B194" s="10"/>
      <c r="C194" s="10"/>
      <c r="D194" s="51"/>
      <c r="E194" s="51"/>
      <c r="F194" s="10"/>
      <c r="G194" s="10"/>
      <c r="H194" s="51"/>
      <c r="I194" s="5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3.5" customHeight="1">
      <c r="A195" s="10"/>
      <c r="B195" s="10"/>
      <c r="C195" s="10"/>
      <c r="D195" s="51"/>
      <c r="E195" s="51"/>
      <c r="F195" s="10"/>
      <c r="G195" s="10"/>
      <c r="H195" s="51"/>
      <c r="I195" s="5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3.5" customHeight="1">
      <c r="A196" s="10"/>
      <c r="B196" s="10"/>
      <c r="C196" s="10"/>
      <c r="D196" s="51"/>
      <c r="E196" s="51"/>
      <c r="F196" s="10"/>
      <c r="G196" s="10"/>
      <c r="H196" s="51"/>
      <c r="I196" s="5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3.5" customHeight="1">
      <c r="A197" s="10"/>
      <c r="B197" s="10"/>
      <c r="C197" s="10"/>
      <c r="D197" s="51"/>
      <c r="E197" s="51"/>
      <c r="F197" s="10"/>
      <c r="G197" s="10"/>
      <c r="H197" s="51"/>
      <c r="I197" s="5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3.5" customHeight="1">
      <c r="A198" s="10"/>
      <c r="B198" s="10"/>
      <c r="C198" s="10"/>
      <c r="D198" s="51"/>
      <c r="E198" s="51"/>
      <c r="F198" s="10"/>
      <c r="G198" s="10"/>
      <c r="H198" s="51"/>
      <c r="I198" s="5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3.5" customHeight="1">
      <c r="A199" s="10"/>
      <c r="B199" s="10"/>
      <c r="C199" s="10"/>
      <c r="D199" s="51"/>
      <c r="E199" s="51"/>
      <c r="F199" s="10"/>
      <c r="G199" s="10"/>
      <c r="H199" s="51"/>
      <c r="I199" s="5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3.5" customHeight="1">
      <c r="A200" s="10"/>
      <c r="B200" s="10"/>
      <c r="C200" s="10"/>
      <c r="D200" s="51"/>
      <c r="E200" s="51"/>
      <c r="F200" s="10"/>
      <c r="G200" s="10"/>
      <c r="H200" s="51"/>
      <c r="I200" s="5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3.5" customHeight="1">
      <c r="A201" s="10"/>
      <c r="B201" s="10"/>
      <c r="C201" s="10"/>
      <c r="D201" s="51"/>
      <c r="E201" s="51"/>
      <c r="F201" s="10"/>
      <c r="G201" s="10"/>
      <c r="H201" s="51"/>
      <c r="I201" s="5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3.5" customHeight="1">
      <c r="A202" s="10"/>
      <c r="B202" s="10"/>
      <c r="C202" s="10"/>
      <c r="D202" s="51"/>
      <c r="E202" s="51"/>
      <c r="F202" s="10"/>
      <c r="G202" s="10"/>
      <c r="H202" s="51"/>
      <c r="I202" s="5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3.5" customHeight="1">
      <c r="A203" s="10"/>
      <c r="B203" s="10"/>
      <c r="C203" s="10"/>
      <c r="D203" s="51"/>
      <c r="E203" s="51"/>
      <c r="F203" s="10"/>
      <c r="G203" s="10"/>
      <c r="H203" s="51"/>
      <c r="I203" s="5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3.5" customHeight="1">
      <c r="A204" s="10"/>
      <c r="B204" s="10"/>
      <c r="C204" s="10"/>
      <c r="D204" s="51"/>
      <c r="E204" s="51"/>
      <c r="F204" s="10"/>
      <c r="G204" s="10"/>
      <c r="H204" s="51"/>
      <c r="I204" s="5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3.5" customHeight="1">
      <c r="A205" s="10"/>
      <c r="B205" s="10"/>
      <c r="C205" s="10"/>
      <c r="D205" s="51"/>
      <c r="E205" s="51"/>
      <c r="F205" s="10"/>
      <c r="G205" s="10"/>
      <c r="H205" s="51"/>
      <c r="I205" s="5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3.5" customHeight="1">
      <c r="A206" s="10"/>
      <c r="B206" s="10"/>
      <c r="C206" s="10"/>
      <c r="D206" s="51"/>
      <c r="E206" s="51"/>
      <c r="F206" s="10"/>
      <c r="G206" s="10"/>
      <c r="H206" s="51"/>
      <c r="I206" s="5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3.5" customHeight="1">
      <c r="A207" s="10"/>
      <c r="B207" s="10"/>
      <c r="C207" s="10"/>
      <c r="D207" s="51"/>
      <c r="E207" s="51"/>
      <c r="F207" s="10"/>
      <c r="G207" s="10"/>
      <c r="H207" s="51"/>
      <c r="I207" s="5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3.5" customHeight="1">
      <c r="A208" s="10"/>
      <c r="B208" s="10"/>
      <c r="C208" s="10"/>
      <c r="D208" s="51"/>
      <c r="E208" s="51"/>
      <c r="F208" s="10"/>
      <c r="G208" s="10"/>
      <c r="H208" s="51"/>
      <c r="I208" s="5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3.5" customHeight="1">
      <c r="A209" s="10"/>
      <c r="B209" s="10"/>
      <c r="C209" s="10"/>
      <c r="D209" s="51"/>
      <c r="E209" s="51"/>
      <c r="F209" s="10"/>
      <c r="G209" s="10"/>
      <c r="H209" s="51"/>
      <c r="I209" s="5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3.5" customHeight="1">
      <c r="A210" s="10"/>
      <c r="B210" s="10"/>
      <c r="C210" s="10"/>
      <c r="D210" s="51"/>
      <c r="E210" s="51"/>
      <c r="F210" s="10"/>
      <c r="G210" s="10"/>
      <c r="H210" s="51"/>
      <c r="I210" s="5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3.5" customHeight="1">
      <c r="A211" s="10"/>
      <c r="B211" s="10"/>
      <c r="C211" s="10"/>
      <c r="D211" s="51"/>
      <c r="E211" s="51"/>
      <c r="F211" s="10"/>
      <c r="G211" s="10"/>
      <c r="H211" s="51"/>
      <c r="I211" s="5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3.5" customHeight="1">
      <c r="A212" s="10"/>
      <c r="B212" s="10"/>
      <c r="C212" s="10"/>
      <c r="D212" s="51"/>
      <c r="E212" s="51"/>
      <c r="F212" s="10"/>
      <c r="G212" s="10"/>
      <c r="H212" s="51"/>
      <c r="I212" s="5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3.5" customHeight="1">
      <c r="A213" s="10"/>
      <c r="B213" s="10"/>
      <c r="C213" s="10"/>
      <c r="D213" s="51"/>
      <c r="E213" s="51"/>
      <c r="F213" s="10"/>
      <c r="G213" s="10"/>
      <c r="H213" s="51"/>
      <c r="I213" s="5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3.5" customHeight="1">
      <c r="A214" s="10"/>
      <c r="B214" s="10"/>
      <c r="C214" s="10"/>
      <c r="D214" s="51"/>
      <c r="E214" s="51"/>
      <c r="F214" s="10"/>
      <c r="G214" s="10"/>
      <c r="H214" s="51"/>
      <c r="I214" s="5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3.5" customHeight="1">
      <c r="A215" s="10"/>
      <c r="B215" s="10"/>
      <c r="C215" s="10"/>
      <c r="D215" s="51"/>
      <c r="E215" s="51"/>
      <c r="F215" s="10"/>
      <c r="G215" s="10"/>
      <c r="H215" s="51"/>
      <c r="I215" s="5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3.5" customHeight="1">
      <c r="A216" s="10"/>
      <c r="B216" s="10"/>
      <c r="C216" s="10"/>
      <c r="D216" s="51"/>
      <c r="E216" s="51"/>
      <c r="F216" s="10"/>
      <c r="G216" s="10"/>
      <c r="H216" s="51"/>
      <c r="I216" s="5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3.5" customHeight="1">
      <c r="A217" s="10"/>
      <c r="B217" s="10"/>
      <c r="C217" s="10"/>
      <c r="D217" s="51"/>
      <c r="E217" s="51"/>
      <c r="F217" s="10"/>
      <c r="G217" s="10"/>
      <c r="H217" s="51"/>
      <c r="I217" s="5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3.5" customHeight="1">
      <c r="A218" s="10"/>
      <c r="B218" s="10"/>
      <c r="C218" s="10"/>
      <c r="D218" s="51"/>
      <c r="E218" s="51"/>
      <c r="F218" s="10"/>
      <c r="G218" s="10"/>
      <c r="H218" s="51"/>
      <c r="I218" s="5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3.5" customHeight="1">
      <c r="A219" s="10"/>
      <c r="B219" s="10"/>
      <c r="C219" s="10"/>
      <c r="D219" s="51"/>
      <c r="E219" s="51"/>
      <c r="F219" s="10"/>
      <c r="G219" s="10"/>
      <c r="H219" s="51"/>
      <c r="I219" s="5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3.5" customHeight="1">
      <c r="A220" s="10"/>
      <c r="B220" s="10"/>
      <c r="C220" s="10"/>
      <c r="D220" s="51"/>
      <c r="E220" s="51"/>
      <c r="F220" s="10"/>
      <c r="G220" s="10"/>
      <c r="H220" s="51"/>
      <c r="I220" s="5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3.5" customHeight="1">
      <c r="A221" s="10"/>
      <c r="B221" s="10"/>
      <c r="C221" s="10"/>
      <c r="D221" s="51"/>
      <c r="E221" s="51"/>
      <c r="F221" s="10"/>
      <c r="G221" s="10"/>
      <c r="H221" s="51"/>
      <c r="I221" s="5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3.5" customHeight="1">
      <c r="A222" s="10"/>
      <c r="B222" s="10"/>
      <c r="C222" s="10"/>
      <c r="D222" s="51"/>
      <c r="E222" s="51"/>
      <c r="F222" s="10"/>
      <c r="G222" s="10"/>
      <c r="H222" s="51"/>
      <c r="I222" s="5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3.5" customHeight="1">
      <c r="A223" s="10"/>
      <c r="B223" s="10"/>
      <c r="C223" s="10"/>
      <c r="D223" s="51"/>
      <c r="E223" s="51"/>
      <c r="F223" s="10"/>
      <c r="G223" s="10"/>
      <c r="H223" s="51"/>
      <c r="I223" s="5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3.5" customHeight="1">
      <c r="A224" s="10"/>
      <c r="B224" s="10"/>
      <c r="C224" s="10"/>
      <c r="D224" s="51"/>
      <c r="E224" s="51"/>
      <c r="F224" s="10"/>
      <c r="G224" s="10"/>
      <c r="H224" s="51"/>
      <c r="I224" s="5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3.5" customHeight="1">
      <c r="A225" s="10"/>
      <c r="B225" s="10"/>
      <c r="C225" s="10"/>
      <c r="D225" s="51"/>
      <c r="E225" s="51"/>
      <c r="F225" s="10"/>
      <c r="G225" s="10"/>
      <c r="H225" s="51"/>
      <c r="I225" s="5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3.5" customHeight="1">
      <c r="A226" s="10"/>
      <c r="B226" s="10"/>
      <c r="C226" s="10"/>
      <c r="D226" s="51"/>
      <c r="E226" s="51"/>
      <c r="F226" s="10"/>
      <c r="G226" s="10"/>
      <c r="H226" s="51"/>
      <c r="I226" s="5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3.5" customHeight="1">
      <c r="A227" s="10"/>
      <c r="B227" s="10"/>
      <c r="C227" s="10"/>
      <c r="D227" s="51"/>
      <c r="E227" s="51"/>
      <c r="F227" s="10"/>
      <c r="G227" s="10"/>
      <c r="H227" s="51"/>
      <c r="I227" s="5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3.5" customHeight="1">
      <c r="A228" s="10"/>
      <c r="B228" s="10"/>
      <c r="C228" s="10"/>
      <c r="D228" s="51"/>
      <c r="E228" s="51"/>
      <c r="F228" s="10"/>
      <c r="G228" s="10"/>
      <c r="H228" s="51"/>
      <c r="I228" s="5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3.5" customHeight="1">
      <c r="A229" s="10"/>
      <c r="B229" s="10"/>
      <c r="C229" s="10"/>
      <c r="D229" s="51"/>
      <c r="E229" s="51"/>
      <c r="F229" s="10"/>
      <c r="G229" s="10"/>
      <c r="H229" s="51"/>
      <c r="I229" s="5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3.5" customHeight="1">
      <c r="A230" s="10"/>
      <c r="B230" s="10"/>
      <c r="C230" s="10"/>
      <c r="D230" s="51"/>
      <c r="E230" s="51"/>
      <c r="F230" s="10"/>
      <c r="G230" s="10"/>
      <c r="H230" s="51"/>
      <c r="I230" s="5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3.5" customHeight="1">
      <c r="A231" s="10"/>
      <c r="B231" s="10"/>
      <c r="C231" s="10"/>
      <c r="D231" s="51"/>
      <c r="E231" s="51"/>
      <c r="F231" s="10"/>
      <c r="G231" s="10"/>
      <c r="H231" s="51"/>
      <c r="I231" s="5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3.5" customHeight="1">
      <c r="A232" s="10"/>
      <c r="B232" s="10"/>
      <c r="C232" s="10"/>
      <c r="D232" s="51"/>
      <c r="E232" s="51"/>
      <c r="F232" s="10"/>
      <c r="G232" s="10"/>
      <c r="H232" s="51"/>
      <c r="I232" s="5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3.5" customHeight="1">
      <c r="A233" s="10"/>
      <c r="B233" s="10"/>
      <c r="C233" s="10"/>
      <c r="D233" s="51"/>
      <c r="E233" s="51"/>
      <c r="F233" s="10"/>
      <c r="G233" s="10"/>
      <c r="H233" s="51"/>
      <c r="I233" s="5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3.5" customHeight="1">
      <c r="A234" s="10"/>
      <c r="B234" s="10"/>
      <c r="C234" s="10"/>
      <c r="D234" s="51"/>
      <c r="E234" s="51"/>
      <c r="F234" s="10"/>
      <c r="G234" s="10"/>
      <c r="H234" s="51"/>
      <c r="I234" s="5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3.5" customHeight="1">
      <c r="A235" s="10"/>
      <c r="B235" s="10"/>
      <c r="C235" s="10"/>
      <c r="D235" s="51"/>
      <c r="E235" s="51"/>
      <c r="F235" s="10"/>
      <c r="G235" s="10"/>
      <c r="H235" s="51"/>
      <c r="I235" s="5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3.5" customHeight="1">
      <c r="A236" s="10"/>
      <c r="B236" s="10"/>
      <c r="C236" s="10"/>
      <c r="D236" s="51"/>
      <c r="E236" s="51"/>
      <c r="F236" s="10"/>
      <c r="G236" s="10"/>
      <c r="H236" s="51"/>
      <c r="I236" s="5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3.5" customHeight="1">
      <c r="A237" s="10"/>
      <c r="B237" s="10"/>
      <c r="C237" s="10"/>
      <c r="D237" s="51"/>
      <c r="E237" s="51"/>
      <c r="F237" s="10"/>
      <c r="G237" s="10"/>
      <c r="H237" s="51"/>
      <c r="I237" s="5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3.5" customHeight="1">
      <c r="A238" s="10"/>
      <c r="B238" s="10"/>
      <c r="C238" s="10"/>
      <c r="D238" s="51"/>
      <c r="E238" s="51"/>
      <c r="F238" s="10"/>
      <c r="G238" s="10"/>
      <c r="H238" s="51"/>
      <c r="I238" s="5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3.5" customHeight="1">
      <c r="A239" s="10"/>
      <c r="B239" s="10"/>
      <c r="C239" s="10"/>
      <c r="D239" s="51"/>
      <c r="E239" s="51"/>
      <c r="F239" s="10"/>
      <c r="G239" s="10"/>
      <c r="H239" s="51"/>
      <c r="I239" s="5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3.5" customHeight="1">
      <c r="A240" s="10"/>
      <c r="B240" s="10"/>
      <c r="C240" s="10"/>
      <c r="D240" s="51"/>
      <c r="E240" s="51"/>
      <c r="F240" s="10"/>
      <c r="G240" s="10"/>
      <c r="H240" s="51"/>
      <c r="I240" s="5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3.5" customHeight="1">
      <c r="A241" s="10"/>
      <c r="B241" s="10"/>
      <c r="C241" s="10"/>
      <c r="D241" s="51"/>
      <c r="E241" s="51"/>
      <c r="F241" s="10"/>
      <c r="G241" s="10"/>
      <c r="H241" s="51"/>
      <c r="I241" s="5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3.5" customHeight="1">
      <c r="A242" s="10"/>
      <c r="B242" s="10"/>
      <c r="C242" s="10"/>
      <c r="D242" s="51"/>
      <c r="E242" s="51"/>
      <c r="F242" s="10"/>
      <c r="G242" s="10"/>
      <c r="H242" s="51"/>
      <c r="I242" s="5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3.5" customHeight="1">
      <c r="A243" s="10"/>
      <c r="B243" s="10"/>
      <c r="C243" s="10"/>
      <c r="D243" s="51"/>
      <c r="E243" s="51"/>
      <c r="F243" s="10"/>
      <c r="G243" s="10"/>
      <c r="H243" s="51"/>
      <c r="I243" s="5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3.5" customHeight="1">
      <c r="A244" s="10"/>
      <c r="B244" s="10"/>
      <c r="C244" s="10"/>
      <c r="D244" s="51"/>
      <c r="E244" s="51"/>
      <c r="F244" s="10"/>
      <c r="G244" s="10"/>
      <c r="H244" s="51"/>
      <c r="I244" s="5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3.5" customHeight="1">
      <c r="A245" s="10"/>
      <c r="B245" s="10"/>
      <c r="C245" s="10"/>
      <c r="D245" s="51"/>
      <c r="E245" s="51"/>
      <c r="F245" s="10"/>
      <c r="G245" s="10"/>
      <c r="H245" s="51"/>
      <c r="I245" s="5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3.5" customHeight="1">
      <c r="A246" s="10"/>
      <c r="B246" s="10"/>
      <c r="C246" s="10"/>
      <c r="D246" s="51"/>
      <c r="E246" s="51"/>
      <c r="F246" s="10"/>
      <c r="G246" s="10"/>
      <c r="H246" s="51"/>
      <c r="I246" s="5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D247" s="52"/>
      <c r="E247" s="52"/>
      <c r="H247" s="52"/>
      <c r="I247" s="52"/>
    </row>
    <row r="248" ht="15.75" customHeight="1">
      <c r="D248" s="52"/>
      <c r="E248" s="52"/>
      <c r="H248" s="52"/>
      <c r="I248" s="52"/>
    </row>
    <row r="249" ht="15.75" customHeight="1">
      <c r="D249" s="52"/>
      <c r="E249" s="52"/>
      <c r="H249" s="52"/>
      <c r="I249" s="52"/>
    </row>
    <row r="250" ht="15.75" customHeight="1">
      <c r="D250" s="52"/>
      <c r="E250" s="52"/>
      <c r="H250" s="52"/>
      <c r="I250" s="52"/>
    </row>
    <row r="251" ht="15.75" customHeight="1">
      <c r="D251" s="52"/>
      <c r="E251" s="52"/>
      <c r="H251" s="52"/>
      <c r="I251" s="52"/>
    </row>
    <row r="252" ht="15.75" customHeight="1">
      <c r="D252" s="52"/>
      <c r="E252" s="52"/>
      <c r="H252" s="52"/>
      <c r="I252" s="52"/>
    </row>
    <row r="253" ht="15.75" customHeight="1">
      <c r="D253" s="52"/>
      <c r="E253" s="52"/>
      <c r="H253" s="52"/>
      <c r="I253" s="52"/>
    </row>
    <row r="254" ht="15.75" customHeight="1">
      <c r="D254" s="52"/>
      <c r="E254" s="52"/>
      <c r="H254" s="52"/>
      <c r="I254" s="52"/>
    </row>
    <row r="255" ht="15.75" customHeight="1">
      <c r="D255" s="52"/>
      <c r="E255" s="52"/>
      <c r="H255" s="52"/>
      <c r="I255" s="52"/>
    </row>
    <row r="256" ht="15.75" customHeight="1">
      <c r="D256" s="52"/>
      <c r="E256" s="52"/>
      <c r="H256" s="52"/>
      <c r="I256" s="52"/>
    </row>
    <row r="257" ht="15.75" customHeight="1">
      <c r="D257" s="52"/>
      <c r="E257" s="52"/>
      <c r="H257" s="52"/>
      <c r="I257" s="52"/>
    </row>
    <row r="258" ht="15.75" customHeight="1">
      <c r="D258" s="52"/>
      <c r="E258" s="52"/>
      <c r="H258" s="52"/>
      <c r="I258" s="52"/>
    </row>
    <row r="259" ht="15.75" customHeight="1">
      <c r="D259" s="52"/>
      <c r="E259" s="52"/>
      <c r="H259" s="52"/>
      <c r="I259" s="52"/>
    </row>
    <row r="260" ht="15.75" customHeight="1">
      <c r="D260" s="52"/>
      <c r="E260" s="52"/>
      <c r="H260" s="52"/>
      <c r="I260" s="52"/>
    </row>
    <row r="261" ht="15.75" customHeight="1">
      <c r="D261" s="52"/>
      <c r="E261" s="52"/>
      <c r="H261" s="52"/>
      <c r="I261" s="52"/>
    </row>
    <row r="262" ht="15.75" customHeight="1">
      <c r="D262" s="52"/>
      <c r="E262" s="52"/>
      <c r="H262" s="52"/>
      <c r="I262" s="52"/>
    </row>
    <row r="263" ht="15.75" customHeight="1">
      <c r="D263" s="52"/>
      <c r="E263" s="52"/>
      <c r="H263" s="52"/>
      <c r="I263" s="52"/>
    </row>
    <row r="264" ht="15.75" customHeight="1">
      <c r="D264" s="52"/>
      <c r="E264" s="52"/>
      <c r="H264" s="52"/>
      <c r="I264" s="52"/>
    </row>
    <row r="265" ht="15.75" customHeight="1">
      <c r="D265" s="52"/>
      <c r="E265" s="52"/>
      <c r="H265" s="52"/>
      <c r="I265" s="52"/>
    </row>
    <row r="266" ht="15.75" customHeight="1">
      <c r="D266" s="52"/>
      <c r="E266" s="52"/>
      <c r="H266" s="52"/>
      <c r="I266" s="52"/>
    </row>
    <row r="267" ht="15.75" customHeight="1">
      <c r="D267" s="52"/>
      <c r="E267" s="52"/>
      <c r="H267" s="52"/>
      <c r="I267" s="52"/>
    </row>
    <row r="268" ht="15.75" customHeight="1">
      <c r="D268" s="52"/>
      <c r="E268" s="52"/>
      <c r="H268" s="52"/>
      <c r="I268" s="52"/>
    </row>
    <row r="269" ht="15.75" customHeight="1">
      <c r="D269" s="52"/>
      <c r="E269" s="52"/>
      <c r="H269" s="52"/>
      <c r="I269" s="52"/>
    </row>
    <row r="270" ht="15.75" customHeight="1">
      <c r="D270" s="52"/>
      <c r="E270" s="52"/>
      <c r="H270" s="52"/>
      <c r="I270" s="52"/>
    </row>
    <row r="271" ht="15.75" customHeight="1">
      <c r="D271" s="52"/>
      <c r="E271" s="52"/>
      <c r="H271" s="52"/>
      <c r="I271" s="52"/>
    </row>
    <row r="272" ht="15.75" customHeight="1">
      <c r="D272" s="52"/>
      <c r="E272" s="52"/>
      <c r="H272" s="52"/>
      <c r="I272" s="52"/>
    </row>
    <row r="273" ht="15.75" customHeight="1">
      <c r="D273" s="52"/>
      <c r="E273" s="52"/>
      <c r="H273" s="52"/>
      <c r="I273" s="52"/>
    </row>
    <row r="274" ht="15.75" customHeight="1">
      <c r="D274" s="52"/>
      <c r="E274" s="52"/>
      <c r="H274" s="52"/>
      <c r="I274" s="52"/>
    </row>
    <row r="275" ht="15.75" customHeight="1">
      <c r="D275" s="52"/>
      <c r="E275" s="52"/>
      <c r="H275" s="52"/>
      <c r="I275" s="52"/>
    </row>
    <row r="276" ht="15.75" customHeight="1">
      <c r="D276" s="52"/>
      <c r="E276" s="52"/>
      <c r="H276" s="52"/>
      <c r="I276" s="52"/>
    </row>
    <row r="277" ht="15.75" customHeight="1">
      <c r="D277" s="52"/>
      <c r="E277" s="52"/>
      <c r="H277" s="52"/>
      <c r="I277" s="52"/>
    </row>
    <row r="278" ht="15.75" customHeight="1">
      <c r="D278" s="52"/>
      <c r="E278" s="52"/>
      <c r="H278" s="52"/>
      <c r="I278" s="52"/>
    </row>
    <row r="279" ht="15.75" customHeight="1">
      <c r="D279" s="52"/>
      <c r="E279" s="52"/>
      <c r="H279" s="52"/>
      <c r="I279" s="52"/>
    </row>
    <row r="280" ht="15.75" customHeight="1">
      <c r="D280" s="52"/>
      <c r="E280" s="52"/>
      <c r="H280" s="52"/>
      <c r="I280" s="52"/>
    </row>
    <row r="281" ht="15.75" customHeight="1">
      <c r="D281" s="52"/>
      <c r="E281" s="52"/>
      <c r="H281" s="52"/>
      <c r="I281" s="52"/>
    </row>
    <row r="282" ht="15.75" customHeight="1">
      <c r="D282" s="52"/>
      <c r="E282" s="52"/>
      <c r="H282" s="52"/>
      <c r="I282" s="52"/>
    </row>
    <row r="283" ht="15.75" customHeight="1">
      <c r="D283" s="52"/>
      <c r="E283" s="52"/>
      <c r="H283" s="52"/>
      <c r="I283" s="52"/>
    </row>
    <row r="284" ht="15.75" customHeight="1">
      <c r="D284" s="52"/>
      <c r="E284" s="52"/>
      <c r="H284" s="52"/>
      <c r="I284" s="52"/>
    </row>
    <row r="285" ht="15.75" customHeight="1">
      <c r="D285" s="52"/>
      <c r="E285" s="52"/>
      <c r="H285" s="52"/>
      <c r="I285" s="52"/>
    </row>
    <row r="286" ht="15.75" customHeight="1">
      <c r="D286" s="52"/>
      <c r="E286" s="52"/>
      <c r="H286" s="52"/>
      <c r="I286" s="52"/>
    </row>
    <row r="287" ht="15.75" customHeight="1">
      <c r="D287" s="52"/>
      <c r="E287" s="52"/>
      <c r="H287" s="52"/>
      <c r="I287" s="52"/>
    </row>
    <row r="288" ht="15.75" customHeight="1">
      <c r="D288" s="52"/>
      <c r="E288" s="52"/>
      <c r="H288" s="52"/>
      <c r="I288" s="52"/>
    </row>
    <row r="289" ht="15.75" customHeight="1">
      <c r="D289" s="52"/>
      <c r="E289" s="52"/>
      <c r="H289" s="52"/>
      <c r="I289" s="52"/>
    </row>
    <row r="290" ht="15.75" customHeight="1">
      <c r="D290" s="52"/>
      <c r="E290" s="52"/>
      <c r="H290" s="52"/>
      <c r="I290" s="52"/>
    </row>
    <row r="291" ht="15.75" customHeight="1">
      <c r="D291" s="52"/>
      <c r="E291" s="52"/>
      <c r="H291" s="52"/>
      <c r="I291" s="52"/>
    </row>
    <row r="292" ht="15.75" customHeight="1">
      <c r="D292" s="52"/>
      <c r="E292" s="52"/>
      <c r="H292" s="52"/>
      <c r="I292" s="52"/>
    </row>
    <row r="293" ht="15.75" customHeight="1">
      <c r="D293" s="52"/>
      <c r="E293" s="52"/>
      <c r="H293" s="52"/>
      <c r="I293" s="52"/>
    </row>
    <row r="294" ht="15.75" customHeight="1">
      <c r="D294" s="52"/>
      <c r="E294" s="52"/>
      <c r="H294" s="52"/>
      <c r="I294" s="52"/>
    </row>
    <row r="295" ht="15.75" customHeight="1">
      <c r="D295" s="52"/>
      <c r="E295" s="52"/>
      <c r="H295" s="52"/>
      <c r="I295" s="52"/>
    </row>
    <row r="296" ht="15.75" customHeight="1">
      <c r="D296" s="52"/>
      <c r="E296" s="52"/>
      <c r="H296" s="52"/>
      <c r="I296" s="52"/>
    </row>
    <row r="297" ht="15.75" customHeight="1">
      <c r="D297" s="52"/>
      <c r="E297" s="52"/>
      <c r="H297" s="52"/>
      <c r="I297" s="52"/>
    </row>
    <row r="298" ht="15.75" customHeight="1">
      <c r="D298" s="52"/>
      <c r="E298" s="52"/>
      <c r="H298" s="52"/>
      <c r="I298" s="52"/>
    </row>
    <row r="299" ht="15.75" customHeight="1">
      <c r="D299" s="52"/>
      <c r="E299" s="52"/>
      <c r="H299" s="52"/>
      <c r="I299" s="52"/>
    </row>
    <row r="300" ht="15.75" customHeight="1">
      <c r="D300" s="52"/>
      <c r="E300" s="52"/>
      <c r="H300" s="52"/>
      <c r="I300" s="52"/>
    </row>
    <row r="301" ht="15.75" customHeight="1">
      <c r="D301" s="52"/>
      <c r="E301" s="52"/>
      <c r="H301" s="52"/>
      <c r="I301" s="52"/>
    </row>
    <row r="302" ht="15.75" customHeight="1">
      <c r="D302" s="52"/>
      <c r="E302" s="52"/>
      <c r="H302" s="52"/>
      <c r="I302" s="52"/>
    </row>
    <row r="303" ht="15.75" customHeight="1">
      <c r="D303" s="52"/>
      <c r="E303" s="52"/>
      <c r="H303" s="52"/>
      <c r="I303" s="52"/>
    </row>
    <row r="304" ht="15.75" customHeight="1">
      <c r="D304" s="52"/>
      <c r="E304" s="52"/>
      <c r="H304" s="52"/>
      <c r="I304" s="52"/>
    </row>
    <row r="305" ht="15.75" customHeight="1">
      <c r="D305" s="52"/>
      <c r="E305" s="52"/>
      <c r="H305" s="52"/>
      <c r="I305" s="52"/>
    </row>
    <row r="306" ht="15.75" customHeight="1">
      <c r="D306" s="52"/>
      <c r="E306" s="52"/>
      <c r="H306" s="52"/>
      <c r="I306" s="52"/>
    </row>
    <row r="307" ht="15.75" customHeight="1">
      <c r="D307" s="52"/>
      <c r="E307" s="52"/>
      <c r="H307" s="52"/>
      <c r="I307" s="52"/>
    </row>
    <row r="308" ht="15.75" customHeight="1">
      <c r="D308" s="52"/>
      <c r="E308" s="52"/>
      <c r="H308" s="52"/>
      <c r="I308" s="52"/>
    </row>
    <row r="309" ht="15.75" customHeight="1">
      <c r="D309" s="52"/>
      <c r="E309" s="52"/>
      <c r="H309" s="52"/>
      <c r="I309" s="52"/>
    </row>
    <row r="310" ht="15.75" customHeight="1">
      <c r="D310" s="52"/>
      <c r="E310" s="52"/>
      <c r="H310" s="52"/>
      <c r="I310" s="52"/>
    </row>
    <row r="311" ht="15.75" customHeight="1">
      <c r="D311" s="52"/>
      <c r="E311" s="52"/>
      <c r="H311" s="52"/>
      <c r="I311" s="52"/>
    </row>
    <row r="312" ht="15.75" customHeight="1">
      <c r="D312" s="52"/>
      <c r="E312" s="52"/>
      <c r="H312" s="52"/>
      <c r="I312" s="52"/>
    </row>
    <row r="313" ht="15.75" customHeight="1">
      <c r="D313" s="52"/>
      <c r="E313" s="52"/>
      <c r="H313" s="52"/>
      <c r="I313" s="52"/>
    </row>
    <row r="314" ht="15.75" customHeight="1">
      <c r="D314" s="52"/>
      <c r="E314" s="52"/>
      <c r="H314" s="52"/>
      <c r="I314" s="52"/>
    </row>
    <row r="315" ht="15.75" customHeight="1">
      <c r="D315" s="52"/>
      <c r="E315" s="52"/>
      <c r="H315" s="52"/>
      <c r="I315" s="52"/>
    </row>
    <row r="316" ht="15.75" customHeight="1">
      <c r="D316" s="52"/>
      <c r="E316" s="52"/>
      <c r="H316" s="52"/>
      <c r="I316" s="52"/>
    </row>
    <row r="317" ht="15.75" customHeight="1">
      <c r="D317" s="52"/>
      <c r="E317" s="52"/>
      <c r="H317" s="52"/>
      <c r="I317" s="52"/>
    </row>
    <row r="318" ht="15.75" customHeight="1">
      <c r="D318" s="52"/>
      <c r="E318" s="52"/>
      <c r="H318" s="52"/>
      <c r="I318" s="52"/>
    </row>
    <row r="319" ht="15.75" customHeight="1">
      <c r="D319" s="52"/>
      <c r="E319" s="52"/>
      <c r="H319" s="52"/>
      <c r="I319" s="52"/>
    </row>
    <row r="320" ht="15.75" customHeight="1">
      <c r="D320" s="52"/>
      <c r="E320" s="52"/>
      <c r="H320" s="52"/>
      <c r="I320" s="52"/>
    </row>
    <row r="321" ht="15.75" customHeight="1">
      <c r="D321" s="52"/>
      <c r="E321" s="52"/>
      <c r="H321" s="52"/>
      <c r="I321" s="52"/>
    </row>
    <row r="322" ht="15.75" customHeight="1">
      <c r="D322" s="52"/>
      <c r="E322" s="52"/>
      <c r="H322" s="52"/>
      <c r="I322" s="52"/>
    </row>
    <row r="323" ht="15.75" customHeight="1">
      <c r="D323" s="52"/>
      <c r="E323" s="52"/>
      <c r="H323" s="52"/>
      <c r="I323" s="52"/>
    </row>
    <row r="324" ht="15.75" customHeight="1">
      <c r="D324" s="52"/>
      <c r="E324" s="52"/>
      <c r="H324" s="52"/>
      <c r="I324" s="52"/>
    </row>
    <row r="325" ht="15.75" customHeight="1">
      <c r="D325" s="52"/>
      <c r="E325" s="52"/>
      <c r="H325" s="52"/>
      <c r="I325" s="52"/>
    </row>
    <row r="326" ht="15.75" customHeight="1">
      <c r="D326" s="52"/>
      <c r="E326" s="52"/>
      <c r="H326" s="52"/>
      <c r="I326" s="52"/>
    </row>
    <row r="327" ht="15.75" customHeight="1">
      <c r="D327" s="52"/>
      <c r="E327" s="52"/>
      <c r="H327" s="52"/>
      <c r="I327" s="52"/>
    </row>
    <row r="328" ht="15.75" customHeight="1">
      <c r="D328" s="52"/>
      <c r="E328" s="52"/>
      <c r="H328" s="52"/>
      <c r="I328" s="52"/>
    </row>
    <row r="329" ht="15.75" customHeight="1">
      <c r="D329" s="52"/>
      <c r="E329" s="52"/>
      <c r="H329" s="52"/>
      <c r="I329" s="52"/>
    </row>
    <row r="330" ht="15.75" customHeight="1">
      <c r="D330" s="52"/>
      <c r="E330" s="52"/>
      <c r="H330" s="52"/>
      <c r="I330" s="52"/>
    </row>
    <row r="331" ht="15.75" customHeight="1">
      <c r="D331" s="52"/>
      <c r="E331" s="52"/>
      <c r="H331" s="52"/>
      <c r="I331" s="52"/>
    </row>
    <row r="332" ht="15.75" customHeight="1">
      <c r="D332" s="52"/>
      <c r="E332" s="52"/>
      <c r="H332" s="52"/>
      <c r="I332" s="52"/>
    </row>
    <row r="333" ht="15.75" customHeight="1">
      <c r="D333" s="52"/>
      <c r="E333" s="52"/>
      <c r="H333" s="52"/>
      <c r="I333" s="52"/>
    </row>
    <row r="334" ht="15.75" customHeight="1">
      <c r="D334" s="52"/>
      <c r="E334" s="52"/>
      <c r="H334" s="52"/>
      <c r="I334" s="52"/>
    </row>
    <row r="335" ht="15.75" customHeight="1">
      <c r="D335" s="52"/>
      <c r="E335" s="52"/>
      <c r="H335" s="52"/>
      <c r="I335" s="52"/>
    </row>
    <row r="336" ht="15.75" customHeight="1">
      <c r="D336" s="52"/>
      <c r="E336" s="52"/>
      <c r="H336" s="52"/>
      <c r="I336" s="52"/>
    </row>
    <row r="337" ht="15.75" customHeight="1">
      <c r="D337" s="52"/>
      <c r="E337" s="52"/>
      <c r="H337" s="52"/>
      <c r="I337" s="52"/>
    </row>
    <row r="338" ht="15.75" customHeight="1">
      <c r="D338" s="52"/>
      <c r="E338" s="52"/>
      <c r="H338" s="52"/>
      <c r="I338" s="52"/>
    </row>
    <row r="339" ht="15.75" customHeight="1">
      <c r="D339" s="52"/>
      <c r="E339" s="52"/>
      <c r="H339" s="52"/>
      <c r="I339" s="52"/>
    </row>
    <row r="340" ht="15.75" customHeight="1">
      <c r="D340" s="52"/>
      <c r="E340" s="52"/>
      <c r="H340" s="52"/>
      <c r="I340" s="52"/>
    </row>
    <row r="341" ht="15.75" customHeight="1">
      <c r="D341" s="52"/>
      <c r="E341" s="52"/>
      <c r="H341" s="52"/>
      <c r="I341" s="52"/>
    </row>
    <row r="342" ht="15.75" customHeight="1">
      <c r="D342" s="52"/>
      <c r="E342" s="52"/>
      <c r="H342" s="52"/>
      <c r="I342" s="52"/>
    </row>
    <row r="343" ht="15.75" customHeight="1">
      <c r="D343" s="52"/>
      <c r="E343" s="52"/>
      <c r="H343" s="52"/>
      <c r="I343" s="52"/>
    </row>
    <row r="344" ht="15.75" customHeight="1">
      <c r="D344" s="52"/>
      <c r="E344" s="52"/>
      <c r="H344" s="52"/>
      <c r="I344" s="52"/>
    </row>
    <row r="345" ht="15.75" customHeight="1">
      <c r="D345" s="52"/>
      <c r="E345" s="52"/>
      <c r="H345" s="52"/>
      <c r="I345" s="52"/>
    </row>
    <row r="346" ht="15.75" customHeight="1">
      <c r="D346" s="52"/>
      <c r="E346" s="52"/>
      <c r="H346" s="52"/>
      <c r="I346" s="52"/>
    </row>
    <row r="347" ht="15.75" customHeight="1">
      <c r="D347" s="52"/>
      <c r="E347" s="52"/>
      <c r="H347" s="52"/>
      <c r="I347" s="52"/>
    </row>
    <row r="348" ht="15.75" customHeight="1">
      <c r="D348" s="52"/>
      <c r="E348" s="52"/>
      <c r="H348" s="52"/>
      <c r="I348" s="52"/>
    </row>
    <row r="349" ht="15.75" customHeight="1">
      <c r="D349" s="52"/>
      <c r="E349" s="52"/>
      <c r="H349" s="52"/>
      <c r="I349" s="52"/>
    </row>
    <row r="350" ht="15.75" customHeight="1">
      <c r="D350" s="52"/>
      <c r="E350" s="52"/>
      <c r="H350" s="52"/>
      <c r="I350" s="52"/>
    </row>
    <row r="351" ht="15.75" customHeight="1">
      <c r="D351" s="52"/>
      <c r="E351" s="52"/>
      <c r="H351" s="52"/>
      <c r="I351" s="52"/>
    </row>
    <row r="352" ht="15.75" customHeight="1">
      <c r="D352" s="52"/>
      <c r="E352" s="52"/>
      <c r="H352" s="52"/>
      <c r="I352" s="52"/>
    </row>
    <row r="353" ht="15.75" customHeight="1">
      <c r="D353" s="52"/>
      <c r="E353" s="52"/>
      <c r="H353" s="52"/>
      <c r="I353" s="52"/>
    </row>
    <row r="354" ht="15.75" customHeight="1">
      <c r="D354" s="52"/>
      <c r="E354" s="52"/>
      <c r="H354" s="52"/>
      <c r="I354" s="52"/>
    </row>
    <row r="355" ht="15.75" customHeight="1">
      <c r="D355" s="52"/>
      <c r="E355" s="52"/>
      <c r="H355" s="52"/>
      <c r="I355" s="52"/>
    </row>
    <row r="356" ht="15.75" customHeight="1">
      <c r="D356" s="52"/>
      <c r="E356" s="52"/>
      <c r="H356" s="52"/>
      <c r="I356" s="52"/>
    </row>
    <row r="357" ht="15.75" customHeight="1">
      <c r="D357" s="52"/>
      <c r="E357" s="52"/>
      <c r="H357" s="52"/>
      <c r="I357" s="52"/>
    </row>
    <row r="358" ht="15.75" customHeight="1">
      <c r="D358" s="52"/>
      <c r="E358" s="52"/>
      <c r="H358" s="52"/>
      <c r="I358" s="52"/>
    </row>
    <row r="359" ht="15.75" customHeight="1">
      <c r="D359" s="52"/>
      <c r="E359" s="52"/>
      <c r="H359" s="52"/>
      <c r="I359" s="52"/>
    </row>
    <row r="360" ht="15.75" customHeight="1">
      <c r="D360" s="52"/>
      <c r="E360" s="52"/>
      <c r="H360" s="52"/>
      <c r="I360" s="52"/>
    </row>
    <row r="361" ht="15.75" customHeight="1">
      <c r="D361" s="52"/>
      <c r="E361" s="52"/>
      <c r="H361" s="52"/>
      <c r="I361" s="52"/>
    </row>
    <row r="362" ht="15.75" customHeight="1">
      <c r="D362" s="52"/>
      <c r="E362" s="52"/>
      <c r="H362" s="52"/>
      <c r="I362" s="52"/>
    </row>
    <row r="363" ht="15.75" customHeight="1">
      <c r="D363" s="52"/>
      <c r="E363" s="52"/>
      <c r="H363" s="52"/>
      <c r="I363" s="52"/>
    </row>
    <row r="364" ht="15.75" customHeight="1">
      <c r="D364" s="52"/>
      <c r="E364" s="52"/>
      <c r="H364" s="52"/>
      <c r="I364" s="52"/>
    </row>
    <row r="365" ht="15.75" customHeight="1">
      <c r="D365" s="52"/>
      <c r="E365" s="52"/>
      <c r="H365" s="52"/>
      <c r="I365" s="52"/>
    </row>
    <row r="366" ht="15.75" customHeight="1">
      <c r="D366" s="52"/>
      <c r="E366" s="52"/>
      <c r="H366" s="52"/>
      <c r="I366" s="52"/>
    </row>
    <row r="367" ht="15.75" customHeight="1">
      <c r="D367" s="52"/>
      <c r="E367" s="52"/>
      <c r="H367" s="52"/>
      <c r="I367" s="52"/>
    </row>
    <row r="368" ht="15.75" customHeight="1">
      <c r="D368" s="52"/>
      <c r="E368" s="52"/>
      <c r="H368" s="52"/>
      <c r="I368" s="52"/>
    </row>
    <row r="369" ht="15.75" customHeight="1">
      <c r="D369" s="52"/>
      <c r="E369" s="52"/>
      <c r="H369" s="52"/>
      <c r="I369" s="52"/>
    </row>
    <row r="370" ht="15.75" customHeight="1">
      <c r="D370" s="52"/>
      <c r="E370" s="52"/>
      <c r="H370" s="52"/>
      <c r="I370" s="52"/>
    </row>
    <row r="371" ht="15.75" customHeight="1">
      <c r="D371" s="52"/>
      <c r="E371" s="52"/>
      <c r="H371" s="52"/>
      <c r="I371" s="52"/>
    </row>
    <row r="372" ht="15.75" customHeight="1">
      <c r="D372" s="52"/>
      <c r="E372" s="52"/>
      <c r="H372" s="52"/>
      <c r="I372" s="52"/>
    </row>
    <row r="373" ht="15.75" customHeight="1">
      <c r="D373" s="52"/>
      <c r="E373" s="52"/>
      <c r="H373" s="52"/>
      <c r="I373" s="52"/>
    </row>
    <row r="374" ht="15.75" customHeight="1">
      <c r="D374" s="52"/>
      <c r="E374" s="52"/>
      <c r="H374" s="52"/>
      <c r="I374" s="52"/>
    </row>
    <row r="375" ht="15.75" customHeight="1">
      <c r="D375" s="52"/>
      <c r="E375" s="52"/>
      <c r="H375" s="52"/>
      <c r="I375" s="52"/>
    </row>
    <row r="376" ht="15.75" customHeight="1">
      <c r="D376" s="52"/>
      <c r="E376" s="52"/>
      <c r="H376" s="52"/>
      <c r="I376" s="52"/>
    </row>
    <row r="377" ht="15.75" customHeight="1">
      <c r="D377" s="52"/>
      <c r="E377" s="52"/>
      <c r="H377" s="52"/>
      <c r="I377" s="52"/>
    </row>
    <row r="378" ht="15.75" customHeight="1">
      <c r="D378" s="52"/>
      <c r="E378" s="52"/>
      <c r="H378" s="52"/>
      <c r="I378" s="52"/>
    </row>
    <row r="379" ht="15.75" customHeight="1">
      <c r="D379" s="52"/>
      <c r="E379" s="52"/>
      <c r="H379" s="52"/>
      <c r="I379" s="52"/>
    </row>
    <row r="380" ht="15.75" customHeight="1">
      <c r="D380" s="52"/>
      <c r="E380" s="52"/>
      <c r="H380" s="52"/>
      <c r="I380" s="52"/>
    </row>
    <row r="381" ht="15.75" customHeight="1">
      <c r="D381" s="52"/>
      <c r="E381" s="52"/>
      <c r="H381" s="52"/>
      <c r="I381" s="52"/>
    </row>
    <row r="382" ht="15.75" customHeight="1">
      <c r="D382" s="52"/>
      <c r="E382" s="52"/>
      <c r="H382" s="52"/>
      <c r="I382" s="52"/>
    </row>
    <row r="383" ht="15.75" customHeight="1">
      <c r="D383" s="52"/>
      <c r="E383" s="52"/>
      <c r="H383" s="52"/>
      <c r="I383" s="52"/>
    </row>
    <row r="384" ht="15.75" customHeight="1">
      <c r="D384" s="52"/>
      <c r="E384" s="52"/>
      <c r="H384" s="52"/>
      <c r="I384" s="52"/>
    </row>
    <row r="385" ht="15.75" customHeight="1">
      <c r="D385" s="52"/>
      <c r="E385" s="52"/>
      <c r="H385" s="52"/>
      <c r="I385" s="52"/>
    </row>
    <row r="386" ht="15.75" customHeight="1">
      <c r="D386" s="52"/>
      <c r="E386" s="52"/>
      <c r="H386" s="52"/>
      <c r="I386" s="52"/>
    </row>
    <row r="387" ht="15.75" customHeight="1">
      <c r="D387" s="52"/>
      <c r="E387" s="52"/>
      <c r="H387" s="52"/>
      <c r="I387" s="52"/>
    </row>
    <row r="388" ht="15.75" customHeight="1">
      <c r="D388" s="52"/>
      <c r="E388" s="52"/>
      <c r="H388" s="52"/>
      <c r="I388" s="52"/>
    </row>
    <row r="389" ht="15.75" customHeight="1">
      <c r="D389" s="52"/>
      <c r="E389" s="52"/>
      <c r="H389" s="52"/>
      <c r="I389" s="52"/>
    </row>
    <row r="390" ht="15.75" customHeight="1">
      <c r="D390" s="52"/>
      <c r="E390" s="52"/>
      <c r="H390" s="52"/>
      <c r="I390" s="52"/>
    </row>
    <row r="391" ht="15.75" customHeight="1">
      <c r="D391" s="52"/>
      <c r="E391" s="52"/>
      <c r="H391" s="52"/>
      <c r="I391" s="52"/>
    </row>
    <row r="392" ht="15.75" customHeight="1">
      <c r="D392" s="52"/>
      <c r="E392" s="52"/>
      <c r="H392" s="52"/>
      <c r="I392" s="52"/>
    </row>
    <row r="393" ht="15.75" customHeight="1">
      <c r="D393" s="52"/>
      <c r="E393" s="52"/>
      <c r="H393" s="52"/>
      <c r="I393" s="52"/>
    </row>
    <row r="394" ht="15.75" customHeight="1">
      <c r="D394" s="52"/>
      <c r="E394" s="52"/>
      <c r="H394" s="52"/>
      <c r="I394" s="52"/>
    </row>
    <row r="395" ht="15.75" customHeight="1">
      <c r="D395" s="52"/>
      <c r="E395" s="52"/>
      <c r="H395" s="52"/>
      <c r="I395" s="52"/>
    </row>
    <row r="396" ht="15.75" customHeight="1">
      <c r="D396" s="52"/>
      <c r="E396" s="52"/>
      <c r="H396" s="52"/>
      <c r="I396" s="52"/>
    </row>
    <row r="397" ht="15.75" customHeight="1">
      <c r="D397" s="52"/>
      <c r="E397" s="52"/>
      <c r="H397" s="52"/>
      <c r="I397" s="52"/>
    </row>
    <row r="398" ht="15.75" customHeight="1">
      <c r="D398" s="52"/>
      <c r="E398" s="52"/>
      <c r="H398" s="52"/>
      <c r="I398" s="52"/>
    </row>
    <row r="399" ht="15.75" customHeight="1">
      <c r="D399" s="52"/>
      <c r="E399" s="52"/>
      <c r="H399" s="52"/>
      <c r="I399" s="52"/>
    </row>
    <row r="400" ht="15.75" customHeight="1">
      <c r="D400" s="52"/>
      <c r="E400" s="52"/>
      <c r="H400" s="52"/>
      <c r="I400" s="52"/>
    </row>
    <row r="401" ht="15.75" customHeight="1">
      <c r="D401" s="52"/>
      <c r="E401" s="52"/>
      <c r="H401" s="52"/>
      <c r="I401" s="52"/>
    </row>
    <row r="402" ht="15.75" customHeight="1">
      <c r="D402" s="52"/>
      <c r="E402" s="52"/>
      <c r="H402" s="52"/>
      <c r="I402" s="52"/>
    </row>
    <row r="403" ht="15.75" customHeight="1">
      <c r="D403" s="52"/>
      <c r="E403" s="52"/>
      <c r="H403" s="52"/>
      <c r="I403" s="52"/>
    </row>
    <row r="404" ht="15.75" customHeight="1">
      <c r="D404" s="52"/>
      <c r="E404" s="52"/>
      <c r="H404" s="52"/>
      <c r="I404" s="52"/>
    </row>
    <row r="405" ht="15.75" customHeight="1">
      <c r="D405" s="52"/>
      <c r="E405" s="52"/>
      <c r="H405" s="52"/>
      <c r="I405" s="52"/>
    </row>
    <row r="406" ht="15.75" customHeight="1">
      <c r="D406" s="52"/>
      <c r="E406" s="52"/>
      <c r="H406" s="52"/>
      <c r="I406" s="52"/>
    </row>
    <row r="407" ht="15.75" customHeight="1">
      <c r="D407" s="52"/>
      <c r="E407" s="52"/>
      <c r="H407" s="52"/>
      <c r="I407" s="52"/>
    </row>
    <row r="408" ht="15.75" customHeight="1">
      <c r="D408" s="52"/>
      <c r="E408" s="52"/>
      <c r="H408" s="52"/>
      <c r="I408" s="52"/>
    </row>
    <row r="409" ht="15.75" customHeight="1">
      <c r="D409" s="52"/>
      <c r="E409" s="52"/>
      <c r="H409" s="52"/>
      <c r="I409" s="52"/>
    </row>
    <row r="410" ht="15.75" customHeight="1">
      <c r="D410" s="52"/>
      <c r="E410" s="52"/>
      <c r="H410" s="52"/>
      <c r="I410" s="52"/>
    </row>
    <row r="411" ht="15.75" customHeight="1">
      <c r="D411" s="52"/>
      <c r="E411" s="52"/>
      <c r="H411" s="52"/>
      <c r="I411" s="52"/>
    </row>
    <row r="412" ht="15.75" customHeight="1">
      <c r="D412" s="52"/>
      <c r="E412" s="52"/>
      <c r="H412" s="52"/>
      <c r="I412" s="52"/>
    </row>
    <row r="413" ht="15.75" customHeight="1">
      <c r="D413" s="52"/>
      <c r="E413" s="52"/>
      <c r="H413" s="52"/>
      <c r="I413" s="52"/>
    </row>
    <row r="414" ht="15.75" customHeight="1">
      <c r="D414" s="52"/>
      <c r="E414" s="52"/>
      <c r="H414" s="52"/>
      <c r="I414" s="52"/>
    </row>
    <row r="415" ht="15.75" customHeight="1">
      <c r="D415" s="52"/>
      <c r="E415" s="52"/>
      <c r="H415" s="52"/>
      <c r="I415" s="52"/>
    </row>
    <row r="416" ht="15.75" customHeight="1">
      <c r="D416" s="52"/>
      <c r="E416" s="52"/>
      <c r="H416" s="52"/>
      <c r="I416" s="52"/>
    </row>
    <row r="417" ht="15.75" customHeight="1">
      <c r="D417" s="52"/>
      <c r="E417" s="52"/>
      <c r="H417" s="52"/>
      <c r="I417" s="52"/>
    </row>
    <row r="418" ht="15.75" customHeight="1">
      <c r="D418" s="52"/>
      <c r="E418" s="52"/>
      <c r="H418" s="52"/>
      <c r="I418" s="52"/>
    </row>
    <row r="419" ht="15.75" customHeight="1">
      <c r="D419" s="52"/>
      <c r="E419" s="52"/>
      <c r="H419" s="52"/>
      <c r="I419" s="52"/>
    </row>
    <row r="420" ht="15.75" customHeight="1">
      <c r="D420" s="52"/>
      <c r="E420" s="52"/>
      <c r="H420" s="52"/>
      <c r="I420" s="52"/>
    </row>
    <row r="421" ht="15.75" customHeight="1">
      <c r="D421" s="52"/>
      <c r="E421" s="52"/>
      <c r="H421" s="52"/>
      <c r="I421" s="52"/>
    </row>
    <row r="422" ht="15.75" customHeight="1">
      <c r="D422" s="52"/>
      <c r="E422" s="52"/>
      <c r="H422" s="52"/>
      <c r="I422" s="52"/>
    </row>
    <row r="423" ht="15.75" customHeight="1">
      <c r="D423" s="52"/>
      <c r="E423" s="52"/>
      <c r="H423" s="52"/>
      <c r="I423" s="52"/>
    </row>
    <row r="424" ht="15.75" customHeight="1">
      <c r="D424" s="52"/>
      <c r="E424" s="52"/>
      <c r="H424" s="52"/>
      <c r="I424" s="52"/>
    </row>
    <row r="425" ht="15.75" customHeight="1">
      <c r="D425" s="52"/>
      <c r="E425" s="52"/>
      <c r="H425" s="52"/>
      <c r="I425" s="52"/>
    </row>
    <row r="426" ht="15.75" customHeight="1">
      <c r="D426" s="52"/>
      <c r="E426" s="52"/>
      <c r="H426" s="52"/>
      <c r="I426" s="52"/>
    </row>
    <row r="427" ht="15.75" customHeight="1">
      <c r="D427" s="52"/>
      <c r="E427" s="52"/>
      <c r="H427" s="52"/>
      <c r="I427" s="52"/>
    </row>
    <row r="428" ht="15.75" customHeight="1">
      <c r="D428" s="52"/>
      <c r="E428" s="52"/>
      <c r="H428" s="52"/>
      <c r="I428" s="52"/>
    </row>
    <row r="429" ht="15.75" customHeight="1">
      <c r="D429" s="52"/>
      <c r="E429" s="52"/>
      <c r="H429" s="52"/>
      <c r="I429" s="52"/>
    </row>
    <row r="430" ht="15.75" customHeight="1">
      <c r="D430" s="52"/>
      <c r="E430" s="52"/>
      <c r="H430" s="52"/>
      <c r="I430" s="52"/>
    </row>
    <row r="431" ht="15.75" customHeight="1">
      <c r="D431" s="52"/>
      <c r="E431" s="52"/>
      <c r="H431" s="52"/>
      <c r="I431" s="52"/>
    </row>
    <row r="432" ht="15.75" customHeight="1">
      <c r="D432" s="52"/>
      <c r="E432" s="52"/>
      <c r="H432" s="52"/>
      <c r="I432" s="52"/>
    </row>
    <row r="433" ht="15.75" customHeight="1">
      <c r="D433" s="52"/>
      <c r="E433" s="52"/>
      <c r="H433" s="52"/>
      <c r="I433" s="52"/>
    </row>
    <row r="434" ht="15.75" customHeight="1">
      <c r="D434" s="52"/>
      <c r="E434" s="52"/>
      <c r="H434" s="52"/>
      <c r="I434" s="52"/>
    </row>
    <row r="435" ht="15.75" customHeight="1">
      <c r="D435" s="52"/>
      <c r="E435" s="52"/>
      <c r="H435" s="52"/>
      <c r="I435" s="52"/>
    </row>
    <row r="436" ht="15.75" customHeight="1">
      <c r="D436" s="52"/>
      <c r="E436" s="52"/>
      <c r="H436" s="52"/>
      <c r="I436" s="52"/>
    </row>
    <row r="437" ht="15.75" customHeight="1">
      <c r="D437" s="52"/>
      <c r="E437" s="52"/>
      <c r="H437" s="52"/>
      <c r="I437" s="52"/>
    </row>
    <row r="438" ht="15.75" customHeight="1">
      <c r="D438" s="52"/>
      <c r="E438" s="52"/>
      <c r="H438" s="52"/>
      <c r="I438" s="52"/>
    </row>
    <row r="439" ht="15.75" customHeight="1">
      <c r="D439" s="52"/>
      <c r="E439" s="52"/>
      <c r="H439" s="52"/>
      <c r="I439" s="52"/>
    </row>
    <row r="440" ht="15.75" customHeight="1">
      <c r="D440" s="52"/>
      <c r="E440" s="52"/>
      <c r="H440" s="52"/>
      <c r="I440" s="52"/>
    </row>
    <row r="441" ht="15.75" customHeight="1">
      <c r="D441" s="52"/>
      <c r="E441" s="52"/>
      <c r="H441" s="52"/>
      <c r="I441" s="52"/>
    </row>
    <row r="442" ht="15.75" customHeight="1">
      <c r="D442" s="52"/>
      <c r="E442" s="52"/>
      <c r="H442" s="52"/>
      <c r="I442" s="52"/>
    </row>
    <row r="443" ht="15.75" customHeight="1">
      <c r="D443" s="52"/>
      <c r="E443" s="52"/>
      <c r="H443" s="52"/>
      <c r="I443" s="52"/>
    </row>
    <row r="444" ht="15.75" customHeight="1">
      <c r="D444" s="52"/>
      <c r="E444" s="52"/>
      <c r="H444" s="52"/>
      <c r="I444" s="52"/>
    </row>
    <row r="445" ht="15.75" customHeight="1">
      <c r="D445" s="52"/>
      <c r="E445" s="52"/>
      <c r="H445" s="52"/>
      <c r="I445" s="52"/>
    </row>
    <row r="446" ht="15.75" customHeight="1">
      <c r="D446" s="52"/>
      <c r="E446" s="52"/>
      <c r="H446" s="52"/>
      <c r="I446" s="52"/>
    </row>
    <row r="447" ht="15.75" customHeight="1">
      <c r="D447" s="52"/>
      <c r="E447" s="52"/>
      <c r="H447" s="52"/>
      <c r="I447" s="52"/>
    </row>
    <row r="448" ht="15.75" customHeight="1">
      <c r="D448" s="52"/>
      <c r="E448" s="52"/>
      <c r="H448" s="52"/>
      <c r="I448" s="52"/>
    </row>
    <row r="449" ht="15.75" customHeight="1">
      <c r="D449" s="52"/>
      <c r="E449" s="52"/>
      <c r="H449" s="52"/>
      <c r="I449" s="52"/>
    </row>
    <row r="450" ht="15.75" customHeight="1">
      <c r="D450" s="52"/>
      <c r="E450" s="52"/>
      <c r="H450" s="52"/>
      <c r="I450" s="52"/>
    </row>
    <row r="451" ht="15.75" customHeight="1">
      <c r="D451" s="52"/>
      <c r="E451" s="52"/>
      <c r="H451" s="52"/>
      <c r="I451" s="52"/>
    </row>
    <row r="452" ht="15.75" customHeight="1">
      <c r="D452" s="52"/>
      <c r="E452" s="52"/>
      <c r="H452" s="52"/>
      <c r="I452" s="52"/>
    </row>
    <row r="453" ht="15.75" customHeight="1">
      <c r="D453" s="52"/>
      <c r="E453" s="52"/>
      <c r="H453" s="52"/>
      <c r="I453" s="52"/>
    </row>
    <row r="454" ht="15.75" customHeight="1">
      <c r="D454" s="52"/>
      <c r="E454" s="52"/>
      <c r="H454" s="52"/>
      <c r="I454" s="52"/>
    </row>
    <row r="455" ht="15.75" customHeight="1">
      <c r="D455" s="52"/>
      <c r="E455" s="52"/>
      <c r="H455" s="52"/>
      <c r="I455" s="52"/>
    </row>
    <row r="456" ht="15.75" customHeight="1">
      <c r="D456" s="52"/>
      <c r="E456" s="52"/>
      <c r="H456" s="52"/>
      <c r="I456" s="52"/>
    </row>
    <row r="457" ht="15.75" customHeight="1">
      <c r="D457" s="52"/>
      <c r="E457" s="52"/>
      <c r="H457" s="52"/>
      <c r="I457" s="52"/>
    </row>
    <row r="458" ht="15.75" customHeight="1">
      <c r="D458" s="52"/>
      <c r="E458" s="52"/>
      <c r="H458" s="52"/>
      <c r="I458" s="52"/>
    </row>
    <row r="459" ht="15.75" customHeight="1">
      <c r="D459" s="52"/>
      <c r="E459" s="52"/>
      <c r="H459" s="52"/>
      <c r="I459" s="52"/>
    </row>
    <row r="460" ht="15.75" customHeight="1">
      <c r="D460" s="52"/>
      <c r="E460" s="52"/>
      <c r="H460" s="52"/>
      <c r="I460" s="52"/>
    </row>
    <row r="461" ht="15.75" customHeight="1">
      <c r="D461" s="52"/>
      <c r="E461" s="52"/>
      <c r="H461" s="52"/>
      <c r="I461" s="52"/>
    </row>
    <row r="462" ht="15.75" customHeight="1">
      <c r="D462" s="52"/>
      <c r="E462" s="52"/>
      <c r="H462" s="52"/>
      <c r="I462" s="52"/>
    </row>
    <row r="463" ht="15.75" customHeight="1">
      <c r="D463" s="52"/>
      <c r="E463" s="52"/>
      <c r="H463" s="52"/>
      <c r="I463" s="52"/>
    </row>
    <row r="464" ht="15.75" customHeight="1">
      <c r="D464" s="52"/>
      <c r="E464" s="52"/>
      <c r="H464" s="52"/>
      <c r="I464" s="52"/>
    </row>
    <row r="465" ht="15.75" customHeight="1">
      <c r="D465" s="52"/>
      <c r="E465" s="52"/>
      <c r="H465" s="52"/>
      <c r="I465" s="52"/>
    </row>
    <row r="466" ht="15.75" customHeight="1">
      <c r="D466" s="52"/>
      <c r="E466" s="52"/>
      <c r="H466" s="52"/>
      <c r="I466" s="52"/>
    </row>
    <row r="467" ht="15.75" customHeight="1">
      <c r="D467" s="52"/>
      <c r="E467" s="52"/>
      <c r="H467" s="52"/>
      <c r="I467" s="52"/>
    </row>
    <row r="468" ht="15.75" customHeight="1">
      <c r="D468" s="52"/>
      <c r="E468" s="52"/>
      <c r="H468" s="52"/>
      <c r="I468" s="52"/>
    </row>
    <row r="469" ht="15.75" customHeight="1">
      <c r="D469" s="52"/>
      <c r="E469" s="52"/>
      <c r="H469" s="52"/>
      <c r="I469" s="52"/>
    </row>
    <row r="470" ht="15.75" customHeight="1">
      <c r="D470" s="52"/>
      <c r="E470" s="52"/>
      <c r="H470" s="52"/>
      <c r="I470" s="52"/>
    </row>
    <row r="471" ht="15.75" customHeight="1">
      <c r="D471" s="52"/>
      <c r="E471" s="52"/>
      <c r="H471" s="52"/>
      <c r="I471" s="52"/>
    </row>
    <row r="472" ht="15.75" customHeight="1">
      <c r="D472" s="52"/>
      <c r="E472" s="52"/>
      <c r="H472" s="52"/>
      <c r="I472" s="52"/>
    </row>
    <row r="473" ht="15.75" customHeight="1">
      <c r="D473" s="52"/>
      <c r="E473" s="52"/>
      <c r="H473" s="52"/>
      <c r="I473" s="52"/>
    </row>
    <row r="474" ht="15.75" customHeight="1">
      <c r="D474" s="52"/>
      <c r="E474" s="52"/>
      <c r="H474" s="52"/>
      <c r="I474" s="52"/>
    </row>
    <row r="475" ht="15.75" customHeight="1">
      <c r="D475" s="52"/>
      <c r="E475" s="52"/>
      <c r="H475" s="52"/>
      <c r="I475" s="52"/>
    </row>
    <row r="476" ht="15.75" customHeight="1">
      <c r="D476" s="52"/>
      <c r="E476" s="52"/>
      <c r="H476" s="52"/>
      <c r="I476" s="52"/>
    </row>
    <row r="477" ht="15.75" customHeight="1">
      <c r="D477" s="52"/>
      <c r="E477" s="52"/>
      <c r="H477" s="52"/>
      <c r="I477" s="52"/>
    </row>
    <row r="478" ht="15.75" customHeight="1">
      <c r="D478" s="52"/>
      <c r="E478" s="52"/>
      <c r="H478" s="52"/>
      <c r="I478" s="52"/>
    </row>
    <row r="479" ht="15.75" customHeight="1">
      <c r="D479" s="52"/>
      <c r="E479" s="52"/>
      <c r="H479" s="52"/>
      <c r="I479" s="52"/>
    </row>
    <row r="480" ht="15.75" customHeight="1">
      <c r="D480" s="52"/>
      <c r="E480" s="52"/>
      <c r="H480" s="52"/>
      <c r="I480" s="52"/>
    </row>
    <row r="481" ht="15.75" customHeight="1">
      <c r="D481" s="52"/>
      <c r="E481" s="52"/>
      <c r="H481" s="52"/>
      <c r="I481" s="52"/>
    </row>
    <row r="482" ht="15.75" customHeight="1">
      <c r="D482" s="52"/>
      <c r="E482" s="52"/>
      <c r="H482" s="52"/>
      <c r="I482" s="52"/>
    </row>
    <row r="483" ht="15.75" customHeight="1">
      <c r="D483" s="52"/>
      <c r="E483" s="52"/>
      <c r="H483" s="52"/>
      <c r="I483" s="52"/>
    </row>
    <row r="484" ht="15.75" customHeight="1">
      <c r="D484" s="52"/>
      <c r="E484" s="52"/>
      <c r="H484" s="52"/>
      <c r="I484" s="52"/>
    </row>
    <row r="485" ht="15.75" customHeight="1">
      <c r="D485" s="52"/>
      <c r="E485" s="52"/>
      <c r="H485" s="52"/>
      <c r="I485" s="52"/>
    </row>
    <row r="486" ht="15.75" customHeight="1">
      <c r="D486" s="52"/>
      <c r="E486" s="52"/>
      <c r="H486" s="52"/>
      <c r="I486" s="52"/>
    </row>
    <row r="487" ht="15.75" customHeight="1">
      <c r="D487" s="52"/>
      <c r="E487" s="52"/>
      <c r="H487" s="52"/>
      <c r="I487" s="52"/>
    </row>
    <row r="488" ht="15.75" customHeight="1">
      <c r="D488" s="52"/>
      <c r="E488" s="52"/>
      <c r="H488" s="52"/>
      <c r="I488" s="52"/>
    </row>
    <row r="489" ht="15.75" customHeight="1">
      <c r="D489" s="52"/>
      <c r="E489" s="52"/>
      <c r="H489" s="52"/>
      <c r="I489" s="52"/>
    </row>
    <row r="490" ht="15.75" customHeight="1">
      <c r="D490" s="52"/>
      <c r="E490" s="52"/>
      <c r="H490" s="52"/>
      <c r="I490" s="52"/>
    </row>
    <row r="491" ht="15.75" customHeight="1">
      <c r="D491" s="52"/>
      <c r="E491" s="52"/>
      <c r="H491" s="52"/>
      <c r="I491" s="52"/>
    </row>
    <row r="492" ht="15.75" customHeight="1">
      <c r="D492" s="52"/>
      <c r="E492" s="52"/>
      <c r="H492" s="52"/>
      <c r="I492" s="52"/>
    </row>
    <row r="493" ht="15.75" customHeight="1">
      <c r="D493" s="52"/>
      <c r="E493" s="52"/>
      <c r="H493" s="52"/>
      <c r="I493" s="52"/>
    </row>
    <row r="494" ht="15.75" customHeight="1">
      <c r="D494" s="52"/>
      <c r="E494" s="52"/>
      <c r="H494" s="52"/>
      <c r="I494" s="52"/>
    </row>
    <row r="495" ht="15.75" customHeight="1">
      <c r="D495" s="52"/>
      <c r="E495" s="52"/>
      <c r="H495" s="52"/>
      <c r="I495" s="52"/>
    </row>
    <row r="496" ht="15.75" customHeight="1">
      <c r="D496" s="52"/>
      <c r="E496" s="52"/>
      <c r="H496" s="52"/>
      <c r="I496" s="52"/>
    </row>
    <row r="497" ht="15.75" customHeight="1">
      <c r="D497" s="52"/>
      <c r="E497" s="52"/>
      <c r="H497" s="52"/>
      <c r="I497" s="52"/>
    </row>
    <row r="498" ht="15.75" customHeight="1">
      <c r="D498" s="52"/>
      <c r="E498" s="52"/>
      <c r="H498" s="52"/>
      <c r="I498" s="52"/>
    </row>
    <row r="499" ht="15.75" customHeight="1">
      <c r="D499" s="52"/>
      <c r="E499" s="52"/>
      <c r="H499" s="52"/>
      <c r="I499" s="52"/>
    </row>
    <row r="500" ht="15.75" customHeight="1">
      <c r="D500" s="52"/>
      <c r="E500" s="52"/>
      <c r="H500" s="52"/>
      <c r="I500" s="52"/>
    </row>
    <row r="501" ht="15.75" customHeight="1">
      <c r="D501" s="52"/>
      <c r="E501" s="52"/>
      <c r="H501" s="52"/>
      <c r="I501" s="52"/>
    </row>
    <row r="502" ht="15.75" customHeight="1">
      <c r="D502" s="52"/>
      <c r="E502" s="52"/>
      <c r="H502" s="52"/>
      <c r="I502" s="52"/>
    </row>
    <row r="503" ht="15.75" customHeight="1">
      <c r="D503" s="52"/>
      <c r="E503" s="52"/>
      <c r="H503" s="52"/>
      <c r="I503" s="52"/>
    </row>
    <row r="504" ht="15.75" customHeight="1">
      <c r="D504" s="52"/>
      <c r="E504" s="52"/>
      <c r="H504" s="52"/>
      <c r="I504" s="52"/>
    </row>
    <row r="505" ht="15.75" customHeight="1">
      <c r="D505" s="52"/>
      <c r="E505" s="52"/>
      <c r="H505" s="52"/>
      <c r="I505" s="52"/>
    </row>
    <row r="506" ht="15.75" customHeight="1">
      <c r="D506" s="52"/>
      <c r="E506" s="52"/>
      <c r="H506" s="52"/>
      <c r="I506" s="52"/>
    </row>
    <row r="507" ht="15.75" customHeight="1">
      <c r="D507" s="52"/>
      <c r="E507" s="52"/>
      <c r="H507" s="52"/>
      <c r="I507" s="52"/>
    </row>
    <row r="508" ht="15.75" customHeight="1">
      <c r="D508" s="52"/>
      <c r="E508" s="52"/>
      <c r="H508" s="52"/>
      <c r="I508" s="52"/>
    </row>
    <row r="509" ht="15.75" customHeight="1">
      <c r="D509" s="52"/>
      <c r="E509" s="52"/>
      <c r="H509" s="52"/>
      <c r="I509" s="52"/>
    </row>
    <row r="510" ht="15.75" customHeight="1">
      <c r="D510" s="52"/>
      <c r="E510" s="52"/>
      <c r="H510" s="52"/>
      <c r="I510" s="52"/>
    </row>
    <row r="511" ht="15.75" customHeight="1">
      <c r="D511" s="52"/>
      <c r="E511" s="52"/>
      <c r="H511" s="52"/>
      <c r="I511" s="52"/>
    </row>
    <row r="512" ht="15.75" customHeight="1">
      <c r="D512" s="52"/>
      <c r="E512" s="52"/>
      <c r="H512" s="52"/>
      <c r="I512" s="52"/>
    </row>
    <row r="513" ht="15.75" customHeight="1">
      <c r="D513" s="52"/>
      <c r="E513" s="52"/>
      <c r="H513" s="52"/>
      <c r="I513" s="52"/>
    </row>
    <row r="514" ht="15.75" customHeight="1">
      <c r="D514" s="52"/>
      <c r="E514" s="52"/>
      <c r="H514" s="52"/>
      <c r="I514" s="52"/>
    </row>
    <row r="515" ht="15.75" customHeight="1">
      <c r="D515" s="52"/>
      <c r="E515" s="52"/>
      <c r="H515" s="52"/>
      <c r="I515" s="52"/>
    </row>
    <row r="516" ht="15.75" customHeight="1">
      <c r="D516" s="52"/>
      <c r="E516" s="52"/>
      <c r="H516" s="52"/>
      <c r="I516" s="52"/>
    </row>
    <row r="517" ht="15.75" customHeight="1">
      <c r="D517" s="52"/>
      <c r="E517" s="52"/>
      <c r="H517" s="52"/>
      <c r="I517" s="52"/>
    </row>
    <row r="518" ht="15.75" customHeight="1">
      <c r="D518" s="52"/>
      <c r="E518" s="52"/>
      <c r="H518" s="52"/>
      <c r="I518" s="52"/>
    </row>
    <row r="519" ht="15.75" customHeight="1">
      <c r="D519" s="52"/>
      <c r="E519" s="52"/>
      <c r="H519" s="52"/>
      <c r="I519" s="52"/>
    </row>
    <row r="520" ht="15.75" customHeight="1">
      <c r="D520" s="52"/>
      <c r="E520" s="52"/>
      <c r="H520" s="52"/>
      <c r="I520" s="52"/>
    </row>
    <row r="521" ht="15.75" customHeight="1">
      <c r="D521" s="52"/>
      <c r="E521" s="52"/>
      <c r="H521" s="52"/>
      <c r="I521" s="52"/>
    </row>
    <row r="522" ht="15.75" customHeight="1">
      <c r="D522" s="52"/>
      <c r="E522" s="52"/>
      <c r="H522" s="52"/>
      <c r="I522" s="52"/>
    </row>
    <row r="523" ht="15.75" customHeight="1">
      <c r="D523" s="52"/>
      <c r="E523" s="52"/>
      <c r="H523" s="52"/>
      <c r="I523" s="52"/>
    </row>
    <row r="524" ht="15.75" customHeight="1">
      <c r="D524" s="52"/>
      <c r="E524" s="52"/>
      <c r="H524" s="52"/>
      <c r="I524" s="52"/>
    </row>
    <row r="525" ht="15.75" customHeight="1">
      <c r="D525" s="52"/>
      <c r="E525" s="52"/>
      <c r="H525" s="52"/>
      <c r="I525" s="52"/>
    </row>
    <row r="526" ht="15.75" customHeight="1">
      <c r="D526" s="52"/>
      <c r="E526" s="52"/>
      <c r="H526" s="52"/>
      <c r="I526" s="52"/>
    </row>
    <row r="527" ht="15.75" customHeight="1">
      <c r="D527" s="52"/>
      <c r="E527" s="52"/>
      <c r="H527" s="52"/>
      <c r="I527" s="52"/>
    </row>
    <row r="528" ht="15.75" customHeight="1">
      <c r="D528" s="52"/>
      <c r="E528" s="52"/>
      <c r="H528" s="52"/>
      <c r="I528" s="52"/>
    </row>
    <row r="529" ht="15.75" customHeight="1">
      <c r="D529" s="52"/>
      <c r="E529" s="52"/>
      <c r="H529" s="52"/>
      <c r="I529" s="52"/>
    </row>
    <row r="530" ht="15.75" customHeight="1">
      <c r="D530" s="52"/>
      <c r="E530" s="52"/>
      <c r="H530" s="52"/>
      <c r="I530" s="52"/>
    </row>
    <row r="531" ht="15.75" customHeight="1">
      <c r="D531" s="52"/>
      <c r="E531" s="52"/>
      <c r="H531" s="52"/>
      <c r="I531" s="52"/>
    </row>
    <row r="532" ht="15.75" customHeight="1">
      <c r="D532" s="52"/>
      <c r="E532" s="52"/>
      <c r="H532" s="52"/>
      <c r="I532" s="52"/>
    </row>
    <row r="533" ht="15.75" customHeight="1">
      <c r="D533" s="52"/>
      <c r="E533" s="52"/>
      <c r="H533" s="52"/>
      <c r="I533" s="52"/>
    </row>
    <row r="534" ht="15.75" customHeight="1">
      <c r="D534" s="52"/>
      <c r="E534" s="52"/>
      <c r="H534" s="52"/>
      <c r="I534" s="52"/>
    </row>
    <row r="535" ht="15.75" customHeight="1">
      <c r="D535" s="52"/>
      <c r="E535" s="52"/>
      <c r="H535" s="52"/>
      <c r="I535" s="52"/>
    </row>
    <row r="536" ht="15.75" customHeight="1">
      <c r="D536" s="52"/>
      <c r="E536" s="52"/>
      <c r="H536" s="52"/>
      <c r="I536" s="52"/>
    </row>
    <row r="537" ht="15.75" customHeight="1">
      <c r="D537" s="52"/>
      <c r="E537" s="52"/>
      <c r="H537" s="52"/>
      <c r="I537" s="52"/>
    </row>
    <row r="538" ht="15.75" customHeight="1">
      <c r="D538" s="52"/>
      <c r="E538" s="52"/>
      <c r="H538" s="52"/>
      <c r="I538" s="52"/>
    </row>
    <row r="539" ht="15.75" customHeight="1">
      <c r="D539" s="52"/>
      <c r="E539" s="52"/>
      <c r="H539" s="52"/>
      <c r="I539" s="52"/>
    </row>
    <row r="540" ht="15.75" customHeight="1">
      <c r="D540" s="52"/>
      <c r="E540" s="52"/>
      <c r="H540" s="52"/>
      <c r="I540" s="52"/>
    </row>
    <row r="541" ht="15.75" customHeight="1">
      <c r="D541" s="52"/>
      <c r="E541" s="52"/>
      <c r="H541" s="52"/>
      <c r="I541" s="52"/>
    </row>
    <row r="542" ht="15.75" customHeight="1">
      <c r="D542" s="52"/>
      <c r="E542" s="52"/>
      <c r="H542" s="52"/>
      <c r="I542" s="52"/>
    </row>
    <row r="543" ht="15.75" customHeight="1">
      <c r="D543" s="52"/>
      <c r="E543" s="52"/>
      <c r="H543" s="52"/>
      <c r="I543" s="52"/>
    </row>
    <row r="544" ht="15.75" customHeight="1">
      <c r="D544" s="52"/>
      <c r="E544" s="52"/>
      <c r="H544" s="52"/>
      <c r="I544" s="52"/>
    </row>
    <row r="545" ht="15.75" customHeight="1">
      <c r="D545" s="52"/>
      <c r="E545" s="52"/>
      <c r="H545" s="52"/>
      <c r="I545" s="52"/>
    </row>
    <row r="546" ht="15.75" customHeight="1">
      <c r="D546" s="52"/>
      <c r="E546" s="52"/>
      <c r="H546" s="52"/>
      <c r="I546" s="52"/>
    </row>
    <row r="547" ht="15.75" customHeight="1">
      <c r="D547" s="52"/>
      <c r="E547" s="52"/>
      <c r="H547" s="52"/>
      <c r="I547" s="52"/>
    </row>
    <row r="548" ht="15.75" customHeight="1">
      <c r="D548" s="52"/>
      <c r="E548" s="52"/>
      <c r="H548" s="52"/>
      <c r="I548" s="52"/>
    </row>
    <row r="549" ht="15.75" customHeight="1">
      <c r="D549" s="52"/>
      <c r="E549" s="52"/>
      <c r="H549" s="52"/>
      <c r="I549" s="52"/>
    </row>
    <row r="550" ht="15.75" customHeight="1">
      <c r="D550" s="52"/>
      <c r="E550" s="52"/>
      <c r="H550" s="52"/>
      <c r="I550" s="52"/>
    </row>
    <row r="551" ht="15.75" customHeight="1">
      <c r="D551" s="52"/>
      <c r="E551" s="52"/>
      <c r="H551" s="52"/>
      <c r="I551" s="52"/>
    </row>
    <row r="552" ht="15.75" customHeight="1">
      <c r="D552" s="52"/>
      <c r="E552" s="52"/>
      <c r="H552" s="52"/>
      <c r="I552" s="52"/>
    </row>
    <row r="553" ht="15.75" customHeight="1">
      <c r="D553" s="52"/>
      <c r="E553" s="52"/>
      <c r="H553" s="52"/>
      <c r="I553" s="52"/>
    </row>
    <row r="554" ht="15.75" customHeight="1">
      <c r="D554" s="52"/>
      <c r="E554" s="52"/>
      <c r="H554" s="52"/>
      <c r="I554" s="52"/>
    </row>
    <row r="555" ht="15.75" customHeight="1">
      <c r="D555" s="52"/>
      <c r="E555" s="52"/>
      <c r="H555" s="52"/>
      <c r="I555" s="52"/>
    </row>
    <row r="556" ht="15.75" customHeight="1">
      <c r="D556" s="52"/>
      <c r="E556" s="52"/>
      <c r="H556" s="52"/>
      <c r="I556" s="52"/>
    </row>
    <row r="557" ht="15.75" customHeight="1">
      <c r="D557" s="52"/>
      <c r="E557" s="52"/>
      <c r="H557" s="52"/>
      <c r="I557" s="52"/>
    </row>
    <row r="558" ht="15.75" customHeight="1">
      <c r="D558" s="52"/>
      <c r="E558" s="52"/>
      <c r="H558" s="52"/>
      <c r="I558" s="52"/>
    </row>
    <row r="559" ht="15.75" customHeight="1">
      <c r="D559" s="52"/>
      <c r="E559" s="52"/>
      <c r="H559" s="52"/>
      <c r="I559" s="52"/>
    </row>
    <row r="560" ht="15.75" customHeight="1">
      <c r="D560" s="52"/>
      <c r="E560" s="52"/>
      <c r="H560" s="52"/>
      <c r="I560" s="52"/>
    </row>
    <row r="561" ht="15.75" customHeight="1">
      <c r="D561" s="52"/>
      <c r="E561" s="52"/>
      <c r="H561" s="52"/>
      <c r="I561" s="52"/>
    </row>
    <row r="562" ht="15.75" customHeight="1">
      <c r="D562" s="52"/>
      <c r="E562" s="52"/>
      <c r="H562" s="52"/>
      <c r="I562" s="52"/>
    </row>
    <row r="563" ht="15.75" customHeight="1">
      <c r="D563" s="52"/>
      <c r="E563" s="52"/>
      <c r="H563" s="52"/>
      <c r="I563" s="52"/>
    </row>
    <row r="564" ht="15.75" customHeight="1">
      <c r="D564" s="52"/>
      <c r="E564" s="52"/>
      <c r="H564" s="52"/>
      <c r="I564" s="52"/>
    </row>
    <row r="565" ht="15.75" customHeight="1">
      <c r="D565" s="52"/>
      <c r="E565" s="52"/>
      <c r="H565" s="52"/>
      <c r="I565" s="52"/>
    </row>
    <row r="566" ht="15.75" customHeight="1">
      <c r="D566" s="52"/>
      <c r="E566" s="52"/>
      <c r="H566" s="52"/>
      <c r="I566" s="52"/>
    </row>
    <row r="567" ht="15.75" customHeight="1">
      <c r="D567" s="52"/>
      <c r="E567" s="52"/>
      <c r="H567" s="52"/>
      <c r="I567" s="52"/>
    </row>
    <row r="568" ht="15.75" customHeight="1">
      <c r="D568" s="52"/>
      <c r="E568" s="52"/>
      <c r="H568" s="52"/>
      <c r="I568" s="52"/>
    </row>
    <row r="569" ht="15.75" customHeight="1">
      <c r="D569" s="52"/>
      <c r="E569" s="52"/>
      <c r="H569" s="52"/>
      <c r="I569" s="52"/>
    </row>
    <row r="570" ht="15.75" customHeight="1">
      <c r="D570" s="52"/>
      <c r="E570" s="52"/>
      <c r="H570" s="52"/>
      <c r="I570" s="52"/>
    </row>
    <row r="571" ht="15.75" customHeight="1">
      <c r="D571" s="52"/>
      <c r="E571" s="52"/>
      <c r="H571" s="52"/>
      <c r="I571" s="52"/>
    </row>
    <row r="572" ht="15.75" customHeight="1">
      <c r="D572" s="52"/>
      <c r="E572" s="52"/>
      <c r="H572" s="52"/>
      <c r="I572" s="52"/>
    </row>
    <row r="573" ht="15.75" customHeight="1">
      <c r="D573" s="52"/>
      <c r="E573" s="52"/>
      <c r="H573" s="52"/>
      <c r="I573" s="52"/>
    </row>
    <row r="574" ht="15.75" customHeight="1">
      <c r="D574" s="52"/>
      <c r="E574" s="52"/>
      <c r="H574" s="52"/>
      <c r="I574" s="52"/>
    </row>
    <row r="575" ht="15.75" customHeight="1">
      <c r="D575" s="52"/>
      <c r="E575" s="52"/>
      <c r="H575" s="52"/>
      <c r="I575" s="52"/>
    </row>
    <row r="576" ht="15.75" customHeight="1">
      <c r="D576" s="52"/>
      <c r="E576" s="52"/>
      <c r="H576" s="52"/>
      <c r="I576" s="52"/>
    </row>
    <row r="577" ht="15.75" customHeight="1">
      <c r="D577" s="52"/>
      <c r="E577" s="52"/>
      <c r="H577" s="52"/>
      <c r="I577" s="52"/>
    </row>
    <row r="578" ht="15.75" customHeight="1">
      <c r="D578" s="52"/>
      <c r="E578" s="52"/>
      <c r="H578" s="52"/>
      <c r="I578" s="52"/>
    </row>
    <row r="579" ht="15.75" customHeight="1">
      <c r="D579" s="52"/>
      <c r="E579" s="52"/>
      <c r="H579" s="52"/>
      <c r="I579" s="52"/>
    </row>
    <row r="580" ht="15.75" customHeight="1">
      <c r="D580" s="52"/>
      <c r="E580" s="52"/>
      <c r="H580" s="52"/>
      <c r="I580" s="52"/>
    </row>
    <row r="581" ht="15.75" customHeight="1">
      <c r="D581" s="52"/>
      <c r="E581" s="52"/>
      <c r="H581" s="52"/>
      <c r="I581" s="52"/>
    </row>
    <row r="582" ht="15.75" customHeight="1">
      <c r="D582" s="52"/>
      <c r="E582" s="52"/>
      <c r="H582" s="52"/>
      <c r="I582" s="52"/>
    </row>
    <row r="583" ht="15.75" customHeight="1">
      <c r="D583" s="52"/>
      <c r="E583" s="52"/>
      <c r="H583" s="52"/>
      <c r="I583" s="52"/>
    </row>
    <row r="584" ht="15.75" customHeight="1">
      <c r="D584" s="52"/>
      <c r="E584" s="52"/>
      <c r="H584" s="52"/>
      <c r="I584" s="52"/>
    </row>
    <row r="585" ht="15.75" customHeight="1">
      <c r="D585" s="52"/>
      <c r="E585" s="52"/>
      <c r="H585" s="52"/>
      <c r="I585" s="52"/>
    </row>
    <row r="586" ht="15.75" customHeight="1">
      <c r="D586" s="52"/>
      <c r="E586" s="52"/>
      <c r="H586" s="52"/>
      <c r="I586" s="52"/>
    </row>
    <row r="587" ht="15.75" customHeight="1">
      <c r="D587" s="52"/>
      <c r="E587" s="52"/>
      <c r="H587" s="52"/>
      <c r="I587" s="52"/>
    </row>
    <row r="588" ht="15.75" customHeight="1">
      <c r="D588" s="52"/>
      <c r="E588" s="52"/>
      <c r="H588" s="52"/>
      <c r="I588" s="52"/>
    </row>
    <row r="589" ht="15.75" customHeight="1">
      <c r="D589" s="52"/>
      <c r="E589" s="52"/>
      <c r="H589" s="52"/>
      <c r="I589" s="52"/>
    </row>
    <row r="590" ht="15.75" customHeight="1">
      <c r="D590" s="52"/>
      <c r="E590" s="52"/>
      <c r="H590" s="52"/>
      <c r="I590" s="52"/>
    </row>
    <row r="591" ht="15.75" customHeight="1">
      <c r="D591" s="52"/>
      <c r="E591" s="52"/>
      <c r="H591" s="52"/>
      <c r="I591" s="52"/>
    </row>
    <row r="592" ht="15.75" customHeight="1">
      <c r="D592" s="52"/>
      <c r="E592" s="52"/>
      <c r="H592" s="52"/>
      <c r="I592" s="52"/>
    </row>
    <row r="593" ht="15.75" customHeight="1">
      <c r="D593" s="52"/>
      <c r="E593" s="52"/>
      <c r="H593" s="52"/>
      <c r="I593" s="52"/>
    </row>
    <row r="594" ht="15.75" customHeight="1">
      <c r="D594" s="52"/>
      <c r="E594" s="52"/>
      <c r="H594" s="52"/>
      <c r="I594" s="52"/>
    </row>
    <row r="595" ht="15.75" customHeight="1">
      <c r="D595" s="52"/>
      <c r="E595" s="52"/>
      <c r="H595" s="52"/>
      <c r="I595" s="52"/>
    </row>
    <row r="596" ht="15.75" customHeight="1">
      <c r="D596" s="52"/>
      <c r="E596" s="52"/>
      <c r="H596" s="52"/>
      <c r="I596" s="52"/>
    </row>
    <row r="597" ht="15.75" customHeight="1">
      <c r="D597" s="52"/>
      <c r="E597" s="52"/>
      <c r="H597" s="52"/>
      <c r="I597" s="52"/>
    </row>
    <row r="598" ht="15.75" customHeight="1">
      <c r="D598" s="52"/>
      <c r="E598" s="52"/>
      <c r="H598" s="52"/>
      <c r="I598" s="52"/>
    </row>
    <row r="599" ht="15.75" customHeight="1">
      <c r="D599" s="52"/>
      <c r="E599" s="52"/>
      <c r="H599" s="52"/>
      <c r="I599" s="52"/>
    </row>
    <row r="600" ht="15.75" customHeight="1">
      <c r="D600" s="52"/>
      <c r="E600" s="52"/>
      <c r="H600" s="52"/>
      <c r="I600" s="52"/>
    </row>
    <row r="601" ht="15.75" customHeight="1">
      <c r="D601" s="52"/>
      <c r="E601" s="52"/>
      <c r="H601" s="52"/>
      <c r="I601" s="52"/>
    </row>
    <row r="602" ht="15.75" customHeight="1">
      <c r="D602" s="52"/>
      <c r="E602" s="52"/>
      <c r="H602" s="52"/>
      <c r="I602" s="52"/>
    </row>
    <row r="603" ht="15.75" customHeight="1">
      <c r="D603" s="52"/>
      <c r="E603" s="52"/>
      <c r="H603" s="52"/>
      <c r="I603" s="52"/>
    </row>
    <row r="604" ht="15.75" customHeight="1">
      <c r="D604" s="52"/>
      <c r="E604" s="52"/>
      <c r="H604" s="52"/>
      <c r="I604" s="52"/>
    </row>
    <row r="605" ht="15.75" customHeight="1">
      <c r="D605" s="52"/>
      <c r="E605" s="52"/>
      <c r="H605" s="52"/>
      <c r="I605" s="52"/>
    </row>
    <row r="606" ht="15.75" customHeight="1">
      <c r="D606" s="52"/>
      <c r="E606" s="52"/>
      <c r="H606" s="52"/>
      <c r="I606" s="52"/>
    </row>
    <row r="607" ht="15.75" customHeight="1">
      <c r="D607" s="52"/>
      <c r="E607" s="52"/>
      <c r="H607" s="52"/>
      <c r="I607" s="52"/>
    </row>
    <row r="608" ht="15.75" customHeight="1">
      <c r="D608" s="52"/>
      <c r="E608" s="52"/>
      <c r="H608" s="52"/>
      <c r="I608" s="52"/>
    </row>
    <row r="609" ht="15.75" customHeight="1">
      <c r="D609" s="52"/>
      <c r="E609" s="52"/>
      <c r="H609" s="52"/>
      <c r="I609" s="52"/>
    </row>
    <row r="610" ht="15.75" customHeight="1">
      <c r="D610" s="52"/>
      <c r="E610" s="52"/>
      <c r="H610" s="52"/>
      <c r="I610" s="52"/>
    </row>
    <row r="611" ht="15.75" customHeight="1">
      <c r="D611" s="52"/>
      <c r="E611" s="52"/>
      <c r="H611" s="52"/>
      <c r="I611" s="52"/>
    </row>
    <row r="612" ht="15.75" customHeight="1">
      <c r="D612" s="52"/>
      <c r="E612" s="52"/>
      <c r="H612" s="52"/>
      <c r="I612" s="52"/>
    </row>
    <row r="613" ht="15.75" customHeight="1">
      <c r="D613" s="52"/>
      <c r="E613" s="52"/>
      <c r="H613" s="52"/>
      <c r="I613" s="52"/>
    </row>
    <row r="614" ht="15.75" customHeight="1">
      <c r="D614" s="52"/>
      <c r="E614" s="52"/>
      <c r="H614" s="52"/>
      <c r="I614" s="52"/>
    </row>
    <row r="615" ht="15.75" customHeight="1">
      <c r="D615" s="52"/>
      <c r="E615" s="52"/>
      <c r="H615" s="52"/>
      <c r="I615" s="52"/>
    </row>
    <row r="616" ht="15.75" customHeight="1">
      <c r="D616" s="52"/>
      <c r="E616" s="52"/>
      <c r="H616" s="52"/>
      <c r="I616" s="52"/>
    </row>
    <row r="617" ht="15.75" customHeight="1">
      <c r="D617" s="52"/>
      <c r="E617" s="52"/>
      <c r="H617" s="52"/>
      <c r="I617" s="52"/>
    </row>
    <row r="618" ht="15.75" customHeight="1">
      <c r="D618" s="52"/>
      <c r="E618" s="52"/>
      <c r="H618" s="52"/>
      <c r="I618" s="52"/>
    </row>
    <row r="619" ht="15.75" customHeight="1">
      <c r="D619" s="52"/>
      <c r="E619" s="52"/>
      <c r="H619" s="52"/>
      <c r="I619" s="52"/>
    </row>
    <row r="620" ht="15.75" customHeight="1">
      <c r="D620" s="52"/>
      <c r="E620" s="52"/>
      <c r="H620" s="52"/>
      <c r="I620" s="52"/>
    </row>
    <row r="621" ht="15.75" customHeight="1">
      <c r="D621" s="52"/>
      <c r="E621" s="52"/>
      <c r="H621" s="52"/>
      <c r="I621" s="52"/>
    </row>
    <row r="622" ht="15.75" customHeight="1">
      <c r="D622" s="52"/>
      <c r="E622" s="52"/>
      <c r="H622" s="52"/>
      <c r="I622" s="52"/>
    </row>
    <row r="623" ht="15.75" customHeight="1">
      <c r="D623" s="52"/>
      <c r="E623" s="52"/>
      <c r="H623" s="52"/>
      <c r="I623" s="52"/>
    </row>
    <row r="624" ht="15.75" customHeight="1">
      <c r="D624" s="52"/>
      <c r="E624" s="52"/>
      <c r="H624" s="52"/>
      <c r="I624" s="52"/>
    </row>
    <row r="625" ht="15.75" customHeight="1">
      <c r="D625" s="52"/>
      <c r="E625" s="52"/>
      <c r="H625" s="52"/>
      <c r="I625" s="52"/>
    </row>
    <row r="626" ht="15.75" customHeight="1">
      <c r="D626" s="52"/>
      <c r="E626" s="52"/>
      <c r="H626" s="52"/>
      <c r="I626" s="52"/>
    </row>
    <row r="627" ht="15.75" customHeight="1">
      <c r="D627" s="52"/>
      <c r="E627" s="52"/>
      <c r="H627" s="52"/>
      <c r="I627" s="52"/>
    </row>
    <row r="628" ht="15.75" customHeight="1">
      <c r="D628" s="52"/>
      <c r="E628" s="52"/>
      <c r="H628" s="52"/>
      <c r="I628" s="52"/>
    </row>
    <row r="629" ht="15.75" customHeight="1">
      <c r="D629" s="52"/>
      <c r="E629" s="52"/>
      <c r="H629" s="52"/>
      <c r="I629" s="52"/>
    </row>
    <row r="630" ht="15.75" customHeight="1">
      <c r="D630" s="52"/>
      <c r="E630" s="52"/>
      <c r="H630" s="52"/>
      <c r="I630" s="52"/>
    </row>
    <row r="631" ht="15.75" customHeight="1">
      <c r="D631" s="52"/>
      <c r="E631" s="52"/>
      <c r="H631" s="52"/>
      <c r="I631" s="52"/>
    </row>
    <row r="632" ht="15.75" customHeight="1">
      <c r="D632" s="52"/>
      <c r="E632" s="52"/>
      <c r="H632" s="52"/>
      <c r="I632" s="52"/>
    </row>
    <row r="633" ht="15.75" customHeight="1">
      <c r="D633" s="52"/>
      <c r="E633" s="52"/>
      <c r="H633" s="52"/>
      <c r="I633" s="52"/>
    </row>
    <row r="634" ht="15.75" customHeight="1">
      <c r="D634" s="52"/>
      <c r="E634" s="52"/>
      <c r="H634" s="52"/>
      <c r="I634" s="52"/>
    </row>
    <row r="635" ht="15.75" customHeight="1">
      <c r="D635" s="52"/>
      <c r="E635" s="52"/>
      <c r="H635" s="52"/>
      <c r="I635" s="52"/>
    </row>
    <row r="636" ht="15.75" customHeight="1">
      <c r="D636" s="52"/>
      <c r="E636" s="52"/>
      <c r="H636" s="52"/>
      <c r="I636" s="52"/>
    </row>
    <row r="637" ht="15.75" customHeight="1">
      <c r="D637" s="52"/>
      <c r="E637" s="52"/>
      <c r="H637" s="52"/>
      <c r="I637" s="52"/>
    </row>
    <row r="638" ht="15.75" customHeight="1">
      <c r="D638" s="52"/>
      <c r="E638" s="52"/>
      <c r="H638" s="52"/>
      <c r="I638" s="52"/>
    </row>
    <row r="639" ht="15.75" customHeight="1">
      <c r="D639" s="52"/>
      <c r="E639" s="52"/>
      <c r="H639" s="52"/>
      <c r="I639" s="52"/>
    </row>
    <row r="640" ht="15.75" customHeight="1">
      <c r="D640" s="52"/>
      <c r="E640" s="52"/>
      <c r="H640" s="52"/>
      <c r="I640" s="52"/>
    </row>
    <row r="641" ht="15.75" customHeight="1">
      <c r="D641" s="52"/>
      <c r="E641" s="52"/>
      <c r="H641" s="52"/>
      <c r="I641" s="52"/>
    </row>
    <row r="642" ht="15.75" customHeight="1">
      <c r="D642" s="52"/>
      <c r="E642" s="52"/>
      <c r="H642" s="52"/>
      <c r="I642" s="52"/>
    </row>
    <row r="643" ht="15.75" customHeight="1">
      <c r="D643" s="52"/>
      <c r="E643" s="52"/>
      <c r="H643" s="52"/>
      <c r="I643" s="52"/>
    </row>
    <row r="644" ht="15.75" customHeight="1">
      <c r="D644" s="52"/>
      <c r="E644" s="52"/>
      <c r="H644" s="52"/>
      <c r="I644" s="52"/>
    </row>
    <row r="645" ht="15.75" customHeight="1">
      <c r="D645" s="52"/>
      <c r="E645" s="52"/>
      <c r="H645" s="52"/>
      <c r="I645" s="52"/>
    </row>
    <row r="646" ht="15.75" customHeight="1">
      <c r="D646" s="52"/>
      <c r="E646" s="52"/>
      <c r="H646" s="52"/>
      <c r="I646" s="52"/>
    </row>
    <row r="647" ht="15.75" customHeight="1">
      <c r="D647" s="52"/>
      <c r="E647" s="52"/>
      <c r="H647" s="52"/>
      <c r="I647" s="52"/>
    </row>
    <row r="648" ht="15.75" customHeight="1">
      <c r="D648" s="52"/>
      <c r="E648" s="52"/>
      <c r="H648" s="52"/>
      <c r="I648" s="52"/>
    </row>
    <row r="649" ht="15.75" customHeight="1">
      <c r="D649" s="52"/>
      <c r="E649" s="52"/>
      <c r="H649" s="52"/>
      <c r="I649" s="52"/>
    </row>
    <row r="650" ht="15.75" customHeight="1">
      <c r="D650" s="52"/>
      <c r="E650" s="52"/>
      <c r="H650" s="52"/>
      <c r="I650" s="52"/>
    </row>
    <row r="651" ht="15.75" customHeight="1">
      <c r="D651" s="52"/>
      <c r="E651" s="52"/>
      <c r="H651" s="52"/>
      <c r="I651" s="52"/>
    </row>
    <row r="652" ht="15.75" customHeight="1">
      <c r="D652" s="52"/>
      <c r="E652" s="52"/>
      <c r="H652" s="52"/>
      <c r="I652" s="52"/>
    </row>
    <row r="653" ht="15.75" customHeight="1">
      <c r="D653" s="52"/>
      <c r="E653" s="52"/>
      <c r="H653" s="52"/>
      <c r="I653" s="52"/>
    </row>
    <row r="654" ht="15.75" customHeight="1">
      <c r="D654" s="52"/>
      <c r="E654" s="52"/>
      <c r="H654" s="52"/>
      <c r="I654" s="52"/>
    </row>
    <row r="655" ht="15.75" customHeight="1">
      <c r="D655" s="52"/>
      <c r="E655" s="52"/>
      <c r="H655" s="52"/>
      <c r="I655" s="52"/>
    </row>
    <row r="656" ht="15.75" customHeight="1">
      <c r="D656" s="52"/>
      <c r="E656" s="52"/>
      <c r="H656" s="52"/>
      <c r="I656" s="52"/>
    </row>
    <row r="657" ht="15.75" customHeight="1">
      <c r="D657" s="52"/>
      <c r="E657" s="52"/>
      <c r="H657" s="52"/>
      <c r="I657" s="52"/>
    </row>
    <row r="658" ht="15.75" customHeight="1">
      <c r="D658" s="52"/>
      <c r="E658" s="52"/>
      <c r="H658" s="52"/>
      <c r="I658" s="52"/>
    </row>
    <row r="659" ht="15.75" customHeight="1">
      <c r="D659" s="52"/>
      <c r="E659" s="52"/>
      <c r="H659" s="52"/>
      <c r="I659" s="52"/>
    </row>
    <row r="660" ht="15.75" customHeight="1">
      <c r="D660" s="52"/>
      <c r="E660" s="52"/>
      <c r="H660" s="52"/>
      <c r="I660" s="52"/>
    </row>
    <row r="661" ht="15.75" customHeight="1">
      <c r="D661" s="52"/>
      <c r="E661" s="52"/>
      <c r="H661" s="52"/>
      <c r="I661" s="52"/>
    </row>
    <row r="662" ht="15.75" customHeight="1">
      <c r="D662" s="52"/>
      <c r="E662" s="52"/>
      <c r="H662" s="52"/>
      <c r="I662" s="52"/>
    </row>
    <row r="663" ht="15.75" customHeight="1">
      <c r="D663" s="52"/>
      <c r="E663" s="52"/>
      <c r="H663" s="52"/>
      <c r="I663" s="52"/>
    </row>
    <row r="664" ht="15.75" customHeight="1">
      <c r="D664" s="52"/>
      <c r="E664" s="52"/>
      <c r="H664" s="52"/>
      <c r="I664" s="52"/>
    </row>
    <row r="665" ht="15.75" customHeight="1">
      <c r="D665" s="52"/>
      <c r="E665" s="52"/>
      <c r="H665" s="52"/>
      <c r="I665" s="52"/>
    </row>
    <row r="666" ht="15.75" customHeight="1">
      <c r="D666" s="52"/>
      <c r="E666" s="52"/>
      <c r="H666" s="52"/>
      <c r="I666" s="52"/>
    </row>
    <row r="667" ht="15.75" customHeight="1">
      <c r="D667" s="52"/>
      <c r="E667" s="52"/>
      <c r="H667" s="52"/>
      <c r="I667" s="52"/>
    </row>
    <row r="668" ht="15.75" customHeight="1">
      <c r="D668" s="52"/>
      <c r="E668" s="52"/>
      <c r="H668" s="52"/>
      <c r="I668" s="52"/>
    </row>
    <row r="669" ht="15.75" customHeight="1">
      <c r="D669" s="52"/>
      <c r="E669" s="52"/>
      <c r="H669" s="52"/>
      <c r="I669" s="52"/>
    </row>
    <row r="670" ht="15.75" customHeight="1">
      <c r="D670" s="52"/>
      <c r="E670" s="52"/>
      <c r="H670" s="52"/>
      <c r="I670" s="52"/>
    </row>
    <row r="671" ht="15.75" customHeight="1">
      <c r="D671" s="52"/>
      <c r="E671" s="52"/>
      <c r="H671" s="52"/>
      <c r="I671" s="52"/>
    </row>
    <row r="672" ht="15.75" customHeight="1">
      <c r="D672" s="52"/>
      <c r="E672" s="52"/>
      <c r="H672" s="52"/>
      <c r="I672" s="52"/>
    </row>
    <row r="673" ht="15.75" customHeight="1">
      <c r="D673" s="52"/>
      <c r="E673" s="52"/>
      <c r="H673" s="52"/>
      <c r="I673" s="52"/>
    </row>
    <row r="674" ht="15.75" customHeight="1">
      <c r="D674" s="52"/>
      <c r="E674" s="52"/>
      <c r="H674" s="52"/>
      <c r="I674" s="52"/>
    </row>
    <row r="675" ht="15.75" customHeight="1">
      <c r="D675" s="52"/>
      <c r="E675" s="52"/>
      <c r="H675" s="52"/>
      <c r="I675" s="52"/>
    </row>
    <row r="676" ht="15.75" customHeight="1">
      <c r="D676" s="52"/>
      <c r="E676" s="52"/>
      <c r="H676" s="52"/>
      <c r="I676" s="52"/>
    </row>
    <row r="677" ht="15.75" customHeight="1">
      <c r="D677" s="52"/>
      <c r="E677" s="52"/>
      <c r="H677" s="52"/>
      <c r="I677" s="52"/>
    </row>
    <row r="678" ht="15.75" customHeight="1">
      <c r="D678" s="52"/>
      <c r="E678" s="52"/>
      <c r="H678" s="52"/>
      <c r="I678" s="52"/>
    </row>
    <row r="679" ht="15.75" customHeight="1">
      <c r="D679" s="52"/>
      <c r="E679" s="52"/>
      <c r="H679" s="52"/>
      <c r="I679" s="52"/>
    </row>
    <row r="680" ht="15.75" customHeight="1">
      <c r="D680" s="52"/>
      <c r="E680" s="52"/>
      <c r="H680" s="52"/>
      <c r="I680" s="52"/>
    </row>
    <row r="681" ht="15.75" customHeight="1">
      <c r="D681" s="52"/>
      <c r="E681" s="52"/>
      <c r="H681" s="52"/>
      <c r="I681" s="52"/>
    </row>
    <row r="682" ht="15.75" customHeight="1">
      <c r="D682" s="52"/>
      <c r="E682" s="52"/>
      <c r="H682" s="52"/>
      <c r="I682" s="52"/>
    </row>
    <row r="683" ht="15.75" customHeight="1">
      <c r="D683" s="52"/>
      <c r="E683" s="52"/>
      <c r="H683" s="52"/>
      <c r="I683" s="52"/>
    </row>
    <row r="684" ht="15.75" customHeight="1">
      <c r="D684" s="52"/>
      <c r="E684" s="52"/>
      <c r="H684" s="52"/>
      <c r="I684" s="52"/>
    </row>
    <row r="685" ht="15.75" customHeight="1">
      <c r="D685" s="52"/>
      <c r="E685" s="52"/>
      <c r="H685" s="52"/>
      <c r="I685" s="52"/>
    </row>
    <row r="686" ht="15.75" customHeight="1">
      <c r="D686" s="52"/>
      <c r="E686" s="52"/>
      <c r="H686" s="52"/>
      <c r="I686" s="52"/>
    </row>
    <row r="687" ht="15.75" customHeight="1">
      <c r="D687" s="52"/>
      <c r="E687" s="52"/>
      <c r="H687" s="52"/>
      <c r="I687" s="52"/>
    </row>
    <row r="688" ht="15.75" customHeight="1">
      <c r="D688" s="52"/>
      <c r="E688" s="52"/>
      <c r="H688" s="52"/>
      <c r="I688" s="52"/>
    </row>
    <row r="689" ht="15.75" customHeight="1">
      <c r="D689" s="52"/>
      <c r="E689" s="52"/>
      <c r="H689" s="52"/>
      <c r="I689" s="52"/>
    </row>
    <row r="690" ht="15.75" customHeight="1">
      <c r="D690" s="52"/>
      <c r="E690" s="52"/>
      <c r="H690" s="52"/>
      <c r="I690" s="52"/>
    </row>
    <row r="691" ht="15.75" customHeight="1">
      <c r="D691" s="52"/>
      <c r="E691" s="52"/>
      <c r="H691" s="52"/>
      <c r="I691" s="52"/>
    </row>
    <row r="692" ht="15.75" customHeight="1">
      <c r="D692" s="52"/>
      <c r="E692" s="52"/>
      <c r="H692" s="52"/>
      <c r="I692" s="52"/>
    </row>
    <row r="693" ht="15.75" customHeight="1">
      <c r="D693" s="52"/>
      <c r="E693" s="52"/>
      <c r="H693" s="52"/>
      <c r="I693" s="52"/>
    </row>
    <row r="694" ht="15.75" customHeight="1">
      <c r="D694" s="52"/>
      <c r="E694" s="52"/>
      <c r="H694" s="52"/>
      <c r="I694" s="52"/>
    </row>
    <row r="695" ht="15.75" customHeight="1">
      <c r="D695" s="52"/>
      <c r="E695" s="52"/>
      <c r="H695" s="52"/>
      <c r="I695" s="52"/>
    </row>
    <row r="696" ht="15.75" customHeight="1">
      <c r="D696" s="52"/>
      <c r="E696" s="52"/>
      <c r="H696" s="52"/>
      <c r="I696" s="52"/>
    </row>
    <row r="697" ht="15.75" customHeight="1">
      <c r="D697" s="52"/>
      <c r="E697" s="52"/>
      <c r="H697" s="52"/>
      <c r="I697" s="52"/>
    </row>
    <row r="698" ht="15.75" customHeight="1">
      <c r="D698" s="52"/>
      <c r="E698" s="52"/>
      <c r="H698" s="52"/>
      <c r="I698" s="52"/>
    </row>
    <row r="699" ht="15.75" customHeight="1">
      <c r="D699" s="52"/>
      <c r="E699" s="52"/>
      <c r="H699" s="52"/>
      <c r="I699" s="52"/>
    </row>
    <row r="700" ht="15.75" customHeight="1">
      <c r="D700" s="52"/>
      <c r="E700" s="52"/>
      <c r="H700" s="52"/>
      <c r="I700" s="52"/>
    </row>
    <row r="701" ht="15.75" customHeight="1">
      <c r="D701" s="52"/>
      <c r="E701" s="52"/>
      <c r="H701" s="52"/>
      <c r="I701" s="52"/>
    </row>
    <row r="702" ht="15.75" customHeight="1">
      <c r="D702" s="52"/>
      <c r="E702" s="52"/>
      <c r="H702" s="52"/>
      <c r="I702" s="52"/>
    </row>
    <row r="703" ht="15.75" customHeight="1">
      <c r="D703" s="52"/>
      <c r="E703" s="52"/>
      <c r="H703" s="52"/>
      <c r="I703" s="52"/>
    </row>
    <row r="704" ht="15.75" customHeight="1">
      <c r="D704" s="52"/>
      <c r="E704" s="52"/>
      <c r="H704" s="52"/>
      <c r="I704" s="52"/>
    </row>
    <row r="705" ht="15.75" customHeight="1">
      <c r="D705" s="52"/>
      <c r="E705" s="52"/>
      <c r="H705" s="52"/>
      <c r="I705" s="52"/>
    </row>
    <row r="706" ht="15.75" customHeight="1">
      <c r="D706" s="52"/>
      <c r="E706" s="52"/>
      <c r="H706" s="52"/>
      <c r="I706" s="52"/>
    </row>
    <row r="707" ht="15.75" customHeight="1">
      <c r="D707" s="52"/>
      <c r="E707" s="52"/>
      <c r="H707" s="52"/>
      <c r="I707" s="52"/>
    </row>
    <row r="708" ht="15.75" customHeight="1">
      <c r="D708" s="52"/>
      <c r="E708" s="52"/>
      <c r="H708" s="52"/>
      <c r="I708" s="52"/>
    </row>
    <row r="709" ht="15.75" customHeight="1">
      <c r="D709" s="52"/>
      <c r="E709" s="52"/>
      <c r="H709" s="52"/>
      <c r="I709" s="52"/>
    </row>
    <row r="710" ht="15.75" customHeight="1">
      <c r="D710" s="52"/>
      <c r="E710" s="52"/>
      <c r="H710" s="52"/>
      <c r="I710" s="52"/>
    </row>
    <row r="711" ht="15.75" customHeight="1">
      <c r="D711" s="52"/>
      <c r="E711" s="52"/>
      <c r="H711" s="52"/>
      <c r="I711" s="52"/>
    </row>
    <row r="712" ht="15.75" customHeight="1">
      <c r="D712" s="52"/>
      <c r="E712" s="52"/>
      <c r="H712" s="52"/>
      <c r="I712" s="52"/>
    </row>
    <row r="713" ht="15.75" customHeight="1">
      <c r="D713" s="52"/>
      <c r="E713" s="52"/>
      <c r="H713" s="52"/>
      <c r="I713" s="52"/>
    </row>
    <row r="714" ht="15.75" customHeight="1">
      <c r="D714" s="52"/>
      <c r="E714" s="52"/>
      <c r="H714" s="52"/>
      <c r="I714" s="52"/>
    </row>
    <row r="715" ht="15.75" customHeight="1">
      <c r="D715" s="52"/>
      <c r="E715" s="52"/>
      <c r="H715" s="52"/>
      <c r="I715" s="52"/>
    </row>
    <row r="716" ht="15.75" customHeight="1">
      <c r="D716" s="52"/>
      <c r="E716" s="52"/>
      <c r="H716" s="52"/>
      <c r="I716" s="52"/>
    </row>
    <row r="717" ht="15.75" customHeight="1">
      <c r="D717" s="52"/>
      <c r="E717" s="52"/>
      <c r="H717" s="52"/>
      <c r="I717" s="52"/>
    </row>
    <row r="718" ht="15.75" customHeight="1">
      <c r="D718" s="52"/>
      <c r="E718" s="52"/>
      <c r="H718" s="52"/>
      <c r="I718" s="52"/>
    </row>
    <row r="719" ht="15.75" customHeight="1">
      <c r="D719" s="52"/>
      <c r="E719" s="52"/>
      <c r="H719" s="52"/>
      <c r="I719" s="52"/>
    </row>
    <row r="720" ht="15.75" customHeight="1">
      <c r="D720" s="52"/>
      <c r="E720" s="52"/>
      <c r="H720" s="52"/>
      <c r="I720" s="52"/>
    </row>
    <row r="721" ht="15.75" customHeight="1">
      <c r="D721" s="52"/>
      <c r="E721" s="52"/>
      <c r="H721" s="52"/>
      <c r="I721" s="52"/>
    </row>
    <row r="722" ht="15.75" customHeight="1">
      <c r="D722" s="52"/>
      <c r="E722" s="52"/>
      <c r="H722" s="52"/>
      <c r="I722" s="52"/>
    </row>
    <row r="723" ht="15.75" customHeight="1">
      <c r="D723" s="52"/>
      <c r="E723" s="52"/>
      <c r="H723" s="52"/>
      <c r="I723" s="52"/>
    </row>
    <row r="724" ht="15.75" customHeight="1">
      <c r="D724" s="52"/>
      <c r="E724" s="52"/>
      <c r="H724" s="52"/>
      <c r="I724" s="52"/>
    </row>
    <row r="725" ht="15.75" customHeight="1">
      <c r="D725" s="52"/>
      <c r="E725" s="52"/>
      <c r="H725" s="52"/>
      <c r="I725" s="52"/>
    </row>
    <row r="726" ht="15.75" customHeight="1">
      <c r="D726" s="52"/>
      <c r="E726" s="52"/>
      <c r="H726" s="52"/>
      <c r="I726" s="52"/>
    </row>
    <row r="727" ht="15.75" customHeight="1">
      <c r="D727" s="52"/>
      <c r="E727" s="52"/>
      <c r="H727" s="52"/>
      <c r="I727" s="52"/>
    </row>
    <row r="728" ht="15.75" customHeight="1">
      <c r="D728" s="52"/>
      <c r="E728" s="52"/>
      <c r="H728" s="52"/>
      <c r="I728" s="52"/>
    </row>
    <row r="729" ht="15.75" customHeight="1">
      <c r="D729" s="52"/>
      <c r="E729" s="52"/>
      <c r="H729" s="52"/>
      <c r="I729" s="52"/>
    </row>
    <row r="730" ht="15.75" customHeight="1">
      <c r="D730" s="52"/>
      <c r="E730" s="52"/>
      <c r="H730" s="52"/>
      <c r="I730" s="52"/>
    </row>
    <row r="731" ht="15.75" customHeight="1">
      <c r="D731" s="52"/>
      <c r="E731" s="52"/>
      <c r="H731" s="52"/>
      <c r="I731" s="52"/>
    </row>
    <row r="732" ht="15.75" customHeight="1">
      <c r="D732" s="52"/>
      <c r="E732" s="52"/>
      <c r="H732" s="52"/>
      <c r="I732" s="52"/>
    </row>
    <row r="733" ht="15.75" customHeight="1">
      <c r="D733" s="52"/>
      <c r="E733" s="52"/>
      <c r="H733" s="52"/>
      <c r="I733" s="52"/>
    </row>
    <row r="734" ht="15.75" customHeight="1">
      <c r="D734" s="52"/>
      <c r="E734" s="52"/>
      <c r="H734" s="52"/>
      <c r="I734" s="52"/>
    </row>
    <row r="735" ht="15.75" customHeight="1">
      <c r="D735" s="52"/>
      <c r="E735" s="52"/>
      <c r="H735" s="52"/>
      <c r="I735" s="52"/>
    </row>
    <row r="736" ht="15.75" customHeight="1">
      <c r="D736" s="52"/>
      <c r="E736" s="52"/>
      <c r="H736" s="52"/>
      <c r="I736" s="52"/>
    </row>
    <row r="737" ht="15.75" customHeight="1">
      <c r="D737" s="52"/>
      <c r="E737" s="52"/>
      <c r="H737" s="52"/>
      <c r="I737" s="52"/>
    </row>
    <row r="738" ht="15.75" customHeight="1">
      <c r="D738" s="52"/>
      <c r="E738" s="52"/>
      <c r="H738" s="52"/>
      <c r="I738" s="52"/>
    </row>
    <row r="739" ht="15.75" customHeight="1">
      <c r="D739" s="52"/>
      <c r="E739" s="52"/>
      <c r="H739" s="52"/>
      <c r="I739" s="52"/>
    </row>
    <row r="740" ht="15.75" customHeight="1">
      <c r="D740" s="52"/>
      <c r="E740" s="52"/>
      <c r="H740" s="52"/>
      <c r="I740" s="52"/>
    </row>
    <row r="741" ht="15.75" customHeight="1">
      <c r="D741" s="52"/>
      <c r="E741" s="52"/>
      <c r="H741" s="52"/>
      <c r="I741" s="52"/>
    </row>
    <row r="742" ht="15.75" customHeight="1">
      <c r="D742" s="52"/>
      <c r="E742" s="52"/>
      <c r="H742" s="52"/>
      <c r="I742" s="52"/>
    </row>
    <row r="743" ht="15.75" customHeight="1">
      <c r="D743" s="52"/>
      <c r="E743" s="52"/>
      <c r="H743" s="52"/>
      <c r="I743" s="52"/>
    </row>
    <row r="744" ht="15.75" customHeight="1">
      <c r="D744" s="52"/>
      <c r="E744" s="52"/>
      <c r="H744" s="52"/>
      <c r="I744" s="52"/>
    </row>
    <row r="745" ht="15.75" customHeight="1">
      <c r="D745" s="52"/>
      <c r="E745" s="52"/>
      <c r="H745" s="52"/>
      <c r="I745" s="52"/>
    </row>
    <row r="746" ht="15.75" customHeight="1">
      <c r="D746" s="52"/>
      <c r="E746" s="52"/>
      <c r="H746" s="52"/>
      <c r="I746" s="52"/>
    </row>
    <row r="747" ht="15.75" customHeight="1">
      <c r="D747" s="52"/>
      <c r="E747" s="52"/>
      <c r="H747" s="52"/>
      <c r="I747" s="52"/>
    </row>
    <row r="748" ht="15.75" customHeight="1">
      <c r="D748" s="52"/>
      <c r="E748" s="52"/>
      <c r="H748" s="52"/>
      <c r="I748" s="52"/>
    </row>
    <row r="749" ht="15.75" customHeight="1">
      <c r="D749" s="52"/>
      <c r="E749" s="52"/>
      <c r="H749" s="52"/>
      <c r="I749" s="52"/>
    </row>
    <row r="750" ht="15.75" customHeight="1">
      <c r="D750" s="52"/>
      <c r="E750" s="52"/>
      <c r="H750" s="52"/>
      <c r="I750" s="52"/>
    </row>
    <row r="751" ht="15.75" customHeight="1">
      <c r="D751" s="52"/>
      <c r="E751" s="52"/>
      <c r="H751" s="52"/>
      <c r="I751" s="52"/>
    </row>
    <row r="752" ht="15.75" customHeight="1">
      <c r="D752" s="52"/>
      <c r="E752" s="52"/>
      <c r="H752" s="52"/>
      <c r="I752" s="52"/>
    </row>
    <row r="753" ht="15.75" customHeight="1">
      <c r="D753" s="52"/>
      <c r="E753" s="52"/>
      <c r="H753" s="52"/>
      <c r="I753" s="52"/>
    </row>
    <row r="754" ht="15.75" customHeight="1">
      <c r="D754" s="52"/>
      <c r="E754" s="52"/>
      <c r="H754" s="52"/>
      <c r="I754" s="52"/>
    </row>
    <row r="755" ht="15.75" customHeight="1">
      <c r="D755" s="52"/>
      <c r="E755" s="52"/>
      <c r="H755" s="52"/>
      <c r="I755" s="52"/>
    </row>
    <row r="756" ht="15.75" customHeight="1">
      <c r="D756" s="52"/>
      <c r="E756" s="52"/>
      <c r="H756" s="52"/>
      <c r="I756" s="52"/>
    </row>
    <row r="757" ht="15.75" customHeight="1">
      <c r="D757" s="52"/>
      <c r="E757" s="52"/>
      <c r="H757" s="52"/>
      <c r="I757" s="52"/>
    </row>
    <row r="758" ht="15.75" customHeight="1">
      <c r="D758" s="52"/>
      <c r="E758" s="52"/>
      <c r="H758" s="52"/>
      <c r="I758" s="52"/>
    </row>
    <row r="759" ht="15.75" customHeight="1">
      <c r="D759" s="52"/>
      <c r="E759" s="52"/>
      <c r="H759" s="52"/>
      <c r="I759" s="52"/>
    </row>
    <row r="760" ht="15.75" customHeight="1">
      <c r="D760" s="52"/>
      <c r="E760" s="52"/>
      <c r="H760" s="52"/>
      <c r="I760" s="52"/>
    </row>
    <row r="761" ht="15.75" customHeight="1">
      <c r="D761" s="52"/>
      <c r="E761" s="52"/>
      <c r="H761" s="52"/>
      <c r="I761" s="52"/>
    </row>
    <row r="762" ht="15.75" customHeight="1">
      <c r="D762" s="52"/>
      <c r="E762" s="52"/>
      <c r="H762" s="52"/>
      <c r="I762" s="52"/>
    </row>
    <row r="763" ht="15.75" customHeight="1">
      <c r="D763" s="52"/>
      <c r="E763" s="52"/>
      <c r="H763" s="52"/>
      <c r="I763" s="52"/>
    </row>
    <row r="764" ht="15.75" customHeight="1">
      <c r="D764" s="52"/>
      <c r="E764" s="52"/>
      <c r="H764" s="52"/>
      <c r="I764" s="52"/>
    </row>
    <row r="765" ht="15.75" customHeight="1">
      <c r="D765" s="52"/>
      <c r="E765" s="52"/>
      <c r="H765" s="52"/>
      <c r="I765" s="52"/>
    </row>
    <row r="766" ht="15.75" customHeight="1">
      <c r="D766" s="52"/>
      <c r="E766" s="52"/>
      <c r="H766" s="52"/>
      <c r="I766" s="52"/>
    </row>
    <row r="767" ht="15.75" customHeight="1">
      <c r="D767" s="52"/>
      <c r="E767" s="52"/>
      <c r="H767" s="52"/>
      <c r="I767" s="52"/>
    </row>
    <row r="768" ht="15.75" customHeight="1">
      <c r="D768" s="52"/>
      <c r="E768" s="52"/>
      <c r="H768" s="52"/>
      <c r="I768" s="52"/>
    </row>
    <row r="769" ht="15.75" customHeight="1">
      <c r="D769" s="52"/>
      <c r="E769" s="52"/>
      <c r="H769" s="52"/>
      <c r="I769" s="52"/>
    </row>
    <row r="770" ht="15.75" customHeight="1">
      <c r="D770" s="52"/>
      <c r="E770" s="52"/>
      <c r="H770" s="52"/>
      <c r="I770" s="52"/>
    </row>
    <row r="771" ht="15.75" customHeight="1">
      <c r="D771" s="52"/>
      <c r="E771" s="52"/>
      <c r="H771" s="52"/>
      <c r="I771" s="52"/>
    </row>
    <row r="772" ht="15.75" customHeight="1">
      <c r="D772" s="52"/>
      <c r="E772" s="52"/>
      <c r="H772" s="52"/>
      <c r="I772" s="52"/>
    </row>
    <row r="773" ht="15.75" customHeight="1">
      <c r="D773" s="52"/>
      <c r="E773" s="52"/>
      <c r="H773" s="52"/>
      <c r="I773" s="52"/>
    </row>
    <row r="774" ht="15.75" customHeight="1">
      <c r="D774" s="52"/>
      <c r="E774" s="52"/>
      <c r="H774" s="52"/>
      <c r="I774" s="52"/>
    </row>
    <row r="775" ht="15.75" customHeight="1">
      <c r="D775" s="52"/>
      <c r="E775" s="52"/>
      <c r="H775" s="52"/>
      <c r="I775" s="52"/>
    </row>
    <row r="776" ht="15.75" customHeight="1">
      <c r="D776" s="52"/>
      <c r="E776" s="52"/>
      <c r="H776" s="52"/>
      <c r="I776" s="52"/>
    </row>
    <row r="777" ht="15.75" customHeight="1">
      <c r="D777" s="52"/>
      <c r="E777" s="52"/>
      <c r="H777" s="52"/>
      <c r="I777" s="52"/>
    </row>
    <row r="778" ht="15.75" customHeight="1">
      <c r="D778" s="52"/>
      <c r="E778" s="52"/>
      <c r="H778" s="52"/>
      <c r="I778" s="52"/>
    </row>
    <row r="779" ht="15.75" customHeight="1">
      <c r="D779" s="52"/>
      <c r="E779" s="52"/>
      <c r="H779" s="52"/>
      <c r="I779" s="52"/>
    </row>
    <row r="780" ht="15.75" customHeight="1">
      <c r="D780" s="52"/>
      <c r="E780" s="52"/>
      <c r="H780" s="52"/>
      <c r="I780" s="52"/>
    </row>
    <row r="781" ht="15.75" customHeight="1">
      <c r="D781" s="52"/>
      <c r="E781" s="52"/>
      <c r="H781" s="52"/>
      <c r="I781" s="52"/>
    </row>
    <row r="782" ht="15.75" customHeight="1">
      <c r="D782" s="52"/>
      <c r="E782" s="52"/>
      <c r="H782" s="52"/>
      <c r="I782" s="52"/>
    </row>
    <row r="783" ht="15.75" customHeight="1">
      <c r="D783" s="52"/>
      <c r="E783" s="52"/>
      <c r="H783" s="52"/>
      <c r="I783" s="52"/>
    </row>
    <row r="784" ht="15.75" customHeight="1">
      <c r="D784" s="52"/>
      <c r="E784" s="52"/>
      <c r="H784" s="52"/>
      <c r="I784" s="52"/>
    </row>
    <row r="785" ht="15.75" customHeight="1">
      <c r="D785" s="52"/>
      <c r="E785" s="52"/>
      <c r="H785" s="52"/>
      <c r="I785" s="52"/>
    </row>
    <row r="786" ht="15.75" customHeight="1">
      <c r="D786" s="52"/>
      <c r="E786" s="52"/>
      <c r="H786" s="52"/>
      <c r="I786" s="52"/>
    </row>
    <row r="787" ht="15.75" customHeight="1">
      <c r="D787" s="52"/>
      <c r="E787" s="52"/>
      <c r="H787" s="52"/>
      <c r="I787" s="52"/>
    </row>
    <row r="788" ht="15.75" customHeight="1">
      <c r="D788" s="52"/>
      <c r="E788" s="52"/>
      <c r="H788" s="52"/>
      <c r="I788" s="52"/>
    </row>
    <row r="789" ht="15.75" customHeight="1">
      <c r="D789" s="52"/>
      <c r="E789" s="52"/>
      <c r="H789" s="52"/>
      <c r="I789" s="52"/>
    </row>
    <row r="790" ht="15.75" customHeight="1">
      <c r="D790" s="52"/>
      <c r="E790" s="52"/>
      <c r="H790" s="52"/>
      <c r="I790" s="52"/>
    </row>
    <row r="791" ht="15.75" customHeight="1">
      <c r="D791" s="52"/>
      <c r="E791" s="52"/>
      <c r="H791" s="52"/>
      <c r="I791" s="52"/>
    </row>
    <row r="792" ht="15.75" customHeight="1">
      <c r="D792" s="52"/>
      <c r="E792" s="52"/>
      <c r="H792" s="52"/>
      <c r="I792" s="52"/>
    </row>
    <row r="793" ht="15.75" customHeight="1">
      <c r="D793" s="52"/>
      <c r="E793" s="52"/>
      <c r="H793" s="52"/>
      <c r="I793" s="52"/>
    </row>
    <row r="794" ht="15.75" customHeight="1">
      <c r="D794" s="52"/>
      <c r="E794" s="52"/>
      <c r="H794" s="52"/>
      <c r="I794" s="52"/>
    </row>
    <row r="795" ht="15.75" customHeight="1">
      <c r="D795" s="52"/>
      <c r="E795" s="52"/>
      <c r="H795" s="52"/>
      <c r="I795" s="52"/>
    </row>
    <row r="796" ht="15.75" customHeight="1">
      <c r="D796" s="52"/>
      <c r="E796" s="52"/>
      <c r="H796" s="52"/>
      <c r="I796" s="52"/>
    </row>
    <row r="797" ht="15.75" customHeight="1">
      <c r="D797" s="52"/>
      <c r="E797" s="52"/>
      <c r="H797" s="52"/>
      <c r="I797" s="52"/>
    </row>
    <row r="798" ht="15.75" customHeight="1">
      <c r="D798" s="52"/>
      <c r="E798" s="52"/>
      <c r="H798" s="52"/>
      <c r="I798" s="52"/>
    </row>
    <row r="799" ht="15.75" customHeight="1">
      <c r="D799" s="52"/>
      <c r="E799" s="52"/>
      <c r="H799" s="52"/>
      <c r="I799" s="52"/>
    </row>
    <row r="800" ht="15.75" customHeight="1">
      <c r="D800" s="52"/>
      <c r="E800" s="52"/>
      <c r="H800" s="52"/>
      <c r="I800" s="52"/>
    </row>
    <row r="801" ht="15.75" customHeight="1">
      <c r="D801" s="52"/>
      <c r="E801" s="52"/>
      <c r="H801" s="52"/>
      <c r="I801" s="52"/>
    </row>
    <row r="802" ht="15.75" customHeight="1">
      <c r="D802" s="52"/>
      <c r="E802" s="52"/>
      <c r="H802" s="52"/>
      <c r="I802" s="52"/>
    </row>
    <row r="803" ht="15.75" customHeight="1">
      <c r="D803" s="52"/>
      <c r="E803" s="52"/>
      <c r="H803" s="52"/>
      <c r="I803" s="52"/>
    </row>
    <row r="804" ht="15.75" customHeight="1">
      <c r="D804" s="52"/>
      <c r="E804" s="52"/>
      <c r="H804" s="52"/>
      <c r="I804" s="52"/>
    </row>
    <row r="805" ht="15.75" customHeight="1">
      <c r="D805" s="52"/>
      <c r="E805" s="52"/>
      <c r="H805" s="52"/>
      <c r="I805" s="52"/>
    </row>
    <row r="806" ht="15.75" customHeight="1">
      <c r="D806" s="52"/>
      <c r="E806" s="52"/>
      <c r="H806" s="52"/>
      <c r="I806" s="52"/>
    </row>
    <row r="807" ht="15.75" customHeight="1">
      <c r="D807" s="52"/>
      <c r="E807" s="52"/>
      <c r="H807" s="52"/>
      <c r="I807" s="52"/>
    </row>
    <row r="808" ht="15.75" customHeight="1">
      <c r="D808" s="52"/>
      <c r="E808" s="52"/>
      <c r="H808" s="52"/>
      <c r="I808" s="52"/>
    </row>
    <row r="809" ht="15.75" customHeight="1">
      <c r="D809" s="52"/>
      <c r="E809" s="52"/>
      <c r="H809" s="52"/>
      <c r="I809" s="52"/>
    </row>
    <row r="810" ht="15.75" customHeight="1">
      <c r="D810" s="52"/>
      <c r="E810" s="52"/>
      <c r="H810" s="52"/>
      <c r="I810" s="52"/>
    </row>
    <row r="811" ht="15.75" customHeight="1">
      <c r="D811" s="52"/>
      <c r="E811" s="52"/>
      <c r="H811" s="52"/>
      <c r="I811" s="52"/>
    </row>
    <row r="812" ht="15.75" customHeight="1">
      <c r="D812" s="52"/>
      <c r="E812" s="52"/>
      <c r="H812" s="52"/>
      <c r="I812" s="52"/>
    </row>
    <row r="813" ht="15.75" customHeight="1">
      <c r="D813" s="52"/>
      <c r="E813" s="52"/>
      <c r="H813" s="52"/>
      <c r="I813" s="52"/>
    </row>
    <row r="814" ht="15.75" customHeight="1">
      <c r="D814" s="52"/>
      <c r="E814" s="52"/>
      <c r="H814" s="52"/>
      <c r="I814" s="52"/>
    </row>
    <row r="815" ht="15.75" customHeight="1">
      <c r="D815" s="52"/>
      <c r="E815" s="52"/>
      <c r="H815" s="52"/>
      <c r="I815" s="52"/>
    </row>
    <row r="816" ht="15.75" customHeight="1">
      <c r="D816" s="52"/>
      <c r="E816" s="52"/>
      <c r="H816" s="52"/>
      <c r="I816" s="52"/>
    </row>
    <row r="817" ht="15.75" customHeight="1">
      <c r="D817" s="52"/>
      <c r="E817" s="52"/>
      <c r="H817" s="52"/>
      <c r="I817" s="52"/>
    </row>
    <row r="818" ht="15.75" customHeight="1">
      <c r="D818" s="52"/>
      <c r="E818" s="52"/>
      <c r="H818" s="52"/>
      <c r="I818" s="52"/>
    </row>
    <row r="819" ht="15.75" customHeight="1">
      <c r="D819" s="52"/>
      <c r="E819" s="52"/>
      <c r="H819" s="52"/>
      <c r="I819" s="52"/>
    </row>
    <row r="820" ht="15.75" customHeight="1">
      <c r="D820" s="52"/>
      <c r="E820" s="52"/>
      <c r="H820" s="52"/>
      <c r="I820" s="52"/>
    </row>
    <row r="821" ht="15.75" customHeight="1">
      <c r="D821" s="52"/>
      <c r="E821" s="52"/>
      <c r="H821" s="52"/>
      <c r="I821" s="52"/>
    </row>
    <row r="822" ht="15.75" customHeight="1">
      <c r="D822" s="52"/>
      <c r="E822" s="52"/>
      <c r="H822" s="52"/>
      <c r="I822" s="52"/>
    </row>
    <row r="823" ht="15.75" customHeight="1">
      <c r="D823" s="52"/>
      <c r="E823" s="52"/>
      <c r="H823" s="52"/>
      <c r="I823" s="52"/>
    </row>
    <row r="824" ht="15.75" customHeight="1">
      <c r="D824" s="52"/>
      <c r="E824" s="52"/>
      <c r="H824" s="52"/>
      <c r="I824" s="52"/>
    </row>
    <row r="825" ht="15.75" customHeight="1">
      <c r="D825" s="52"/>
      <c r="E825" s="52"/>
      <c r="H825" s="52"/>
      <c r="I825" s="52"/>
    </row>
    <row r="826" ht="15.75" customHeight="1">
      <c r="D826" s="52"/>
      <c r="E826" s="52"/>
      <c r="H826" s="52"/>
      <c r="I826" s="52"/>
    </row>
    <row r="827" ht="15.75" customHeight="1">
      <c r="D827" s="52"/>
      <c r="E827" s="52"/>
      <c r="H827" s="52"/>
      <c r="I827" s="52"/>
    </row>
    <row r="828" ht="15.75" customHeight="1">
      <c r="D828" s="52"/>
      <c r="E828" s="52"/>
      <c r="H828" s="52"/>
      <c r="I828" s="52"/>
    </row>
    <row r="829" ht="15.75" customHeight="1">
      <c r="D829" s="52"/>
      <c r="E829" s="52"/>
      <c r="H829" s="52"/>
      <c r="I829" s="52"/>
    </row>
    <row r="830" ht="15.75" customHeight="1">
      <c r="D830" s="52"/>
      <c r="E830" s="52"/>
      <c r="H830" s="52"/>
      <c r="I830" s="52"/>
    </row>
    <row r="831" ht="15.75" customHeight="1">
      <c r="D831" s="52"/>
      <c r="E831" s="52"/>
      <c r="H831" s="52"/>
      <c r="I831" s="52"/>
    </row>
    <row r="832" ht="15.75" customHeight="1">
      <c r="D832" s="52"/>
      <c r="E832" s="52"/>
      <c r="H832" s="52"/>
      <c r="I832" s="52"/>
    </row>
    <row r="833" ht="15.75" customHeight="1">
      <c r="D833" s="52"/>
      <c r="E833" s="52"/>
      <c r="H833" s="52"/>
      <c r="I833" s="52"/>
    </row>
    <row r="834" ht="15.75" customHeight="1">
      <c r="D834" s="52"/>
      <c r="E834" s="52"/>
      <c r="H834" s="52"/>
      <c r="I834" s="52"/>
    </row>
    <row r="835" ht="15.75" customHeight="1">
      <c r="D835" s="52"/>
      <c r="E835" s="52"/>
      <c r="H835" s="52"/>
      <c r="I835" s="52"/>
    </row>
    <row r="836" ht="15.75" customHeight="1">
      <c r="D836" s="52"/>
      <c r="E836" s="52"/>
      <c r="H836" s="52"/>
      <c r="I836" s="52"/>
    </row>
    <row r="837" ht="15.75" customHeight="1">
      <c r="D837" s="52"/>
      <c r="E837" s="52"/>
      <c r="H837" s="52"/>
      <c r="I837" s="52"/>
    </row>
    <row r="838" ht="15.75" customHeight="1">
      <c r="D838" s="52"/>
      <c r="E838" s="52"/>
      <c r="H838" s="52"/>
      <c r="I838" s="52"/>
    </row>
    <row r="839" ht="15.75" customHeight="1">
      <c r="D839" s="52"/>
      <c r="E839" s="52"/>
      <c r="H839" s="52"/>
      <c r="I839" s="52"/>
    </row>
    <row r="840" ht="15.75" customHeight="1">
      <c r="D840" s="52"/>
      <c r="E840" s="52"/>
      <c r="H840" s="52"/>
      <c r="I840" s="52"/>
    </row>
    <row r="841" ht="15.75" customHeight="1">
      <c r="D841" s="52"/>
      <c r="E841" s="52"/>
      <c r="H841" s="52"/>
      <c r="I841" s="52"/>
    </row>
    <row r="842" ht="15.75" customHeight="1">
      <c r="D842" s="52"/>
      <c r="E842" s="52"/>
      <c r="H842" s="52"/>
      <c r="I842" s="52"/>
    </row>
    <row r="843" ht="15.75" customHeight="1">
      <c r="D843" s="52"/>
      <c r="E843" s="52"/>
      <c r="H843" s="52"/>
      <c r="I843" s="52"/>
    </row>
    <row r="844" ht="15.75" customHeight="1">
      <c r="D844" s="52"/>
      <c r="E844" s="52"/>
      <c r="H844" s="52"/>
      <c r="I844" s="52"/>
    </row>
    <row r="845" ht="15.75" customHeight="1">
      <c r="D845" s="52"/>
      <c r="E845" s="52"/>
      <c r="H845" s="52"/>
      <c r="I845" s="52"/>
    </row>
    <row r="846" ht="15.75" customHeight="1">
      <c r="D846" s="52"/>
      <c r="E846" s="52"/>
      <c r="H846" s="52"/>
      <c r="I846" s="52"/>
    </row>
    <row r="847" ht="15.75" customHeight="1">
      <c r="D847" s="52"/>
      <c r="E847" s="52"/>
      <c r="H847" s="52"/>
      <c r="I847" s="52"/>
    </row>
    <row r="848" ht="15.75" customHeight="1">
      <c r="D848" s="52"/>
      <c r="E848" s="52"/>
      <c r="H848" s="52"/>
      <c r="I848" s="52"/>
    </row>
    <row r="849" ht="15.75" customHeight="1">
      <c r="D849" s="52"/>
      <c r="E849" s="52"/>
      <c r="H849" s="52"/>
      <c r="I849" s="52"/>
    </row>
    <row r="850" ht="15.75" customHeight="1">
      <c r="D850" s="52"/>
      <c r="E850" s="52"/>
      <c r="H850" s="52"/>
      <c r="I850" s="52"/>
    </row>
    <row r="851" ht="15.75" customHeight="1">
      <c r="D851" s="52"/>
      <c r="E851" s="52"/>
      <c r="H851" s="52"/>
      <c r="I851" s="52"/>
    </row>
    <row r="852" ht="15.75" customHeight="1">
      <c r="D852" s="52"/>
      <c r="E852" s="52"/>
      <c r="H852" s="52"/>
      <c r="I852" s="52"/>
    </row>
    <row r="853" ht="15.75" customHeight="1">
      <c r="D853" s="52"/>
      <c r="E853" s="52"/>
      <c r="H853" s="52"/>
      <c r="I853" s="52"/>
    </row>
    <row r="854" ht="15.75" customHeight="1">
      <c r="D854" s="52"/>
      <c r="E854" s="52"/>
      <c r="H854" s="52"/>
      <c r="I854" s="52"/>
    </row>
    <row r="855" ht="15.75" customHeight="1">
      <c r="D855" s="52"/>
      <c r="E855" s="52"/>
      <c r="H855" s="52"/>
      <c r="I855" s="52"/>
    </row>
    <row r="856" ht="15.75" customHeight="1">
      <c r="D856" s="52"/>
      <c r="E856" s="52"/>
      <c r="H856" s="52"/>
      <c r="I856" s="52"/>
    </row>
    <row r="857" ht="15.75" customHeight="1">
      <c r="D857" s="52"/>
      <c r="E857" s="52"/>
      <c r="H857" s="52"/>
      <c r="I857" s="52"/>
    </row>
    <row r="858" ht="15.75" customHeight="1">
      <c r="D858" s="52"/>
      <c r="E858" s="52"/>
      <c r="H858" s="52"/>
      <c r="I858" s="52"/>
    </row>
    <row r="859" ht="15.75" customHeight="1">
      <c r="D859" s="52"/>
      <c r="E859" s="52"/>
      <c r="H859" s="52"/>
      <c r="I859" s="52"/>
    </row>
    <row r="860" ht="15.75" customHeight="1">
      <c r="D860" s="52"/>
      <c r="E860" s="52"/>
      <c r="H860" s="52"/>
      <c r="I860" s="52"/>
    </row>
    <row r="861" ht="15.75" customHeight="1">
      <c r="D861" s="52"/>
      <c r="E861" s="52"/>
      <c r="H861" s="52"/>
      <c r="I861" s="52"/>
    </row>
    <row r="862" ht="15.75" customHeight="1">
      <c r="D862" s="52"/>
      <c r="E862" s="52"/>
      <c r="H862" s="52"/>
      <c r="I862" s="52"/>
    </row>
    <row r="863" ht="15.75" customHeight="1">
      <c r="D863" s="52"/>
      <c r="E863" s="52"/>
      <c r="H863" s="52"/>
      <c r="I863" s="52"/>
    </row>
    <row r="864" ht="15.75" customHeight="1">
      <c r="D864" s="52"/>
      <c r="E864" s="52"/>
      <c r="H864" s="52"/>
      <c r="I864" s="52"/>
    </row>
    <row r="865" ht="15.75" customHeight="1">
      <c r="D865" s="52"/>
      <c r="E865" s="52"/>
      <c r="H865" s="52"/>
      <c r="I865" s="52"/>
    </row>
    <row r="866" ht="15.75" customHeight="1">
      <c r="D866" s="52"/>
      <c r="E866" s="52"/>
      <c r="H866" s="52"/>
      <c r="I866" s="52"/>
    </row>
    <row r="867" ht="15.75" customHeight="1">
      <c r="D867" s="52"/>
      <c r="E867" s="52"/>
      <c r="H867" s="52"/>
      <c r="I867" s="52"/>
    </row>
    <row r="868" ht="15.75" customHeight="1">
      <c r="D868" s="52"/>
      <c r="E868" s="52"/>
      <c r="H868" s="52"/>
      <c r="I868" s="52"/>
    </row>
    <row r="869" ht="15.75" customHeight="1">
      <c r="D869" s="52"/>
      <c r="E869" s="52"/>
      <c r="H869" s="52"/>
      <c r="I869" s="52"/>
    </row>
    <row r="870" ht="15.75" customHeight="1">
      <c r="D870" s="52"/>
      <c r="E870" s="52"/>
      <c r="H870" s="52"/>
      <c r="I870" s="52"/>
    </row>
    <row r="871" ht="15.75" customHeight="1">
      <c r="D871" s="52"/>
      <c r="E871" s="52"/>
      <c r="H871" s="52"/>
      <c r="I871" s="52"/>
    </row>
    <row r="872" ht="15.75" customHeight="1">
      <c r="D872" s="52"/>
      <c r="E872" s="52"/>
      <c r="H872" s="52"/>
      <c r="I872" s="52"/>
    </row>
    <row r="873" ht="15.75" customHeight="1">
      <c r="D873" s="52"/>
      <c r="E873" s="52"/>
      <c r="H873" s="52"/>
      <c r="I873" s="52"/>
    </row>
    <row r="874" ht="15.75" customHeight="1">
      <c r="D874" s="52"/>
      <c r="E874" s="52"/>
      <c r="H874" s="52"/>
      <c r="I874" s="52"/>
    </row>
    <row r="875" ht="15.75" customHeight="1">
      <c r="D875" s="52"/>
      <c r="E875" s="52"/>
      <c r="H875" s="52"/>
      <c r="I875" s="52"/>
    </row>
    <row r="876" ht="15.75" customHeight="1">
      <c r="D876" s="52"/>
      <c r="E876" s="52"/>
      <c r="H876" s="52"/>
      <c r="I876" s="52"/>
    </row>
    <row r="877" ht="15.75" customHeight="1">
      <c r="D877" s="52"/>
      <c r="E877" s="52"/>
      <c r="H877" s="52"/>
      <c r="I877" s="52"/>
    </row>
    <row r="878" ht="15.75" customHeight="1">
      <c r="D878" s="52"/>
      <c r="E878" s="52"/>
      <c r="H878" s="52"/>
      <c r="I878" s="52"/>
    </row>
    <row r="879" ht="15.75" customHeight="1">
      <c r="D879" s="52"/>
      <c r="E879" s="52"/>
      <c r="H879" s="52"/>
      <c r="I879" s="52"/>
    </row>
    <row r="880" ht="15.75" customHeight="1">
      <c r="D880" s="52"/>
      <c r="E880" s="52"/>
      <c r="H880" s="52"/>
      <c r="I880" s="52"/>
    </row>
    <row r="881" ht="15.75" customHeight="1">
      <c r="D881" s="52"/>
      <c r="E881" s="52"/>
      <c r="H881" s="52"/>
      <c r="I881" s="52"/>
    </row>
    <row r="882" ht="15.75" customHeight="1">
      <c r="D882" s="52"/>
      <c r="E882" s="52"/>
      <c r="H882" s="52"/>
      <c r="I882" s="52"/>
    </row>
    <row r="883" ht="15.75" customHeight="1">
      <c r="D883" s="52"/>
      <c r="E883" s="52"/>
      <c r="H883" s="52"/>
      <c r="I883" s="52"/>
    </row>
    <row r="884" ht="15.75" customHeight="1">
      <c r="D884" s="52"/>
      <c r="E884" s="52"/>
      <c r="H884" s="52"/>
      <c r="I884" s="52"/>
    </row>
    <row r="885" ht="15.75" customHeight="1">
      <c r="D885" s="52"/>
      <c r="E885" s="52"/>
      <c r="H885" s="52"/>
      <c r="I885" s="52"/>
    </row>
    <row r="886" ht="15.75" customHeight="1">
      <c r="D886" s="52"/>
      <c r="E886" s="52"/>
      <c r="H886" s="52"/>
      <c r="I886" s="52"/>
    </row>
    <row r="887" ht="15.75" customHeight="1">
      <c r="D887" s="52"/>
      <c r="E887" s="52"/>
      <c r="H887" s="52"/>
      <c r="I887" s="52"/>
    </row>
    <row r="888" ht="15.75" customHeight="1">
      <c r="D888" s="52"/>
      <c r="E888" s="52"/>
      <c r="H888" s="52"/>
      <c r="I888" s="52"/>
    </row>
    <row r="889" ht="15.75" customHeight="1">
      <c r="D889" s="52"/>
      <c r="E889" s="52"/>
      <c r="H889" s="52"/>
      <c r="I889" s="52"/>
    </row>
    <row r="890" ht="15.75" customHeight="1">
      <c r="D890" s="52"/>
      <c r="E890" s="52"/>
      <c r="H890" s="52"/>
      <c r="I890" s="52"/>
    </row>
    <row r="891" ht="15.75" customHeight="1">
      <c r="D891" s="52"/>
      <c r="E891" s="52"/>
      <c r="H891" s="52"/>
      <c r="I891" s="52"/>
    </row>
    <row r="892" ht="15.75" customHeight="1">
      <c r="D892" s="52"/>
      <c r="E892" s="52"/>
      <c r="H892" s="52"/>
      <c r="I892" s="52"/>
    </row>
    <row r="893" ht="15.75" customHeight="1">
      <c r="D893" s="52"/>
      <c r="E893" s="52"/>
      <c r="H893" s="52"/>
      <c r="I893" s="52"/>
    </row>
    <row r="894" ht="15.75" customHeight="1">
      <c r="D894" s="52"/>
      <c r="E894" s="52"/>
      <c r="H894" s="52"/>
      <c r="I894" s="52"/>
    </row>
    <row r="895" ht="15.75" customHeight="1">
      <c r="D895" s="52"/>
      <c r="E895" s="52"/>
      <c r="H895" s="52"/>
      <c r="I895" s="52"/>
    </row>
    <row r="896" ht="15.75" customHeight="1">
      <c r="D896" s="52"/>
      <c r="E896" s="52"/>
      <c r="H896" s="52"/>
      <c r="I896" s="52"/>
    </row>
    <row r="897" ht="15.75" customHeight="1">
      <c r="D897" s="52"/>
      <c r="E897" s="52"/>
      <c r="H897" s="52"/>
      <c r="I897" s="52"/>
    </row>
    <row r="898" ht="15.75" customHeight="1">
      <c r="D898" s="52"/>
      <c r="E898" s="52"/>
      <c r="H898" s="52"/>
      <c r="I898" s="52"/>
    </row>
    <row r="899" ht="15.75" customHeight="1">
      <c r="D899" s="52"/>
      <c r="E899" s="52"/>
      <c r="H899" s="52"/>
      <c r="I899" s="52"/>
    </row>
    <row r="900" ht="15.75" customHeight="1">
      <c r="D900" s="52"/>
      <c r="E900" s="52"/>
      <c r="H900" s="52"/>
      <c r="I900" s="52"/>
    </row>
    <row r="901" ht="15.75" customHeight="1">
      <c r="D901" s="52"/>
      <c r="E901" s="52"/>
      <c r="H901" s="52"/>
      <c r="I901" s="52"/>
    </row>
    <row r="902" ht="15.75" customHeight="1">
      <c r="D902" s="52"/>
      <c r="E902" s="52"/>
      <c r="H902" s="52"/>
      <c r="I902" s="52"/>
    </row>
    <row r="903" ht="15.75" customHeight="1">
      <c r="D903" s="52"/>
      <c r="E903" s="52"/>
      <c r="H903" s="52"/>
      <c r="I903" s="52"/>
    </row>
    <row r="904" ht="15.75" customHeight="1">
      <c r="D904" s="52"/>
      <c r="E904" s="52"/>
      <c r="H904" s="52"/>
      <c r="I904" s="52"/>
    </row>
    <row r="905" ht="15.75" customHeight="1">
      <c r="D905" s="52"/>
      <c r="E905" s="52"/>
      <c r="H905" s="52"/>
      <c r="I905" s="52"/>
    </row>
    <row r="906" ht="15.75" customHeight="1">
      <c r="D906" s="52"/>
      <c r="E906" s="52"/>
      <c r="H906" s="52"/>
      <c r="I906" s="52"/>
    </row>
    <row r="907" ht="15.75" customHeight="1">
      <c r="D907" s="52"/>
      <c r="E907" s="52"/>
      <c r="H907" s="52"/>
      <c r="I907" s="52"/>
    </row>
    <row r="908" ht="15.75" customHeight="1">
      <c r="D908" s="52"/>
      <c r="E908" s="52"/>
      <c r="H908" s="52"/>
      <c r="I908" s="52"/>
    </row>
    <row r="909" ht="15.75" customHeight="1">
      <c r="D909" s="52"/>
      <c r="E909" s="52"/>
      <c r="H909" s="52"/>
      <c r="I909" s="52"/>
    </row>
    <row r="910" ht="15.75" customHeight="1">
      <c r="D910" s="52"/>
      <c r="E910" s="52"/>
      <c r="H910" s="52"/>
      <c r="I910" s="52"/>
    </row>
    <row r="911" ht="15.75" customHeight="1">
      <c r="D911" s="52"/>
      <c r="E911" s="52"/>
      <c r="H911" s="52"/>
      <c r="I911" s="52"/>
    </row>
    <row r="912" ht="15.75" customHeight="1">
      <c r="D912" s="52"/>
      <c r="E912" s="52"/>
      <c r="H912" s="52"/>
      <c r="I912" s="52"/>
    </row>
    <row r="913" ht="15.75" customHeight="1">
      <c r="D913" s="52"/>
      <c r="E913" s="52"/>
      <c r="H913" s="52"/>
      <c r="I913" s="52"/>
    </row>
    <row r="914" ht="15.75" customHeight="1">
      <c r="D914" s="52"/>
      <c r="E914" s="52"/>
      <c r="H914" s="52"/>
      <c r="I914" s="52"/>
    </row>
    <row r="915" ht="15.75" customHeight="1">
      <c r="D915" s="52"/>
      <c r="E915" s="52"/>
      <c r="H915" s="52"/>
      <c r="I915" s="52"/>
    </row>
    <row r="916" ht="15.75" customHeight="1">
      <c r="D916" s="52"/>
      <c r="E916" s="52"/>
      <c r="H916" s="52"/>
      <c r="I916" s="52"/>
    </row>
    <row r="917" ht="15.75" customHeight="1">
      <c r="D917" s="52"/>
      <c r="E917" s="52"/>
      <c r="H917" s="52"/>
      <c r="I917" s="52"/>
    </row>
    <row r="918" ht="15.75" customHeight="1">
      <c r="D918" s="52"/>
      <c r="E918" s="52"/>
      <c r="H918" s="52"/>
      <c r="I918" s="52"/>
    </row>
    <row r="919" ht="15.75" customHeight="1">
      <c r="D919" s="52"/>
      <c r="E919" s="52"/>
      <c r="H919" s="52"/>
      <c r="I919" s="52"/>
    </row>
    <row r="920" ht="15.75" customHeight="1">
      <c r="D920" s="52"/>
      <c r="E920" s="52"/>
      <c r="H920" s="52"/>
      <c r="I920" s="52"/>
    </row>
    <row r="921" ht="15.75" customHeight="1">
      <c r="D921" s="52"/>
      <c r="E921" s="52"/>
      <c r="H921" s="52"/>
      <c r="I921" s="52"/>
    </row>
    <row r="922" ht="15.75" customHeight="1">
      <c r="D922" s="52"/>
      <c r="E922" s="52"/>
      <c r="H922" s="52"/>
      <c r="I922" s="52"/>
    </row>
    <row r="923" ht="15.75" customHeight="1">
      <c r="D923" s="52"/>
      <c r="E923" s="52"/>
      <c r="H923" s="52"/>
      <c r="I923" s="52"/>
    </row>
    <row r="924" ht="15.75" customHeight="1">
      <c r="D924" s="52"/>
      <c r="E924" s="52"/>
      <c r="H924" s="52"/>
      <c r="I924" s="52"/>
    </row>
    <row r="925" ht="15.75" customHeight="1">
      <c r="D925" s="52"/>
      <c r="E925" s="52"/>
      <c r="H925" s="52"/>
      <c r="I925" s="52"/>
    </row>
    <row r="926" ht="15.75" customHeight="1">
      <c r="D926" s="52"/>
      <c r="E926" s="52"/>
      <c r="H926" s="52"/>
      <c r="I926" s="52"/>
    </row>
    <row r="927" ht="15.75" customHeight="1">
      <c r="D927" s="52"/>
      <c r="E927" s="52"/>
      <c r="H927" s="52"/>
      <c r="I927" s="52"/>
    </row>
    <row r="928" ht="15.75" customHeight="1">
      <c r="D928" s="52"/>
      <c r="E928" s="52"/>
      <c r="H928" s="52"/>
      <c r="I928" s="52"/>
    </row>
    <row r="929" ht="15.75" customHeight="1">
      <c r="D929" s="52"/>
      <c r="E929" s="52"/>
      <c r="H929" s="52"/>
      <c r="I929" s="52"/>
    </row>
    <row r="930" ht="15.75" customHeight="1">
      <c r="D930" s="52"/>
      <c r="E930" s="52"/>
      <c r="H930" s="52"/>
      <c r="I930" s="52"/>
    </row>
    <row r="931" ht="15.75" customHeight="1">
      <c r="D931" s="52"/>
      <c r="E931" s="52"/>
      <c r="H931" s="52"/>
      <c r="I931" s="52"/>
    </row>
    <row r="932" ht="15.75" customHeight="1">
      <c r="D932" s="52"/>
      <c r="E932" s="52"/>
      <c r="H932" s="52"/>
      <c r="I932" s="52"/>
    </row>
    <row r="933" ht="15.75" customHeight="1">
      <c r="D933" s="52"/>
      <c r="E933" s="52"/>
      <c r="H933" s="52"/>
      <c r="I933" s="52"/>
    </row>
    <row r="934" ht="15.75" customHeight="1">
      <c r="D934" s="52"/>
      <c r="E934" s="52"/>
      <c r="H934" s="52"/>
      <c r="I934" s="52"/>
    </row>
    <row r="935" ht="15.75" customHeight="1">
      <c r="D935" s="52"/>
      <c r="E935" s="52"/>
      <c r="H935" s="52"/>
      <c r="I935" s="52"/>
    </row>
    <row r="936" ht="15.75" customHeight="1">
      <c r="D936" s="52"/>
      <c r="E936" s="52"/>
      <c r="H936" s="52"/>
      <c r="I936" s="52"/>
    </row>
    <row r="937" ht="15.75" customHeight="1">
      <c r="D937" s="52"/>
      <c r="E937" s="52"/>
      <c r="H937" s="52"/>
      <c r="I937" s="52"/>
    </row>
    <row r="938" ht="15.75" customHeight="1">
      <c r="D938" s="52"/>
      <c r="E938" s="52"/>
      <c r="H938" s="52"/>
      <c r="I938" s="52"/>
    </row>
    <row r="939" ht="15.75" customHeight="1">
      <c r="D939" s="52"/>
      <c r="E939" s="52"/>
      <c r="H939" s="52"/>
      <c r="I939" s="52"/>
    </row>
    <row r="940" ht="15.75" customHeight="1">
      <c r="D940" s="52"/>
      <c r="E940" s="52"/>
      <c r="H940" s="52"/>
      <c r="I940" s="52"/>
    </row>
    <row r="941" ht="15.75" customHeight="1">
      <c r="D941" s="52"/>
      <c r="E941" s="52"/>
      <c r="H941" s="52"/>
      <c r="I941" s="52"/>
    </row>
    <row r="942" ht="15.75" customHeight="1">
      <c r="D942" s="52"/>
      <c r="E942" s="52"/>
      <c r="H942" s="52"/>
      <c r="I942" s="52"/>
    </row>
    <row r="943" ht="15.75" customHeight="1">
      <c r="D943" s="52"/>
      <c r="E943" s="52"/>
      <c r="H943" s="52"/>
      <c r="I943" s="52"/>
    </row>
    <row r="944" ht="15.75" customHeight="1">
      <c r="D944" s="52"/>
      <c r="E944" s="52"/>
      <c r="H944" s="52"/>
      <c r="I944" s="52"/>
    </row>
    <row r="945" ht="15.75" customHeight="1">
      <c r="D945" s="52"/>
      <c r="E945" s="52"/>
      <c r="H945" s="52"/>
      <c r="I945" s="52"/>
    </row>
    <row r="946" ht="15.75" customHeight="1">
      <c r="D946" s="52"/>
      <c r="E946" s="52"/>
      <c r="H946" s="52"/>
      <c r="I946" s="52"/>
    </row>
    <row r="947" ht="15.75" customHeight="1">
      <c r="D947" s="52"/>
      <c r="E947" s="52"/>
      <c r="H947" s="52"/>
      <c r="I947" s="52"/>
    </row>
    <row r="948" ht="15.75" customHeight="1">
      <c r="D948" s="52"/>
      <c r="E948" s="52"/>
      <c r="H948" s="52"/>
      <c r="I948" s="52"/>
    </row>
    <row r="949" ht="15.75" customHeight="1">
      <c r="D949" s="52"/>
      <c r="E949" s="52"/>
      <c r="H949" s="52"/>
      <c r="I949" s="52"/>
    </row>
    <row r="950" ht="15.75" customHeight="1">
      <c r="D950" s="52"/>
      <c r="E950" s="52"/>
      <c r="H950" s="52"/>
      <c r="I950" s="52"/>
    </row>
    <row r="951" ht="15.75" customHeight="1">
      <c r="D951" s="52"/>
      <c r="E951" s="52"/>
      <c r="H951" s="52"/>
      <c r="I951" s="52"/>
    </row>
    <row r="952" ht="15.75" customHeight="1">
      <c r="D952" s="52"/>
      <c r="E952" s="52"/>
      <c r="H952" s="52"/>
      <c r="I952" s="52"/>
    </row>
    <row r="953" ht="15.75" customHeight="1">
      <c r="D953" s="52"/>
      <c r="E953" s="52"/>
      <c r="H953" s="52"/>
      <c r="I953" s="52"/>
    </row>
    <row r="954" ht="15.75" customHeight="1">
      <c r="D954" s="52"/>
      <c r="E954" s="52"/>
      <c r="H954" s="52"/>
      <c r="I954" s="52"/>
    </row>
    <row r="955" ht="15.75" customHeight="1">
      <c r="D955" s="52"/>
      <c r="E955" s="52"/>
      <c r="H955" s="52"/>
      <c r="I955" s="52"/>
    </row>
    <row r="956" ht="15.75" customHeight="1">
      <c r="D956" s="52"/>
      <c r="E956" s="52"/>
      <c r="H956" s="52"/>
      <c r="I956" s="52"/>
    </row>
    <row r="957" ht="15.75" customHeight="1">
      <c r="D957" s="52"/>
      <c r="E957" s="52"/>
      <c r="H957" s="52"/>
      <c r="I957" s="52"/>
    </row>
    <row r="958" ht="15.75" customHeight="1">
      <c r="D958" s="52"/>
      <c r="E958" s="52"/>
      <c r="H958" s="52"/>
      <c r="I958" s="52"/>
    </row>
    <row r="959" ht="15.75" customHeight="1">
      <c r="D959" s="52"/>
      <c r="E959" s="52"/>
      <c r="H959" s="52"/>
      <c r="I959" s="52"/>
    </row>
    <row r="960" ht="15.75" customHeight="1">
      <c r="D960" s="52"/>
      <c r="E960" s="52"/>
      <c r="H960" s="52"/>
      <c r="I960" s="52"/>
    </row>
    <row r="961" ht="15.75" customHeight="1">
      <c r="D961" s="52"/>
      <c r="E961" s="52"/>
      <c r="H961" s="52"/>
      <c r="I961" s="52"/>
    </row>
    <row r="962" ht="15.75" customHeight="1">
      <c r="D962" s="52"/>
      <c r="E962" s="52"/>
      <c r="H962" s="52"/>
      <c r="I962" s="52"/>
    </row>
    <row r="963" ht="15.75" customHeight="1">
      <c r="D963" s="52"/>
      <c r="E963" s="52"/>
      <c r="H963" s="52"/>
      <c r="I963" s="52"/>
    </row>
    <row r="964" ht="15.75" customHeight="1">
      <c r="D964" s="52"/>
      <c r="E964" s="52"/>
      <c r="H964" s="52"/>
      <c r="I964" s="52"/>
    </row>
    <row r="965" ht="15.75" customHeight="1">
      <c r="D965" s="52"/>
      <c r="E965" s="52"/>
      <c r="H965" s="52"/>
      <c r="I965" s="52"/>
    </row>
    <row r="966" ht="15.75" customHeight="1">
      <c r="D966" s="52"/>
      <c r="E966" s="52"/>
      <c r="H966" s="52"/>
      <c r="I966" s="52"/>
    </row>
    <row r="967" ht="15.75" customHeight="1">
      <c r="D967" s="52"/>
      <c r="E967" s="52"/>
      <c r="H967" s="52"/>
      <c r="I967" s="52"/>
    </row>
    <row r="968" ht="15.75" customHeight="1">
      <c r="D968" s="52"/>
      <c r="E968" s="52"/>
      <c r="H968" s="52"/>
      <c r="I968" s="52"/>
    </row>
    <row r="969" ht="15.75" customHeight="1">
      <c r="D969" s="52"/>
      <c r="E969" s="52"/>
      <c r="H969" s="52"/>
      <c r="I969" s="52"/>
    </row>
    <row r="970" ht="15.75" customHeight="1">
      <c r="D970" s="52"/>
      <c r="E970" s="52"/>
      <c r="H970" s="52"/>
      <c r="I970" s="52"/>
    </row>
    <row r="971" ht="15.75" customHeight="1">
      <c r="D971" s="52"/>
      <c r="E971" s="52"/>
      <c r="H971" s="52"/>
      <c r="I971" s="52"/>
    </row>
    <row r="972" ht="15.75" customHeight="1">
      <c r="D972" s="52"/>
      <c r="E972" s="52"/>
      <c r="H972" s="52"/>
      <c r="I972" s="52"/>
    </row>
    <row r="973" ht="15.75" customHeight="1">
      <c r="D973" s="52"/>
      <c r="E973" s="52"/>
      <c r="H973" s="52"/>
      <c r="I973" s="52"/>
    </row>
    <row r="974" ht="15.75" customHeight="1">
      <c r="D974" s="52"/>
      <c r="E974" s="52"/>
      <c r="H974" s="52"/>
      <c r="I974" s="52"/>
    </row>
    <row r="975" ht="15.75" customHeight="1">
      <c r="D975" s="52"/>
      <c r="E975" s="52"/>
      <c r="H975" s="52"/>
      <c r="I975" s="52"/>
    </row>
    <row r="976" ht="15.75" customHeight="1">
      <c r="D976" s="52"/>
      <c r="E976" s="52"/>
      <c r="H976" s="52"/>
      <c r="I976" s="52"/>
    </row>
    <row r="977" ht="15.75" customHeight="1">
      <c r="D977" s="52"/>
      <c r="E977" s="52"/>
      <c r="H977" s="52"/>
      <c r="I977" s="52"/>
    </row>
    <row r="978" ht="15.75" customHeight="1">
      <c r="D978" s="52"/>
      <c r="E978" s="52"/>
      <c r="H978" s="52"/>
      <c r="I978" s="52"/>
    </row>
    <row r="979" ht="15.75" customHeight="1">
      <c r="D979" s="52"/>
      <c r="E979" s="52"/>
      <c r="H979" s="52"/>
      <c r="I979" s="52"/>
    </row>
    <row r="980" ht="15.75" customHeight="1">
      <c r="D980" s="52"/>
      <c r="E980" s="52"/>
      <c r="H980" s="52"/>
      <c r="I980" s="52"/>
    </row>
    <row r="981" ht="15.75" customHeight="1">
      <c r="D981" s="52"/>
      <c r="E981" s="52"/>
      <c r="H981" s="52"/>
      <c r="I981" s="52"/>
    </row>
    <row r="982" ht="15.75" customHeight="1">
      <c r="D982" s="52"/>
      <c r="E982" s="52"/>
      <c r="H982" s="52"/>
      <c r="I982" s="52"/>
    </row>
    <row r="983" ht="15.75" customHeight="1">
      <c r="D983" s="52"/>
      <c r="E983" s="52"/>
      <c r="H983" s="52"/>
      <c r="I983" s="52"/>
    </row>
    <row r="984" ht="15.75" customHeight="1">
      <c r="D984" s="52"/>
      <c r="E984" s="52"/>
      <c r="H984" s="52"/>
      <c r="I984" s="52"/>
    </row>
    <row r="985" ht="15.75" customHeight="1">
      <c r="D985" s="52"/>
      <c r="E985" s="52"/>
      <c r="H985" s="52"/>
      <c r="I985" s="52"/>
    </row>
    <row r="986" ht="15.75" customHeight="1">
      <c r="D986" s="52"/>
      <c r="E986" s="52"/>
      <c r="H986" s="52"/>
      <c r="I986" s="52"/>
    </row>
    <row r="987" ht="15.75" customHeight="1">
      <c r="D987" s="52"/>
      <c r="E987" s="52"/>
      <c r="H987" s="52"/>
      <c r="I987" s="52"/>
    </row>
    <row r="988" ht="15.75" customHeight="1">
      <c r="D988" s="52"/>
      <c r="E988" s="52"/>
      <c r="H988" s="52"/>
      <c r="I988" s="52"/>
    </row>
    <row r="989" ht="15.75" customHeight="1">
      <c r="D989" s="52"/>
      <c r="E989" s="52"/>
      <c r="H989" s="52"/>
      <c r="I989" s="52"/>
    </row>
    <row r="990" ht="15.75" customHeight="1">
      <c r="D990" s="52"/>
      <c r="E990" s="52"/>
      <c r="H990" s="52"/>
      <c r="I990" s="52"/>
    </row>
    <row r="991" ht="15.75" customHeight="1">
      <c r="D991" s="52"/>
      <c r="E991" s="52"/>
      <c r="H991" s="52"/>
      <c r="I991" s="52"/>
    </row>
    <row r="992" ht="15.75" customHeight="1">
      <c r="D992" s="52"/>
      <c r="E992" s="52"/>
      <c r="H992" s="52"/>
      <c r="I992" s="52"/>
    </row>
    <row r="993" ht="15.75" customHeight="1">
      <c r="D993" s="52"/>
      <c r="E993" s="52"/>
      <c r="H993" s="52"/>
      <c r="I993" s="52"/>
    </row>
    <row r="994" ht="15.75" customHeight="1">
      <c r="D994" s="52"/>
      <c r="E994" s="52"/>
      <c r="H994" s="52"/>
      <c r="I994" s="52"/>
    </row>
    <row r="995" ht="15.75" customHeight="1">
      <c r="D995" s="52"/>
      <c r="E995" s="52"/>
      <c r="H995" s="52"/>
      <c r="I995" s="52"/>
    </row>
    <row r="996" ht="15.75" customHeight="1">
      <c r="D996" s="52"/>
      <c r="E996" s="52"/>
      <c r="H996" s="52"/>
      <c r="I996" s="52"/>
    </row>
    <row r="997" ht="15.75" customHeight="1">
      <c r="D997" s="52"/>
      <c r="E997" s="52"/>
      <c r="H997" s="52"/>
      <c r="I997" s="52"/>
    </row>
    <row r="998" ht="15.75" customHeight="1">
      <c r="D998" s="52"/>
      <c r="E998" s="52"/>
      <c r="H998" s="52"/>
      <c r="I998" s="52"/>
    </row>
    <row r="999" ht="15.75" customHeight="1">
      <c r="D999" s="52"/>
      <c r="E999" s="52"/>
      <c r="H999" s="52"/>
      <c r="I999" s="52"/>
    </row>
    <row r="1000" ht="15.75" customHeight="1">
      <c r="D1000" s="52"/>
      <c r="E1000" s="52"/>
      <c r="H1000" s="52"/>
      <c r="I1000" s="52"/>
    </row>
  </sheetData>
  <mergeCells count="4">
    <mergeCell ref="H1:I1"/>
    <mergeCell ref="H2:H3"/>
    <mergeCell ref="I2:I3"/>
    <mergeCell ref="C13:E13"/>
  </mergeCells>
  <printOptions/>
  <pageMargins bottom="1.0" footer="0.0" header="0.0" left="1.0" right="1.0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20.78"/>
    <col customWidth="1" min="3" max="5" width="14.67"/>
    <col customWidth="1" min="6" max="6" width="11.33"/>
    <col customWidth="1" min="7" max="26" width="14.44"/>
  </cols>
  <sheetData>
    <row r="1">
      <c r="A1" s="53" t="s">
        <v>44</v>
      </c>
    </row>
    <row r="2">
      <c r="A2" s="54" t="s">
        <v>45</v>
      </c>
      <c r="B2" s="54" t="s">
        <v>46</v>
      </c>
      <c r="C2" s="54" t="s">
        <v>47</v>
      </c>
      <c r="D2" s="54" t="s">
        <v>48</v>
      </c>
      <c r="E2" s="54" t="s">
        <v>49</v>
      </c>
      <c r="F2" s="28" t="s">
        <v>50</v>
      </c>
    </row>
    <row r="3">
      <c r="A3" s="55" t="s">
        <v>9</v>
      </c>
      <c r="B3" s="56">
        <v>1200.0</v>
      </c>
      <c r="C3" s="57">
        <v>1.0</v>
      </c>
      <c r="D3" s="56">
        <v>6.0</v>
      </c>
      <c r="E3" s="56">
        <f t="shared" ref="E3:E6" si="1">D3*C3*B3</f>
        <v>7200</v>
      </c>
      <c r="F3" s="58">
        <f t="shared" ref="F3:F6" si="2">B3/21/8</f>
        <v>7.142857143</v>
      </c>
    </row>
    <row r="4">
      <c r="A4" s="55" t="s">
        <v>10</v>
      </c>
      <c r="B4" s="56">
        <v>1300.0</v>
      </c>
      <c r="C4" s="57">
        <v>0.8</v>
      </c>
      <c r="D4" s="56">
        <v>3.0</v>
      </c>
      <c r="E4" s="56">
        <f t="shared" si="1"/>
        <v>3120</v>
      </c>
      <c r="F4" s="58">
        <f t="shared" si="2"/>
        <v>7.738095238</v>
      </c>
    </row>
    <row r="5">
      <c r="A5" s="55" t="s">
        <v>51</v>
      </c>
      <c r="B5" s="56">
        <v>1150.0</v>
      </c>
      <c r="C5" s="57">
        <v>1.0</v>
      </c>
      <c r="D5" s="56">
        <v>4.0</v>
      </c>
      <c r="E5" s="56">
        <f t="shared" si="1"/>
        <v>4600</v>
      </c>
      <c r="F5" s="58">
        <f t="shared" si="2"/>
        <v>6.845238095</v>
      </c>
    </row>
    <row r="6">
      <c r="A6" s="55" t="s">
        <v>11</v>
      </c>
      <c r="B6" s="56">
        <v>1140.0</v>
      </c>
      <c r="C6" s="57">
        <v>0.5</v>
      </c>
      <c r="D6" s="56">
        <v>5.0</v>
      </c>
      <c r="E6" s="56">
        <f t="shared" si="1"/>
        <v>2850</v>
      </c>
      <c r="F6" s="58">
        <f t="shared" si="2"/>
        <v>6.785714286</v>
      </c>
    </row>
    <row r="7">
      <c r="A7" s="59" t="s">
        <v>52</v>
      </c>
      <c r="B7" s="59"/>
      <c r="C7" s="59"/>
      <c r="D7" s="59"/>
      <c r="E7" s="60">
        <f>SUM(E3:E6)</f>
        <v>17770</v>
      </c>
    </row>
    <row r="10">
      <c r="A10" s="53" t="s">
        <v>53</v>
      </c>
    </row>
    <row r="12">
      <c r="A12" s="61" t="s">
        <v>54</v>
      </c>
      <c r="B12" s="61" t="s">
        <v>45</v>
      </c>
      <c r="C12" s="54" t="s">
        <v>55</v>
      </c>
      <c r="D12" s="61" t="s">
        <v>56</v>
      </c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26" t="s">
        <v>57</v>
      </c>
      <c r="B13" s="63" t="s">
        <v>10</v>
      </c>
      <c r="C13" s="64">
        <v>5.0</v>
      </c>
      <c r="D13" s="65">
        <f t="shared" ref="D13:D15" si="3">C13*F4</f>
        <v>38.69047619</v>
      </c>
    </row>
    <row r="14">
      <c r="A14" s="26" t="s">
        <v>57</v>
      </c>
      <c r="B14" s="63" t="s">
        <v>51</v>
      </c>
      <c r="C14" s="64">
        <v>3.0</v>
      </c>
      <c r="D14" s="65">
        <f t="shared" si="3"/>
        <v>20.53571429</v>
      </c>
    </row>
    <row r="15">
      <c r="A15" s="26" t="s">
        <v>57</v>
      </c>
      <c r="B15" s="63" t="s">
        <v>58</v>
      </c>
      <c r="C15" s="64">
        <v>15.0</v>
      </c>
      <c r="D15" s="65">
        <f t="shared" si="3"/>
        <v>101.7857143</v>
      </c>
    </row>
    <row r="16">
      <c r="A16" s="26" t="s">
        <v>59</v>
      </c>
      <c r="B16" s="63" t="s">
        <v>9</v>
      </c>
      <c r="C16" s="64">
        <v>5.0</v>
      </c>
      <c r="D16" s="65">
        <f>C16*F3</f>
        <v>35.71428571</v>
      </c>
    </row>
    <row r="17">
      <c r="A17" s="26" t="s">
        <v>60</v>
      </c>
      <c r="B17" s="63" t="s">
        <v>58</v>
      </c>
      <c r="C17" s="64">
        <v>10.0</v>
      </c>
      <c r="D17" s="65">
        <f>C17*F6</f>
        <v>67.85714286</v>
      </c>
    </row>
    <row r="18">
      <c r="A18" s="26" t="s">
        <v>61</v>
      </c>
      <c r="B18" s="63" t="s">
        <v>9</v>
      </c>
      <c r="C18" s="64">
        <v>2.0</v>
      </c>
      <c r="D18" s="65">
        <f t="shared" ref="D18:D20" si="4">C18*F3</f>
        <v>14.28571429</v>
      </c>
    </row>
    <row r="19">
      <c r="A19" s="26" t="s">
        <v>62</v>
      </c>
      <c r="B19" s="63" t="s">
        <v>10</v>
      </c>
      <c r="C19" s="64">
        <v>15.0</v>
      </c>
      <c r="D19" s="65">
        <f t="shared" si="4"/>
        <v>116.0714286</v>
      </c>
    </row>
    <row r="20">
      <c r="A20" s="26" t="s">
        <v>62</v>
      </c>
      <c r="B20" s="63" t="s">
        <v>51</v>
      </c>
      <c r="C20" s="64">
        <v>30.0</v>
      </c>
      <c r="D20" s="65">
        <f t="shared" si="4"/>
        <v>205.3571429</v>
      </c>
    </row>
    <row r="21" ht="15.75" customHeight="1">
      <c r="A21" s="59" t="s">
        <v>52</v>
      </c>
      <c r="B21" s="59"/>
      <c r="C21" s="59"/>
      <c r="D21" s="66">
        <f>SUM(D13:D20)</f>
        <v>600.297619</v>
      </c>
    </row>
    <row r="22" ht="15.75" customHeight="1"/>
    <row r="23" ht="15.75" customHeight="1">
      <c r="A23" s="53" t="s">
        <v>63</v>
      </c>
    </row>
    <row r="24" ht="15.75" customHeight="1">
      <c r="A24" s="28" t="s">
        <v>64</v>
      </c>
      <c r="B24" s="28">
        <v>1000.0</v>
      </c>
    </row>
    <row r="25" ht="15.75" customHeight="1">
      <c r="A25" s="28" t="s">
        <v>65</v>
      </c>
      <c r="B25" s="28">
        <v>5000.0</v>
      </c>
    </row>
    <row r="26" ht="15.75" customHeight="1">
      <c r="A26" s="28" t="s">
        <v>66</v>
      </c>
      <c r="B26" s="28">
        <v>1200.0</v>
      </c>
    </row>
    <row r="27" ht="15.75" customHeight="1">
      <c r="A27" s="28" t="s">
        <v>67</v>
      </c>
      <c r="B27" s="28">
        <v>200.0</v>
      </c>
    </row>
    <row r="28" ht="15.75" customHeight="1">
      <c r="A28" s="59"/>
      <c r="B28" s="59" t="s">
        <v>68</v>
      </c>
      <c r="C28" s="59" t="s">
        <v>69</v>
      </c>
      <c r="D28" s="59"/>
    </row>
    <row r="29" ht="15.75" customHeight="1">
      <c r="A29" s="59" t="s">
        <v>70</v>
      </c>
      <c r="B29" s="59">
        <f>SUM(B24:B27)/4</f>
        <v>1850</v>
      </c>
      <c r="C29" s="59">
        <f>(B26+B24)/2</f>
        <v>1100</v>
      </c>
      <c r="D29" s="59"/>
    </row>
    <row r="30" ht="15.75" customHeight="1"/>
    <row r="31" ht="15.75" customHeight="1"/>
    <row r="32" ht="15.75" customHeight="1"/>
    <row r="33" ht="15.75" customHeight="1"/>
    <row r="34" ht="15.75" customHeight="1">
      <c r="A34" s="67" t="s">
        <v>71</v>
      </c>
      <c r="B34" s="67"/>
      <c r="C34" s="67"/>
      <c r="D34" s="67"/>
      <c r="E34" s="67"/>
      <c r="F34" s="67"/>
    </row>
    <row r="35" ht="15.75" customHeight="1"/>
    <row r="36" ht="15.75" customHeight="1">
      <c r="A36" s="59" t="s">
        <v>72</v>
      </c>
      <c r="B36" s="59"/>
      <c r="D36" s="59" t="s">
        <v>73</v>
      </c>
      <c r="E36" s="59"/>
      <c r="F36" s="5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>
      <c r="A47" s="28" t="s">
        <v>74</v>
      </c>
    </row>
    <row r="48" ht="15.75" customHeight="1">
      <c r="A48" s="28" t="s">
        <v>75</v>
      </c>
    </row>
    <row r="49" ht="15.75" customHeight="1">
      <c r="A49" s="28" t="s">
        <v>76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>
      <c r="A119" s="67" t="s">
        <v>77</v>
      </c>
      <c r="B119" s="67"/>
      <c r="C119" s="67"/>
      <c r="D119" s="67"/>
      <c r="E119" s="67"/>
      <c r="F119" s="67"/>
      <c r="G119" s="67"/>
      <c r="H119" s="67"/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A10:D10"/>
    <mergeCell ref="A23:D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1.22"/>
  </cols>
  <sheetData>
    <row r="1">
      <c r="A1" s="67" t="s">
        <v>78</v>
      </c>
      <c r="B1" s="67"/>
      <c r="C1" s="67"/>
    </row>
    <row r="2">
      <c r="A2" s="68" t="s">
        <v>79</v>
      </c>
    </row>
    <row r="3">
      <c r="A3" s="68" t="s">
        <v>80</v>
      </c>
    </row>
    <row r="4">
      <c r="A4" s="68" t="s">
        <v>81</v>
      </c>
    </row>
    <row r="5">
      <c r="A5" s="68" t="s">
        <v>82</v>
      </c>
    </row>
    <row r="6">
      <c r="A6" s="69" t="s">
        <v>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gid=0" ref="A2"/>
    <hyperlink r:id="rId2" location="gid=0" ref="A3"/>
    <hyperlink r:id="rId3" location="gid=1770385064" ref="A4"/>
    <hyperlink r:id="rId4" location="gid=1262346084" ref="A5"/>
    <hyperlink r:id="rId5" ref="A6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20.11"/>
    <col customWidth="1" min="3" max="3" width="15.0"/>
    <col customWidth="1" min="4" max="4" width="17.22"/>
    <col customWidth="1" min="5" max="5" width="18.22"/>
    <col customWidth="1" min="6" max="6" width="12.89"/>
    <col customWidth="1" min="7" max="7" width="17.33"/>
    <col customWidth="1" min="8" max="8" width="14.67"/>
    <col customWidth="1" min="9" max="9" width="15.56"/>
    <col customWidth="1" min="10" max="10" width="31.33"/>
  </cols>
  <sheetData>
    <row r="1">
      <c r="A1" s="28" t="s">
        <v>84</v>
      </c>
    </row>
    <row r="2">
      <c r="A2" s="70" t="s">
        <v>54</v>
      </c>
      <c r="B2" s="70" t="s">
        <v>85</v>
      </c>
      <c r="C2" s="70" t="s">
        <v>86</v>
      </c>
      <c r="D2" s="70" t="s">
        <v>87</v>
      </c>
      <c r="E2" s="70" t="s">
        <v>88</v>
      </c>
      <c r="F2" s="70" t="s">
        <v>89</v>
      </c>
      <c r="G2" s="70" t="s">
        <v>90</v>
      </c>
      <c r="H2" s="70" t="s">
        <v>91</v>
      </c>
      <c r="I2" s="70" t="s">
        <v>92</v>
      </c>
      <c r="J2" s="70" t="s">
        <v>93</v>
      </c>
      <c r="K2" s="70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</row>
    <row r="4">
      <c r="A4" s="26" t="s">
        <v>94</v>
      </c>
      <c r="B4" s="28" t="s">
        <v>95</v>
      </c>
      <c r="C4" s="28">
        <v>500000.0</v>
      </c>
      <c r="D4" s="72" t="s">
        <v>96</v>
      </c>
      <c r="E4" s="73" t="s">
        <v>97</v>
      </c>
      <c r="F4" s="28">
        <v>500000.0</v>
      </c>
      <c r="G4" s="28">
        <f>C4</f>
        <v>500000</v>
      </c>
      <c r="H4" s="28">
        <f t="shared" ref="H4:H6" si="1">F4-C4</f>
        <v>0</v>
      </c>
    </row>
    <row r="5">
      <c r="A5" s="28" t="s">
        <v>98</v>
      </c>
      <c r="B5" s="28" t="s">
        <v>99</v>
      </c>
      <c r="C5" s="28">
        <v>0.0</v>
      </c>
      <c r="D5" s="72" t="s">
        <v>100</v>
      </c>
      <c r="E5" s="73" t="s">
        <v>97</v>
      </c>
      <c r="H5" s="28">
        <f t="shared" si="1"/>
        <v>0</v>
      </c>
    </row>
    <row r="6">
      <c r="A6" s="28" t="s">
        <v>101</v>
      </c>
      <c r="B6" s="28" t="s">
        <v>102</v>
      </c>
      <c r="C6" s="28">
        <v>850000.0</v>
      </c>
      <c r="D6" s="72" t="s">
        <v>103</v>
      </c>
      <c r="E6" s="74" t="s">
        <v>104</v>
      </c>
      <c r="F6" s="28">
        <v>0.0</v>
      </c>
      <c r="G6" s="28">
        <f>C6</f>
        <v>850000</v>
      </c>
      <c r="H6" s="28">
        <f t="shared" si="1"/>
        <v>-850000</v>
      </c>
      <c r="I6" s="28" t="s">
        <v>105</v>
      </c>
      <c r="J6" s="28" t="s">
        <v>106</v>
      </c>
    </row>
    <row r="7">
      <c r="A7" s="28" t="s">
        <v>107</v>
      </c>
      <c r="B7" s="28" t="s">
        <v>108</v>
      </c>
      <c r="C7" s="28">
        <v>2000000.0</v>
      </c>
      <c r="D7" s="72" t="s">
        <v>109</v>
      </c>
      <c r="E7" s="75" t="s">
        <v>110</v>
      </c>
      <c r="F7" s="28">
        <v>0.0</v>
      </c>
    </row>
    <row r="8">
      <c r="A8" s="28" t="s">
        <v>111</v>
      </c>
      <c r="B8" s="28" t="s">
        <v>108</v>
      </c>
      <c r="C8" s="28">
        <v>600000.0</v>
      </c>
      <c r="D8" s="72" t="s">
        <v>112</v>
      </c>
      <c r="E8" s="75" t="s">
        <v>110</v>
      </c>
      <c r="F8" s="28">
        <v>0.0</v>
      </c>
    </row>
    <row r="9">
      <c r="A9" s="28" t="s">
        <v>113</v>
      </c>
      <c r="B9" s="28" t="s">
        <v>108</v>
      </c>
      <c r="C9" s="28">
        <v>1200000.0</v>
      </c>
      <c r="D9" s="72" t="s">
        <v>114</v>
      </c>
      <c r="E9" s="75" t="s">
        <v>110</v>
      </c>
      <c r="F9" s="28">
        <v>0.0</v>
      </c>
    </row>
    <row r="10">
      <c r="A10" s="28" t="s">
        <v>115</v>
      </c>
      <c r="B10" s="28" t="s">
        <v>99</v>
      </c>
      <c r="C10" s="28">
        <v>0.0</v>
      </c>
      <c r="D10" s="72" t="s">
        <v>116</v>
      </c>
      <c r="E10" s="75" t="s">
        <v>110</v>
      </c>
      <c r="F10" s="28">
        <v>0.0</v>
      </c>
    </row>
    <row r="12">
      <c r="A12" s="75" t="s">
        <v>52</v>
      </c>
      <c r="B12" s="75"/>
      <c r="C12" s="75">
        <f>SUM(C4:C10)</f>
        <v>5150000</v>
      </c>
      <c r="D12" s="75"/>
      <c r="E12" s="75"/>
      <c r="F12" s="75">
        <f t="shared" ref="F12:H12" si="2">SUM(F4:F10)</f>
        <v>500000</v>
      </c>
      <c r="G12" s="75">
        <f t="shared" si="2"/>
        <v>1350000</v>
      </c>
      <c r="H12" s="74">
        <f t="shared" si="2"/>
        <v>-850000</v>
      </c>
      <c r="I12" s="75"/>
      <c r="J12" s="75"/>
      <c r="K12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.56"/>
    <col customWidth="1" min="2" max="6" width="11.33"/>
  </cols>
  <sheetData>
    <row r="1">
      <c r="A1" s="76">
        <v>1.0</v>
      </c>
      <c r="B1" s="77" t="s">
        <v>117</v>
      </c>
    </row>
    <row r="2">
      <c r="A2" s="78" t="s">
        <v>118</v>
      </c>
      <c r="B2" s="79" t="s">
        <v>119</v>
      </c>
    </row>
    <row r="3">
      <c r="A3" s="78" t="s">
        <v>120</v>
      </c>
      <c r="B3" s="80" t="s">
        <v>121</v>
      </c>
    </row>
    <row r="4">
      <c r="A4" s="78" t="s">
        <v>122</v>
      </c>
      <c r="B4" s="80" t="s">
        <v>123</v>
      </c>
    </row>
    <row r="5">
      <c r="A5" s="78" t="s">
        <v>124</v>
      </c>
      <c r="B5" s="80" t="s">
        <v>125</v>
      </c>
    </row>
    <row r="6">
      <c r="A6" s="76">
        <v>2.0</v>
      </c>
      <c r="B6" s="81" t="s">
        <v>126</v>
      </c>
    </row>
    <row r="7">
      <c r="A7" s="78" t="s">
        <v>127</v>
      </c>
      <c r="B7" s="79" t="s">
        <v>128</v>
      </c>
    </row>
    <row r="8">
      <c r="A8" s="78" t="s">
        <v>120</v>
      </c>
      <c r="B8" s="80" t="s">
        <v>129</v>
      </c>
    </row>
    <row r="9">
      <c r="A9" s="78" t="s">
        <v>122</v>
      </c>
      <c r="B9" s="80" t="s">
        <v>130</v>
      </c>
    </row>
    <row r="10">
      <c r="A10" s="78" t="s">
        <v>124</v>
      </c>
      <c r="B10" s="80" t="s">
        <v>131</v>
      </c>
    </row>
    <row r="11">
      <c r="A11" s="76">
        <v>3.0</v>
      </c>
      <c r="B11" s="81" t="s">
        <v>132</v>
      </c>
    </row>
    <row r="12">
      <c r="A12" s="78" t="s">
        <v>127</v>
      </c>
      <c r="B12" s="80" t="s">
        <v>133</v>
      </c>
    </row>
    <row r="13">
      <c r="A13" s="78" t="s">
        <v>120</v>
      </c>
      <c r="B13" s="80" t="s">
        <v>134</v>
      </c>
    </row>
    <row r="14">
      <c r="A14" s="78" t="s">
        <v>122</v>
      </c>
      <c r="B14" s="80" t="s">
        <v>135</v>
      </c>
    </row>
    <row r="15">
      <c r="A15" s="78" t="s">
        <v>124</v>
      </c>
      <c r="B15" s="80" t="s">
        <v>136</v>
      </c>
    </row>
    <row r="16">
      <c r="A16" s="76">
        <v>4.0</v>
      </c>
      <c r="B16" s="81" t="s">
        <v>137</v>
      </c>
    </row>
    <row r="17">
      <c r="A17" s="78" t="s">
        <v>127</v>
      </c>
      <c r="B17" s="79" t="s">
        <v>138</v>
      </c>
    </row>
    <row r="18">
      <c r="A18" s="78" t="s">
        <v>120</v>
      </c>
      <c r="B18" s="80" t="s">
        <v>139</v>
      </c>
    </row>
    <row r="19">
      <c r="A19" s="78" t="s">
        <v>122</v>
      </c>
      <c r="B19" s="80" t="s">
        <v>140</v>
      </c>
    </row>
    <row r="20">
      <c r="A20" s="78" t="s">
        <v>124</v>
      </c>
      <c r="B20" s="80" t="s">
        <v>141</v>
      </c>
    </row>
    <row r="21" ht="15.75" customHeight="1">
      <c r="A21" s="76">
        <v>5.0</v>
      </c>
      <c r="B21" s="81" t="s">
        <v>142</v>
      </c>
    </row>
    <row r="22" ht="15.75" customHeight="1">
      <c r="A22" s="78" t="s">
        <v>127</v>
      </c>
      <c r="B22" s="79" t="s">
        <v>143</v>
      </c>
    </row>
    <row r="23" ht="15.75" customHeight="1">
      <c r="A23" s="78" t="s">
        <v>120</v>
      </c>
      <c r="B23" s="80" t="s">
        <v>141</v>
      </c>
    </row>
    <row r="24" ht="15.75" customHeight="1">
      <c r="A24" s="78" t="s">
        <v>122</v>
      </c>
      <c r="B24" s="80" t="s">
        <v>13</v>
      </c>
    </row>
    <row r="25" ht="15.75" customHeight="1">
      <c r="A25" s="78" t="s">
        <v>124</v>
      </c>
      <c r="B25" s="80" t="s">
        <v>144</v>
      </c>
    </row>
    <row r="26" ht="15.75" customHeight="1">
      <c r="A26" s="76">
        <v>6.0</v>
      </c>
      <c r="B26" s="81" t="s">
        <v>145</v>
      </c>
    </row>
    <row r="27" ht="15.75" customHeight="1">
      <c r="A27" s="78" t="s">
        <v>127</v>
      </c>
      <c r="B27" s="79" t="s">
        <v>146</v>
      </c>
    </row>
    <row r="28" ht="15.75" customHeight="1">
      <c r="A28" s="78" t="s">
        <v>120</v>
      </c>
      <c r="B28" s="80" t="s">
        <v>147</v>
      </c>
    </row>
    <row r="29" ht="15.75" customHeight="1">
      <c r="A29" s="78" t="s">
        <v>122</v>
      </c>
      <c r="B29" s="80" t="s">
        <v>148</v>
      </c>
    </row>
    <row r="30" ht="15.75" customHeight="1">
      <c r="A30" s="78" t="s">
        <v>124</v>
      </c>
      <c r="B30" s="80" t="s">
        <v>149</v>
      </c>
    </row>
    <row r="31" ht="15.75" customHeight="1">
      <c r="A31" s="76">
        <v>7.0</v>
      </c>
      <c r="B31" s="81" t="s">
        <v>150</v>
      </c>
    </row>
    <row r="32" ht="15.75" customHeight="1">
      <c r="A32" s="78" t="s">
        <v>127</v>
      </c>
      <c r="B32" s="79" t="s">
        <v>151</v>
      </c>
    </row>
    <row r="33" ht="15.75" customHeight="1">
      <c r="A33" s="78" t="s">
        <v>120</v>
      </c>
      <c r="B33" s="80" t="s">
        <v>152</v>
      </c>
    </row>
    <row r="34" ht="15.75" customHeight="1">
      <c r="A34" s="78" t="s">
        <v>122</v>
      </c>
      <c r="B34" s="80" t="s">
        <v>153</v>
      </c>
    </row>
    <row r="35" ht="15.75" customHeight="1">
      <c r="A35" s="78" t="s">
        <v>124</v>
      </c>
      <c r="B35" s="80" t="s">
        <v>154</v>
      </c>
    </row>
    <row r="36" ht="46.5" customHeight="1">
      <c r="A36" s="76">
        <v>8.0</v>
      </c>
      <c r="B36" s="81" t="s">
        <v>155</v>
      </c>
    </row>
    <row r="37" ht="15.75" customHeight="1">
      <c r="A37" s="78" t="s">
        <v>127</v>
      </c>
      <c r="B37" s="79" t="s">
        <v>156</v>
      </c>
    </row>
    <row r="38" ht="15.75" customHeight="1">
      <c r="A38" s="78" t="s">
        <v>120</v>
      </c>
      <c r="B38" s="80" t="s">
        <v>157</v>
      </c>
    </row>
    <row r="39" ht="15.75" customHeight="1">
      <c r="A39" s="78" t="s">
        <v>122</v>
      </c>
      <c r="B39" s="80" t="s">
        <v>158</v>
      </c>
    </row>
    <row r="40" ht="15.75" customHeight="1">
      <c r="A40" s="78" t="s">
        <v>124</v>
      </c>
      <c r="B40" s="80" t="s">
        <v>159</v>
      </c>
    </row>
    <row r="41" ht="33.0" customHeight="1">
      <c r="A41" s="76">
        <v>9.0</v>
      </c>
      <c r="B41" s="81" t="s">
        <v>160</v>
      </c>
    </row>
    <row r="42" ht="15.75" customHeight="1">
      <c r="A42" s="78" t="s">
        <v>127</v>
      </c>
      <c r="B42" s="80" t="s">
        <v>161</v>
      </c>
    </row>
    <row r="43" ht="15.75" customHeight="1">
      <c r="A43" s="78" t="s">
        <v>120</v>
      </c>
      <c r="B43" s="80" t="s">
        <v>162</v>
      </c>
    </row>
    <row r="44" ht="15.75" customHeight="1">
      <c r="A44" s="78" t="s">
        <v>122</v>
      </c>
      <c r="B44" s="80" t="s">
        <v>163</v>
      </c>
    </row>
    <row r="45" ht="15.75" customHeight="1">
      <c r="A45" s="78" t="s">
        <v>124</v>
      </c>
      <c r="B45" s="80" t="s">
        <v>164</v>
      </c>
    </row>
    <row r="46" ht="33.0" customHeight="1">
      <c r="A46" s="76">
        <v>10.0</v>
      </c>
      <c r="B46" s="81" t="s">
        <v>165</v>
      </c>
    </row>
    <row r="47" ht="15.75" customHeight="1">
      <c r="A47" s="78" t="s">
        <v>127</v>
      </c>
      <c r="B47" s="80" t="s">
        <v>166</v>
      </c>
    </row>
    <row r="48" ht="15.75" customHeight="1">
      <c r="A48" s="78" t="s">
        <v>120</v>
      </c>
      <c r="B48" s="80" t="s">
        <v>167</v>
      </c>
    </row>
    <row r="49" ht="15.75" customHeight="1">
      <c r="A49" s="78" t="s">
        <v>122</v>
      </c>
      <c r="B49" s="80" t="s">
        <v>168</v>
      </c>
    </row>
    <row r="50" ht="15.75" customHeight="1">
      <c r="A50" s="78" t="s">
        <v>124</v>
      </c>
      <c r="B50" s="80" t="s">
        <v>169</v>
      </c>
    </row>
    <row r="51" ht="15.75" customHeight="1">
      <c r="A51" s="78"/>
    </row>
    <row r="52" ht="15.75" customHeight="1">
      <c r="A52" s="78"/>
    </row>
    <row r="53" ht="15.75" customHeight="1">
      <c r="A53" s="78"/>
    </row>
    <row r="54" ht="15.75" customHeight="1">
      <c r="A54" s="78"/>
    </row>
    <row r="55" ht="15.75" customHeight="1">
      <c r="A55" s="78"/>
    </row>
    <row r="56" ht="15.75" customHeight="1">
      <c r="A56" s="78"/>
    </row>
    <row r="57" ht="15.75" customHeight="1">
      <c r="A57" s="78"/>
    </row>
    <row r="58" ht="15.75" customHeight="1">
      <c r="A58" s="78"/>
    </row>
    <row r="59" ht="15.75" customHeight="1">
      <c r="A59" s="78"/>
    </row>
    <row r="60" ht="15.75" customHeight="1">
      <c r="A60" s="78"/>
    </row>
    <row r="61" ht="15.75" customHeight="1">
      <c r="A61" s="78"/>
    </row>
    <row r="62" ht="15.75" customHeight="1">
      <c r="A62" s="78"/>
    </row>
    <row r="63" ht="15.75" customHeight="1">
      <c r="A63" s="78"/>
    </row>
    <row r="64" ht="15.75" customHeight="1">
      <c r="A64" s="78"/>
    </row>
    <row r="65" ht="15.75" customHeight="1">
      <c r="A65" s="78"/>
    </row>
    <row r="66" ht="15.75" customHeight="1">
      <c r="A66" s="78"/>
    </row>
    <row r="67" ht="15.75" customHeight="1">
      <c r="A67" s="78"/>
    </row>
    <row r="68" ht="15.75" customHeight="1">
      <c r="A68" s="78"/>
    </row>
    <row r="69" ht="15.75" customHeight="1">
      <c r="A69" s="78"/>
    </row>
    <row r="70" ht="15.75" customHeight="1">
      <c r="A70" s="78"/>
    </row>
    <row r="71" ht="15.75" customHeight="1">
      <c r="A71" s="78"/>
    </row>
    <row r="72" ht="15.75" customHeight="1">
      <c r="A72" s="78"/>
    </row>
    <row r="73" ht="15.75" customHeight="1">
      <c r="A73" s="78"/>
    </row>
    <row r="74" ht="15.75" customHeight="1">
      <c r="A74" s="78"/>
    </row>
    <row r="75" ht="15.75" customHeight="1">
      <c r="A75" s="78"/>
    </row>
    <row r="76" ht="15.75" customHeight="1">
      <c r="A76" s="78"/>
    </row>
    <row r="77" ht="15.75" customHeight="1">
      <c r="A77" s="78"/>
    </row>
    <row r="78" ht="15.75" customHeight="1">
      <c r="A78" s="78"/>
    </row>
    <row r="79" ht="15.75" customHeight="1">
      <c r="A79" s="78"/>
    </row>
    <row r="80" ht="15.75" customHeight="1">
      <c r="A80" s="78"/>
    </row>
    <row r="81" ht="15.75" customHeight="1">
      <c r="A81" s="78"/>
    </row>
    <row r="82" ht="15.75" customHeight="1">
      <c r="A82" s="78"/>
    </row>
    <row r="83" ht="15.75" customHeight="1">
      <c r="A83" s="78"/>
    </row>
    <row r="84" ht="15.75" customHeight="1">
      <c r="A84" s="78"/>
    </row>
    <row r="85" ht="15.75" customHeight="1">
      <c r="A85" s="78"/>
    </row>
    <row r="86" ht="15.75" customHeight="1">
      <c r="A86" s="78"/>
    </row>
    <row r="87" ht="15.75" customHeight="1">
      <c r="A87" s="78"/>
    </row>
    <row r="88" ht="15.75" customHeight="1">
      <c r="A88" s="78"/>
    </row>
    <row r="89" ht="15.75" customHeight="1">
      <c r="A89" s="78"/>
    </row>
    <row r="90" ht="15.75" customHeight="1">
      <c r="A90" s="78"/>
    </row>
    <row r="91" ht="15.75" customHeight="1">
      <c r="A91" s="78"/>
    </row>
    <row r="92" ht="15.75" customHeight="1">
      <c r="A92" s="78"/>
    </row>
    <row r="93" ht="15.75" customHeight="1">
      <c r="A93" s="78"/>
    </row>
    <row r="94" ht="15.75" customHeight="1">
      <c r="A94" s="78"/>
    </row>
    <row r="95" ht="15.75" customHeight="1">
      <c r="A95" s="78"/>
    </row>
    <row r="96" ht="15.75" customHeight="1">
      <c r="A96" s="78"/>
    </row>
    <row r="97" ht="15.75" customHeight="1">
      <c r="A97" s="78"/>
    </row>
    <row r="98" ht="15.75" customHeight="1">
      <c r="A98" s="78"/>
    </row>
    <row r="99" ht="15.75" customHeight="1">
      <c r="A99" s="78"/>
    </row>
    <row r="100" ht="15.75" customHeight="1">
      <c r="A100" s="78"/>
    </row>
    <row r="101" ht="15.75" customHeight="1">
      <c r="A101" s="78"/>
    </row>
    <row r="102" ht="15.75" customHeight="1">
      <c r="A102" s="78"/>
    </row>
    <row r="103" ht="15.75" customHeight="1">
      <c r="A103" s="78"/>
    </row>
    <row r="104" ht="15.75" customHeight="1">
      <c r="A104" s="78"/>
    </row>
    <row r="105" ht="15.75" customHeight="1">
      <c r="A105" s="78"/>
    </row>
    <row r="106" ht="15.75" customHeight="1">
      <c r="A106" s="78"/>
    </row>
    <row r="107" ht="15.75" customHeight="1">
      <c r="A107" s="78"/>
    </row>
    <row r="108" ht="15.75" customHeight="1">
      <c r="A108" s="78"/>
    </row>
    <row r="109" ht="15.75" customHeight="1">
      <c r="A109" s="78"/>
    </row>
    <row r="110" ht="15.75" customHeight="1">
      <c r="A110" s="78"/>
    </row>
    <row r="111" ht="15.75" customHeight="1">
      <c r="A111" s="78"/>
    </row>
    <row r="112" ht="15.75" customHeight="1">
      <c r="A112" s="78"/>
    </row>
    <row r="113" ht="15.75" customHeight="1">
      <c r="A113" s="78"/>
    </row>
    <row r="114" ht="15.75" customHeight="1">
      <c r="A114" s="78"/>
    </row>
    <row r="115" ht="15.75" customHeight="1">
      <c r="A115" s="78"/>
    </row>
    <row r="116" ht="15.75" customHeight="1">
      <c r="A116" s="78"/>
    </row>
    <row r="117" ht="15.75" customHeight="1">
      <c r="A117" s="78"/>
    </row>
    <row r="118" ht="15.75" customHeight="1">
      <c r="A118" s="78"/>
    </row>
    <row r="119" ht="15.75" customHeight="1">
      <c r="A119" s="78"/>
    </row>
    <row r="120" ht="15.75" customHeight="1">
      <c r="A120" s="78"/>
    </row>
    <row r="121" ht="15.75" customHeight="1">
      <c r="A121" s="78"/>
    </row>
    <row r="122" ht="15.75" customHeight="1">
      <c r="A122" s="78"/>
    </row>
    <row r="123" ht="15.75" customHeight="1">
      <c r="A123" s="78"/>
    </row>
    <row r="124" ht="15.75" customHeight="1">
      <c r="A124" s="78"/>
    </row>
    <row r="125" ht="15.75" customHeight="1">
      <c r="A125" s="78"/>
    </row>
    <row r="126" ht="15.75" customHeight="1">
      <c r="A126" s="78"/>
    </row>
    <row r="127" ht="15.75" customHeight="1">
      <c r="A127" s="78"/>
    </row>
    <row r="128" ht="15.75" customHeight="1">
      <c r="A128" s="78"/>
    </row>
    <row r="129" ht="15.75" customHeight="1">
      <c r="A129" s="78"/>
    </row>
    <row r="130" ht="15.75" customHeight="1">
      <c r="A130" s="78"/>
    </row>
    <row r="131" ht="15.75" customHeight="1">
      <c r="A131" s="78"/>
    </row>
    <row r="132" ht="15.75" customHeight="1">
      <c r="A132" s="78"/>
    </row>
    <row r="133" ht="15.75" customHeight="1">
      <c r="A133" s="78"/>
    </row>
    <row r="134" ht="15.75" customHeight="1">
      <c r="A134" s="78"/>
    </row>
    <row r="135" ht="15.75" customHeight="1">
      <c r="A135" s="78"/>
    </row>
    <row r="136" ht="15.75" customHeight="1">
      <c r="A136" s="78"/>
    </row>
    <row r="137" ht="15.75" customHeight="1">
      <c r="A137" s="78"/>
    </row>
    <row r="138" ht="15.75" customHeight="1">
      <c r="A138" s="78"/>
    </row>
    <row r="139" ht="15.75" customHeight="1">
      <c r="A139" s="78"/>
    </row>
    <row r="140" ht="15.75" customHeight="1">
      <c r="A140" s="78"/>
    </row>
    <row r="141" ht="15.75" customHeight="1">
      <c r="A141" s="78"/>
    </row>
    <row r="142" ht="15.75" customHeight="1">
      <c r="A142" s="78"/>
    </row>
    <row r="143" ht="15.75" customHeight="1">
      <c r="A143" s="78"/>
    </row>
    <row r="144" ht="15.75" customHeight="1">
      <c r="A144" s="78"/>
    </row>
    <row r="145" ht="15.75" customHeight="1">
      <c r="A145" s="78"/>
    </row>
    <row r="146" ht="15.75" customHeight="1">
      <c r="A146" s="78"/>
    </row>
    <row r="147" ht="15.75" customHeight="1">
      <c r="A147" s="78"/>
    </row>
    <row r="148" ht="15.75" customHeight="1">
      <c r="A148" s="78"/>
    </row>
    <row r="149" ht="15.75" customHeight="1">
      <c r="A149" s="78"/>
    </row>
    <row r="150" ht="15.75" customHeight="1">
      <c r="A150" s="78"/>
    </row>
    <row r="151" ht="15.75" customHeight="1">
      <c r="A151" s="78"/>
    </row>
    <row r="152" ht="15.75" customHeight="1">
      <c r="A152" s="78"/>
    </row>
    <row r="153" ht="15.75" customHeight="1">
      <c r="A153" s="78"/>
    </row>
    <row r="154" ht="15.75" customHeight="1">
      <c r="A154" s="78"/>
    </row>
    <row r="155" ht="15.75" customHeight="1">
      <c r="A155" s="78"/>
    </row>
    <row r="156" ht="15.75" customHeight="1">
      <c r="A156" s="78"/>
    </row>
    <row r="157" ht="15.75" customHeight="1">
      <c r="A157" s="78"/>
    </row>
    <row r="158" ht="15.75" customHeight="1">
      <c r="A158" s="78"/>
    </row>
    <row r="159" ht="15.75" customHeight="1">
      <c r="A159" s="78"/>
    </row>
    <row r="160" ht="15.75" customHeight="1">
      <c r="A160" s="78"/>
    </row>
    <row r="161" ht="15.75" customHeight="1">
      <c r="A161" s="78"/>
    </row>
    <row r="162" ht="15.75" customHeight="1">
      <c r="A162" s="78"/>
    </row>
    <row r="163" ht="15.75" customHeight="1">
      <c r="A163" s="78"/>
    </row>
    <row r="164" ht="15.75" customHeight="1">
      <c r="A164" s="78"/>
    </row>
    <row r="165" ht="15.75" customHeight="1">
      <c r="A165" s="78"/>
    </row>
    <row r="166" ht="15.75" customHeight="1">
      <c r="A166" s="78"/>
    </row>
    <row r="167" ht="15.75" customHeight="1">
      <c r="A167" s="78"/>
    </row>
    <row r="168" ht="15.75" customHeight="1">
      <c r="A168" s="78"/>
    </row>
    <row r="169" ht="15.75" customHeight="1">
      <c r="A169" s="78"/>
    </row>
    <row r="170" ht="15.75" customHeight="1">
      <c r="A170" s="78"/>
    </row>
    <row r="171" ht="15.75" customHeight="1">
      <c r="A171" s="78"/>
    </row>
    <row r="172" ht="15.75" customHeight="1">
      <c r="A172" s="78"/>
    </row>
    <row r="173" ht="15.75" customHeight="1">
      <c r="A173" s="78"/>
    </row>
    <row r="174" ht="15.75" customHeight="1">
      <c r="A174" s="78"/>
    </row>
    <row r="175" ht="15.75" customHeight="1">
      <c r="A175" s="78"/>
    </row>
    <row r="176" ht="15.75" customHeight="1">
      <c r="A176" s="78"/>
    </row>
    <row r="177" ht="15.75" customHeight="1">
      <c r="A177" s="78"/>
    </row>
    <row r="178" ht="15.75" customHeight="1">
      <c r="A178" s="78"/>
    </row>
    <row r="179" ht="15.75" customHeight="1">
      <c r="A179" s="78"/>
    </row>
    <row r="180" ht="15.75" customHeight="1">
      <c r="A180" s="78"/>
    </row>
    <row r="181" ht="15.75" customHeight="1">
      <c r="A181" s="78"/>
    </row>
    <row r="182" ht="15.75" customHeight="1">
      <c r="A182" s="78"/>
    </row>
    <row r="183" ht="15.75" customHeight="1">
      <c r="A183" s="78"/>
    </row>
    <row r="184" ht="15.75" customHeight="1">
      <c r="A184" s="78"/>
    </row>
    <row r="185" ht="15.75" customHeight="1">
      <c r="A185" s="78"/>
    </row>
    <row r="186" ht="15.75" customHeight="1">
      <c r="A186" s="78"/>
    </row>
    <row r="187" ht="15.75" customHeight="1">
      <c r="A187" s="78"/>
    </row>
    <row r="188" ht="15.75" customHeight="1">
      <c r="A188" s="78"/>
    </row>
    <row r="189" ht="15.75" customHeight="1">
      <c r="A189" s="78"/>
    </row>
    <row r="190" ht="15.75" customHeight="1">
      <c r="A190" s="78"/>
    </row>
    <row r="191" ht="15.75" customHeight="1">
      <c r="A191" s="78"/>
    </row>
    <row r="192" ht="15.75" customHeight="1">
      <c r="A192" s="78"/>
    </row>
    <row r="193" ht="15.75" customHeight="1">
      <c r="A193" s="78"/>
    </row>
    <row r="194" ht="15.75" customHeight="1">
      <c r="A194" s="78"/>
    </row>
    <row r="195" ht="15.75" customHeight="1">
      <c r="A195" s="78"/>
    </row>
    <row r="196" ht="15.75" customHeight="1">
      <c r="A196" s="78"/>
    </row>
    <row r="197" ht="15.75" customHeight="1">
      <c r="A197" s="78"/>
    </row>
    <row r="198" ht="15.75" customHeight="1">
      <c r="A198" s="78"/>
    </row>
    <row r="199" ht="15.75" customHeight="1">
      <c r="A199" s="78"/>
    </row>
    <row r="200" ht="15.75" customHeight="1">
      <c r="A200" s="78"/>
    </row>
    <row r="201" ht="15.75" customHeight="1">
      <c r="A201" s="78"/>
    </row>
    <row r="202" ht="15.75" customHeight="1">
      <c r="A202" s="78"/>
    </row>
    <row r="203" ht="15.75" customHeight="1">
      <c r="A203" s="78"/>
    </row>
    <row r="204" ht="15.75" customHeight="1">
      <c r="A204" s="78"/>
    </row>
    <row r="205" ht="15.75" customHeight="1">
      <c r="A205" s="78"/>
    </row>
    <row r="206" ht="15.75" customHeight="1">
      <c r="A206" s="78"/>
    </row>
    <row r="207" ht="15.75" customHeight="1">
      <c r="A207" s="78"/>
    </row>
    <row r="208" ht="15.75" customHeight="1">
      <c r="A208" s="78"/>
    </row>
    <row r="209" ht="15.75" customHeight="1">
      <c r="A209" s="78"/>
    </row>
    <row r="210" ht="15.75" customHeight="1">
      <c r="A210" s="78"/>
    </row>
    <row r="211" ht="15.75" customHeight="1">
      <c r="A211" s="78"/>
    </row>
    <row r="212" ht="15.75" customHeight="1">
      <c r="A212" s="78"/>
    </row>
    <row r="213" ht="15.75" customHeight="1">
      <c r="A213" s="78"/>
    </row>
    <row r="214" ht="15.75" customHeight="1">
      <c r="A214" s="78"/>
    </row>
    <row r="215" ht="15.75" customHeight="1">
      <c r="A215" s="78"/>
    </row>
    <row r="216" ht="15.75" customHeight="1">
      <c r="A216" s="78"/>
    </row>
    <row r="217" ht="15.75" customHeight="1">
      <c r="A217" s="78"/>
    </row>
    <row r="218" ht="15.75" customHeight="1">
      <c r="A218" s="78"/>
    </row>
    <row r="219" ht="15.75" customHeight="1">
      <c r="A219" s="78"/>
    </row>
    <row r="220" ht="15.75" customHeight="1">
      <c r="A220" s="78"/>
    </row>
    <row r="221" ht="15.75" customHeight="1">
      <c r="A221" s="78"/>
    </row>
    <row r="222" ht="15.75" customHeight="1">
      <c r="A222" s="78"/>
    </row>
    <row r="223" ht="15.75" customHeight="1">
      <c r="A223" s="78"/>
    </row>
    <row r="224" ht="15.75" customHeight="1">
      <c r="A224" s="78"/>
    </row>
    <row r="225" ht="15.75" customHeight="1">
      <c r="A225" s="78"/>
    </row>
    <row r="226" ht="15.75" customHeight="1">
      <c r="A226" s="78"/>
    </row>
    <row r="227" ht="15.75" customHeight="1">
      <c r="A227" s="78"/>
    </row>
    <row r="228" ht="15.75" customHeight="1">
      <c r="A228" s="78"/>
    </row>
    <row r="229" ht="15.75" customHeight="1">
      <c r="A229" s="78"/>
    </row>
    <row r="230" ht="15.75" customHeight="1">
      <c r="A230" s="78"/>
    </row>
    <row r="231" ht="15.75" customHeight="1">
      <c r="A231" s="78"/>
    </row>
    <row r="232" ht="15.75" customHeight="1">
      <c r="A232" s="78"/>
    </row>
    <row r="233" ht="15.75" customHeight="1">
      <c r="A233" s="78"/>
    </row>
    <row r="234" ht="15.75" customHeight="1">
      <c r="A234" s="78"/>
    </row>
    <row r="235" ht="15.75" customHeight="1">
      <c r="A235" s="78"/>
    </row>
    <row r="236" ht="15.75" customHeight="1">
      <c r="A236" s="78"/>
    </row>
    <row r="237" ht="15.75" customHeight="1">
      <c r="A237" s="78"/>
    </row>
    <row r="238" ht="15.75" customHeight="1">
      <c r="A238" s="78"/>
    </row>
    <row r="239" ht="15.75" customHeight="1">
      <c r="A239" s="78"/>
    </row>
    <row r="240" ht="15.75" customHeight="1">
      <c r="A240" s="78"/>
    </row>
    <row r="241" ht="15.75" customHeight="1">
      <c r="A241" s="78"/>
    </row>
    <row r="242" ht="15.75" customHeight="1">
      <c r="A242" s="78"/>
    </row>
    <row r="243" ht="15.75" customHeight="1">
      <c r="A243" s="78"/>
    </row>
    <row r="244" ht="15.75" customHeight="1">
      <c r="A244" s="78"/>
    </row>
    <row r="245" ht="15.75" customHeight="1">
      <c r="A245" s="78"/>
    </row>
    <row r="246" ht="15.75" customHeight="1">
      <c r="A246" s="78"/>
    </row>
    <row r="247" ht="15.75" customHeight="1">
      <c r="A247" s="78"/>
    </row>
    <row r="248" ht="15.75" customHeight="1">
      <c r="A248" s="78"/>
    </row>
    <row r="249" ht="15.75" customHeight="1">
      <c r="A249" s="78"/>
    </row>
    <row r="250" ht="15.75" customHeight="1">
      <c r="A250" s="78"/>
    </row>
    <row r="251" ht="15.75" customHeight="1">
      <c r="A251" s="82"/>
    </row>
    <row r="252" ht="15.75" customHeight="1">
      <c r="A252" s="82"/>
    </row>
    <row r="253" ht="15.75" customHeight="1">
      <c r="A253" s="82"/>
    </row>
    <row r="254" ht="15.75" customHeight="1">
      <c r="A254" s="82"/>
    </row>
    <row r="255" ht="15.75" customHeight="1">
      <c r="A255" s="82"/>
    </row>
    <row r="256" ht="15.75" customHeight="1">
      <c r="A256" s="82"/>
    </row>
    <row r="257" ht="15.75" customHeight="1">
      <c r="A257" s="82"/>
    </row>
    <row r="258" ht="15.75" customHeight="1">
      <c r="A258" s="82"/>
    </row>
    <row r="259" ht="15.75" customHeight="1">
      <c r="A259" s="82"/>
    </row>
    <row r="260" ht="15.75" customHeight="1">
      <c r="A260" s="82"/>
    </row>
    <row r="261" ht="15.75" customHeight="1">
      <c r="A261" s="82"/>
    </row>
    <row r="262" ht="15.75" customHeight="1">
      <c r="A262" s="82"/>
    </row>
    <row r="263" ht="15.75" customHeight="1">
      <c r="A263" s="82"/>
    </row>
    <row r="264" ht="15.75" customHeight="1">
      <c r="A264" s="82"/>
    </row>
    <row r="265" ht="15.75" customHeight="1">
      <c r="A265" s="82"/>
    </row>
    <row r="266" ht="15.75" customHeight="1">
      <c r="A266" s="82"/>
    </row>
    <row r="267" ht="15.75" customHeight="1">
      <c r="A267" s="82"/>
    </row>
    <row r="268" ht="15.75" customHeight="1">
      <c r="A268" s="82"/>
    </row>
    <row r="269" ht="15.75" customHeight="1">
      <c r="A269" s="82"/>
    </row>
    <row r="270" ht="15.75" customHeight="1">
      <c r="A270" s="82"/>
    </row>
    <row r="271" ht="15.75" customHeight="1">
      <c r="A271" s="82"/>
    </row>
    <row r="272" ht="15.75" customHeight="1">
      <c r="A272" s="82"/>
    </row>
    <row r="273" ht="15.75" customHeight="1">
      <c r="A273" s="82"/>
    </row>
    <row r="274" ht="15.75" customHeight="1">
      <c r="A274" s="82"/>
    </row>
    <row r="275" ht="15.75" customHeight="1">
      <c r="A275" s="82"/>
    </row>
    <row r="276" ht="15.75" customHeight="1">
      <c r="A276" s="82"/>
    </row>
    <row r="277" ht="15.75" customHeight="1">
      <c r="A277" s="82"/>
    </row>
    <row r="278" ht="15.75" customHeight="1">
      <c r="A278" s="82"/>
    </row>
    <row r="279" ht="15.75" customHeight="1">
      <c r="A279" s="82"/>
    </row>
    <row r="280" ht="15.75" customHeight="1">
      <c r="A280" s="82"/>
    </row>
    <row r="281" ht="15.75" customHeight="1">
      <c r="A281" s="82"/>
    </row>
    <row r="282" ht="15.75" customHeight="1">
      <c r="A282" s="82"/>
    </row>
    <row r="283" ht="15.75" customHeight="1">
      <c r="A283" s="82"/>
    </row>
    <row r="284" ht="15.75" customHeight="1">
      <c r="A284" s="82"/>
    </row>
    <row r="285" ht="15.75" customHeight="1">
      <c r="A285" s="82"/>
    </row>
    <row r="286" ht="15.75" customHeight="1">
      <c r="A286" s="82"/>
    </row>
    <row r="287" ht="15.75" customHeight="1">
      <c r="A287" s="82"/>
    </row>
    <row r="288" ht="15.75" customHeight="1">
      <c r="A288" s="82"/>
    </row>
    <row r="289" ht="15.75" customHeight="1">
      <c r="A289" s="82"/>
    </row>
    <row r="290" ht="15.75" customHeight="1">
      <c r="A290" s="82"/>
    </row>
    <row r="291" ht="15.75" customHeight="1">
      <c r="A291" s="82"/>
    </row>
    <row r="292" ht="15.75" customHeight="1">
      <c r="A292" s="82"/>
    </row>
    <row r="293" ht="15.75" customHeight="1">
      <c r="A293" s="82"/>
    </row>
    <row r="294" ht="15.75" customHeight="1">
      <c r="A294" s="82"/>
    </row>
    <row r="295" ht="15.75" customHeight="1">
      <c r="A295" s="82"/>
    </row>
    <row r="296" ht="15.75" customHeight="1">
      <c r="A296" s="82"/>
    </row>
    <row r="297" ht="15.75" customHeight="1">
      <c r="A297" s="82"/>
    </row>
    <row r="298" ht="15.75" customHeight="1">
      <c r="A298" s="82"/>
    </row>
    <row r="299" ht="15.75" customHeight="1">
      <c r="A299" s="82"/>
    </row>
    <row r="300" ht="15.75" customHeight="1">
      <c r="A300" s="82"/>
    </row>
    <row r="301" ht="15.75" customHeight="1">
      <c r="A301" s="82"/>
    </row>
    <row r="302" ht="15.75" customHeight="1">
      <c r="A302" s="82"/>
    </row>
    <row r="303" ht="15.75" customHeight="1">
      <c r="A303" s="82"/>
    </row>
    <row r="304" ht="15.75" customHeight="1">
      <c r="A304" s="82"/>
    </row>
    <row r="305" ht="15.75" customHeight="1">
      <c r="A305" s="82"/>
    </row>
    <row r="306" ht="15.75" customHeight="1">
      <c r="A306" s="82"/>
    </row>
    <row r="307" ht="15.75" customHeight="1">
      <c r="A307" s="82"/>
    </row>
    <row r="308" ht="15.75" customHeight="1">
      <c r="A308" s="82"/>
    </row>
    <row r="309" ht="15.75" customHeight="1">
      <c r="A309" s="82"/>
    </row>
    <row r="310" ht="15.75" customHeight="1">
      <c r="A310" s="82"/>
    </row>
    <row r="311" ht="15.75" customHeight="1">
      <c r="A311" s="82"/>
    </row>
    <row r="312" ht="15.75" customHeight="1">
      <c r="A312" s="82"/>
    </row>
    <row r="313" ht="15.75" customHeight="1">
      <c r="A313" s="82"/>
    </row>
    <row r="314" ht="15.75" customHeight="1">
      <c r="A314" s="82"/>
    </row>
    <row r="315" ht="15.75" customHeight="1">
      <c r="A315" s="82"/>
    </row>
    <row r="316" ht="15.75" customHeight="1">
      <c r="A316" s="82"/>
    </row>
    <row r="317" ht="15.75" customHeight="1">
      <c r="A317" s="82"/>
    </row>
    <row r="318" ht="15.75" customHeight="1">
      <c r="A318" s="82"/>
    </row>
    <row r="319" ht="15.75" customHeight="1">
      <c r="A319" s="82"/>
    </row>
    <row r="320" ht="15.75" customHeight="1">
      <c r="A320" s="82"/>
    </row>
    <row r="321" ht="15.75" customHeight="1">
      <c r="A321" s="82"/>
    </row>
    <row r="322" ht="15.75" customHeight="1">
      <c r="A322" s="82"/>
    </row>
    <row r="323" ht="15.75" customHeight="1">
      <c r="A323" s="82"/>
    </row>
    <row r="324" ht="15.75" customHeight="1">
      <c r="A324" s="82"/>
    </row>
    <row r="325" ht="15.75" customHeight="1">
      <c r="A325" s="82"/>
    </row>
    <row r="326" ht="15.75" customHeight="1">
      <c r="A326" s="82"/>
    </row>
    <row r="327" ht="15.75" customHeight="1">
      <c r="A327" s="82"/>
    </row>
    <row r="328" ht="15.75" customHeight="1">
      <c r="A328" s="82"/>
    </row>
    <row r="329" ht="15.75" customHeight="1">
      <c r="A329" s="82"/>
    </row>
    <row r="330" ht="15.75" customHeight="1">
      <c r="A330" s="82"/>
    </row>
    <row r="331" ht="15.75" customHeight="1">
      <c r="A331" s="82"/>
    </row>
    <row r="332" ht="15.75" customHeight="1">
      <c r="A332" s="82"/>
    </row>
    <row r="333" ht="15.75" customHeight="1">
      <c r="A333" s="82"/>
    </row>
    <row r="334" ht="15.75" customHeight="1">
      <c r="A334" s="82"/>
    </row>
    <row r="335" ht="15.75" customHeight="1">
      <c r="A335" s="82"/>
    </row>
    <row r="336" ht="15.75" customHeight="1">
      <c r="A336" s="82"/>
    </row>
    <row r="337" ht="15.75" customHeight="1">
      <c r="A337" s="82"/>
    </row>
    <row r="338" ht="15.75" customHeight="1">
      <c r="A338" s="82"/>
    </row>
    <row r="339" ht="15.75" customHeight="1">
      <c r="A339" s="82"/>
    </row>
    <row r="340" ht="15.75" customHeight="1">
      <c r="A340" s="82"/>
    </row>
    <row r="341" ht="15.75" customHeight="1">
      <c r="A341" s="82"/>
    </row>
    <row r="342" ht="15.75" customHeight="1">
      <c r="A342" s="82"/>
    </row>
    <row r="343" ht="15.75" customHeight="1">
      <c r="A343" s="82"/>
    </row>
    <row r="344" ht="15.75" customHeight="1">
      <c r="A344" s="82"/>
    </row>
    <row r="345" ht="15.75" customHeight="1">
      <c r="A345" s="82"/>
    </row>
    <row r="346" ht="15.75" customHeight="1">
      <c r="A346" s="82"/>
    </row>
    <row r="347" ht="15.75" customHeight="1">
      <c r="A347" s="82"/>
    </row>
    <row r="348" ht="15.75" customHeight="1">
      <c r="A348" s="82"/>
    </row>
    <row r="349" ht="15.75" customHeight="1">
      <c r="A349" s="82"/>
    </row>
    <row r="350" ht="15.75" customHeight="1">
      <c r="A350" s="82"/>
    </row>
    <row r="351" ht="15.75" customHeight="1">
      <c r="A351" s="82"/>
    </row>
    <row r="352" ht="15.75" customHeight="1">
      <c r="A352" s="82"/>
    </row>
    <row r="353" ht="15.75" customHeight="1">
      <c r="A353" s="82"/>
    </row>
    <row r="354" ht="15.75" customHeight="1">
      <c r="A354" s="82"/>
    </row>
    <row r="355" ht="15.75" customHeight="1">
      <c r="A355" s="82"/>
    </row>
    <row r="356" ht="15.75" customHeight="1">
      <c r="A356" s="82"/>
    </row>
    <row r="357" ht="15.75" customHeight="1">
      <c r="A357" s="82"/>
    </row>
    <row r="358" ht="15.75" customHeight="1">
      <c r="A358" s="82"/>
    </row>
    <row r="359" ht="15.75" customHeight="1">
      <c r="A359" s="82"/>
    </row>
    <row r="360" ht="15.75" customHeight="1">
      <c r="A360" s="82"/>
    </row>
    <row r="361" ht="15.75" customHeight="1">
      <c r="A361" s="82"/>
    </row>
    <row r="362" ht="15.75" customHeight="1">
      <c r="A362" s="82"/>
    </row>
    <row r="363" ht="15.75" customHeight="1">
      <c r="A363" s="82"/>
    </row>
    <row r="364" ht="15.75" customHeight="1">
      <c r="A364" s="82"/>
    </row>
    <row r="365" ht="15.75" customHeight="1">
      <c r="A365" s="82"/>
    </row>
    <row r="366" ht="15.75" customHeight="1">
      <c r="A366" s="82"/>
    </row>
    <row r="367" ht="15.75" customHeight="1">
      <c r="A367" s="82"/>
    </row>
    <row r="368" ht="15.75" customHeight="1">
      <c r="A368" s="82"/>
    </row>
    <row r="369" ht="15.75" customHeight="1">
      <c r="A369" s="82"/>
    </row>
    <row r="370" ht="15.75" customHeight="1">
      <c r="A370" s="82"/>
    </row>
    <row r="371" ht="15.75" customHeight="1">
      <c r="A371" s="82"/>
    </row>
    <row r="372" ht="15.75" customHeight="1">
      <c r="A372" s="82"/>
    </row>
    <row r="373" ht="15.75" customHeight="1">
      <c r="A373" s="82"/>
    </row>
    <row r="374" ht="15.75" customHeight="1">
      <c r="A374" s="82"/>
    </row>
    <row r="375" ht="15.75" customHeight="1">
      <c r="A375" s="82"/>
    </row>
    <row r="376" ht="15.75" customHeight="1">
      <c r="A376" s="82"/>
    </row>
    <row r="377" ht="15.75" customHeight="1">
      <c r="A377" s="82"/>
    </row>
    <row r="378" ht="15.75" customHeight="1">
      <c r="A378" s="82"/>
    </row>
    <row r="379" ht="15.75" customHeight="1">
      <c r="A379" s="82"/>
    </row>
    <row r="380" ht="15.75" customHeight="1">
      <c r="A380" s="82"/>
    </row>
    <row r="381" ht="15.75" customHeight="1">
      <c r="A381" s="82"/>
    </row>
    <row r="382" ht="15.75" customHeight="1">
      <c r="A382" s="82"/>
    </row>
    <row r="383" ht="15.75" customHeight="1">
      <c r="A383" s="82"/>
    </row>
    <row r="384" ht="15.75" customHeight="1">
      <c r="A384" s="82"/>
    </row>
    <row r="385" ht="15.75" customHeight="1">
      <c r="A385" s="82"/>
    </row>
    <row r="386" ht="15.75" customHeight="1">
      <c r="A386" s="82"/>
    </row>
    <row r="387" ht="15.75" customHeight="1">
      <c r="A387" s="82"/>
    </row>
    <row r="388" ht="15.75" customHeight="1">
      <c r="A388" s="82"/>
    </row>
    <row r="389" ht="15.75" customHeight="1">
      <c r="A389" s="82"/>
    </row>
    <row r="390" ht="15.75" customHeight="1">
      <c r="A390" s="82"/>
    </row>
    <row r="391" ht="15.75" customHeight="1">
      <c r="A391" s="82"/>
    </row>
    <row r="392" ht="15.75" customHeight="1">
      <c r="A392" s="82"/>
    </row>
    <row r="393" ht="15.75" customHeight="1">
      <c r="A393" s="82"/>
    </row>
    <row r="394" ht="15.75" customHeight="1">
      <c r="A394" s="82"/>
    </row>
    <row r="395" ht="15.75" customHeight="1">
      <c r="A395" s="82"/>
    </row>
    <row r="396" ht="15.75" customHeight="1">
      <c r="A396" s="82"/>
    </row>
    <row r="397" ht="15.75" customHeight="1">
      <c r="A397" s="82"/>
    </row>
    <row r="398" ht="15.75" customHeight="1">
      <c r="A398" s="82"/>
    </row>
    <row r="399" ht="15.75" customHeight="1">
      <c r="A399" s="82"/>
    </row>
    <row r="400" ht="15.75" customHeight="1">
      <c r="A400" s="82"/>
    </row>
    <row r="401" ht="15.75" customHeight="1">
      <c r="A401" s="82"/>
    </row>
    <row r="402" ht="15.75" customHeight="1">
      <c r="A402" s="82"/>
    </row>
    <row r="403" ht="15.75" customHeight="1">
      <c r="A403" s="82"/>
    </row>
    <row r="404" ht="15.75" customHeight="1">
      <c r="A404" s="82"/>
    </row>
    <row r="405" ht="15.75" customHeight="1">
      <c r="A405" s="82"/>
    </row>
    <row r="406" ht="15.75" customHeight="1">
      <c r="A406" s="82"/>
    </row>
    <row r="407" ht="15.75" customHeight="1">
      <c r="A407" s="82"/>
    </row>
    <row r="408" ht="15.75" customHeight="1">
      <c r="A408" s="82"/>
    </row>
    <row r="409" ht="15.75" customHeight="1">
      <c r="A409" s="82"/>
    </row>
    <row r="410" ht="15.75" customHeight="1">
      <c r="A410" s="82"/>
    </row>
    <row r="411" ht="15.75" customHeight="1">
      <c r="A411" s="82"/>
    </row>
    <row r="412" ht="15.75" customHeight="1">
      <c r="A412" s="82"/>
    </row>
    <row r="413" ht="15.75" customHeight="1">
      <c r="A413" s="82"/>
    </row>
    <row r="414" ht="15.75" customHeight="1">
      <c r="A414" s="82"/>
    </row>
    <row r="415" ht="15.75" customHeight="1">
      <c r="A415" s="82"/>
    </row>
    <row r="416" ht="15.75" customHeight="1">
      <c r="A416" s="82"/>
    </row>
    <row r="417" ht="15.75" customHeight="1">
      <c r="A417" s="82"/>
    </row>
    <row r="418" ht="15.75" customHeight="1">
      <c r="A418" s="82"/>
    </row>
    <row r="419" ht="15.75" customHeight="1">
      <c r="A419" s="82"/>
    </row>
    <row r="420" ht="15.75" customHeight="1">
      <c r="A420" s="82"/>
    </row>
    <row r="421" ht="15.75" customHeight="1">
      <c r="A421" s="82"/>
    </row>
    <row r="422" ht="15.75" customHeight="1">
      <c r="A422" s="82"/>
    </row>
    <row r="423" ht="15.75" customHeight="1">
      <c r="A423" s="82"/>
    </row>
    <row r="424" ht="15.75" customHeight="1">
      <c r="A424" s="82"/>
    </row>
    <row r="425" ht="15.75" customHeight="1">
      <c r="A425" s="82"/>
    </row>
    <row r="426" ht="15.75" customHeight="1">
      <c r="A426" s="82"/>
    </row>
    <row r="427" ht="15.75" customHeight="1">
      <c r="A427" s="82"/>
    </row>
    <row r="428" ht="15.75" customHeight="1">
      <c r="A428" s="82"/>
    </row>
    <row r="429" ht="15.75" customHeight="1">
      <c r="A429" s="82"/>
    </row>
    <row r="430" ht="15.75" customHeight="1">
      <c r="A430" s="82"/>
    </row>
    <row r="431" ht="15.75" customHeight="1">
      <c r="A431" s="82"/>
    </row>
    <row r="432" ht="15.75" customHeight="1">
      <c r="A432" s="82"/>
    </row>
    <row r="433" ht="15.75" customHeight="1">
      <c r="A433" s="82"/>
    </row>
    <row r="434" ht="15.75" customHeight="1">
      <c r="A434" s="82"/>
    </row>
    <row r="435" ht="15.75" customHeight="1">
      <c r="A435" s="82"/>
    </row>
    <row r="436" ht="15.75" customHeight="1">
      <c r="A436" s="82"/>
    </row>
    <row r="437" ht="15.75" customHeight="1">
      <c r="A437" s="82"/>
    </row>
    <row r="438" ht="15.75" customHeight="1">
      <c r="A438" s="82"/>
    </row>
    <row r="439" ht="15.75" customHeight="1">
      <c r="A439" s="82"/>
    </row>
    <row r="440" ht="15.75" customHeight="1">
      <c r="A440" s="82"/>
    </row>
    <row r="441" ht="15.75" customHeight="1">
      <c r="A441" s="82"/>
    </row>
    <row r="442" ht="15.75" customHeight="1">
      <c r="A442" s="82"/>
    </row>
    <row r="443" ht="15.75" customHeight="1">
      <c r="A443" s="82"/>
    </row>
    <row r="444" ht="15.75" customHeight="1">
      <c r="A444" s="82"/>
    </row>
    <row r="445" ht="15.75" customHeight="1">
      <c r="A445" s="82"/>
    </row>
    <row r="446" ht="15.75" customHeight="1">
      <c r="A446" s="82"/>
    </row>
    <row r="447" ht="15.75" customHeight="1">
      <c r="A447" s="82"/>
    </row>
    <row r="448" ht="15.75" customHeight="1">
      <c r="A448" s="82"/>
    </row>
    <row r="449" ht="15.75" customHeight="1">
      <c r="A449" s="82"/>
    </row>
    <row r="450" ht="15.75" customHeight="1">
      <c r="A450" s="82"/>
    </row>
    <row r="451" ht="15.75" customHeight="1">
      <c r="A451" s="82"/>
    </row>
    <row r="452" ht="15.75" customHeight="1">
      <c r="A452" s="82"/>
    </row>
    <row r="453" ht="15.75" customHeight="1">
      <c r="A453" s="82"/>
    </row>
    <row r="454" ht="15.75" customHeight="1">
      <c r="A454" s="82"/>
    </row>
    <row r="455" ht="15.75" customHeight="1">
      <c r="A455" s="82"/>
    </row>
    <row r="456" ht="15.75" customHeight="1">
      <c r="A456" s="82"/>
    </row>
    <row r="457" ht="15.75" customHeight="1">
      <c r="A457" s="82"/>
    </row>
    <row r="458" ht="15.75" customHeight="1">
      <c r="A458" s="82"/>
    </row>
    <row r="459" ht="15.75" customHeight="1">
      <c r="A459" s="82"/>
    </row>
    <row r="460" ht="15.75" customHeight="1">
      <c r="A460" s="82"/>
    </row>
    <row r="461" ht="15.75" customHeight="1">
      <c r="A461" s="82"/>
    </row>
    <row r="462" ht="15.75" customHeight="1">
      <c r="A462" s="82"/>
    </row>
    <row r="463" ht="15.75" customHeight="1">
      <c r="A463" s="82"/>
    </row>
    <row r="464" ht="15.75" customHeight="1">
      <c r="A464" s="82"/>
    </row>
    <row r="465" ht="15.75" customHeight="1">
      <c r="A465" s="82"/>
    </row>
    <row r="466" ht="15.75" customHeight="1">
      <c r="A466" s="82"/>
    </row>
    <row r="467" ht="15.75" customHeight="1">
      <c r="A467" s="82"/>
    </row>
    <row r="468" ht="15.75" customHeight="1">
      <c r="A468" s="82"/>
    </row>
    <row r="469" ht="15.75" customHeight="1">
      <c r="A469" s="82"/>
    </row>
    <row r="470" ht="15.75" customHeight="1">
      <c r="A470" s="82"/>
    </row>
    <row r="471" ht="15.75" customHeight="1">
      <c r="A471" s="82"/>
    </row>
    <row r="472" ht="15.75" customHeight="1">
      <c r="A472" s="82"/>
    </row>
    <row r="473" ht="15.75" customHeight="1">
      <c r="A473" s="82"/>
    </row>
    <row r="474" ht="15.75" customHeight="1">
      <c r="A474" s="82"/>
    </row>
    <row r="475" ht="15.75" customHeight="1">
      <c r="A475" s="82"/>
    </row>
    <row r="476" ht="15.75" customHeight="1">
      <c r="A476" s="82"/>
    </row>
    <row r="477" ht="15.75" customHeight="1">
      <c r="A477" s="82"/>
    </row>
    <row r="478" ht="15.75" customHeight="1">
      <c r="A478" s="82"/>
    </row>
    <row r="479" ht="15.75" customHeight="1">
      <c r="A479" s="82"/>
    </row>
    <row r="480" ht="15.75" customHeight="1">
      <c r="A480" s="82"/>
    </row>
    <row r="481" ht="15.75" customHeight="1">
      <c r="A481" s="82"/>
    </row>
    <row r="482" ht="15.75" customHeight="1">
      <c r="A482" s="82"/>
    </row>
    <row r="483" ht="15.75" customHeight="1">
      <c r="A483" s="82"/>
    </row>
    <row r="484" ht="15.75" customHeight="1">
      <c r="A484" s="82"/>
    </row>
    <row r="485" ht="15.75" customHeight="1">
      <c r="A485" s="82"/>
    </row>
    <row r="486" ht="15.75" customHeight="1">
      <c r="A486" s="82"/>
    </row>
    <row r="487" ht="15.75" customHeight="1">
      <c r="A487" s="82"/>
    </row>
    <row r="488" ht="15.75" customHeight="1">
      <c r="A488" s="82"/>
    </row>
    <row r="489" ht="15.75" customHeight="1">
      <c r="A489" s="82"/>
    </row>
    <row r="490" ht="15.75" customHeight="1">
      <c r="A490" s="82"/>
    </row>
    <row r="491" ht="15.75" customHeight="1">
      <c r="A491" s="82"/>
    </row>
    <row r="492" ht="15.75" customHeight="1">
      <c r="A492" s="82"/>
    </row>
    <row r="493" ht="15.75" customHeight="1">
      <c r="A493" s="82"/>
    </row>
    <row r="494" ht="15.75" customHeight="1">
      <c r="A494" s="82"/>
    </row>
    <row r="495" ht="15.75" customHeight="1">
      <c r="A495" s="82"/>
    </row>
    <row r="496" ht="15.75" customHeight="1">
      <c r="A496" s="82"/>
    </row>
    <row r="497" ht="15.75" customHeight="1">
      <c r="A497" s="82"/>
    </row>
    <row r="498" ht="15.75" customHeight="1">
      <c r="A498" s="82"/>
    </row>
    <row r="499" ht="15.75" customHeight="1">
      <c r="A499" s="82"/>
    </row>
    <row r="500" ht="15.75" customHeight="1">
      <c r="A500" s="82"/>
    </row>
    <row r="501" ht="15.75" customHeight="1">
      <c r="A501" s="82"/>
    </row>
    <row r="502" ht="15.75" customHeight="1">
      <c r="A502" s="82"/>
    </row>
    <row r="503" ht="15.75" customHeight="1">
      <c r="A503" s="82"/>
    </row>
    <row r="504" ht="15.75" customHeight="1">
      <c r="A504" s="82"/>
    </row>
    <row r="505" ht="15.75" customHeight="1">
      <c r="A505" s="82"/>
    </row>
    <row r="506" ht="15.75" customHeight="1">
      <c r="A506" s="82"/>
    </row>
    <row r="507" ht="15.75" customHeight="1">
      <c r="A507" s="82"/>
    </row>
    <row r="508" ht="15.75" customHeight="1">
      <c r="A508" s="82"/>
    </row>
    <row r="509" ht="15.75" customHeight="1">
      <c r="A509" s="82"/>
    </row>
    <row r="510" ht="15.75" customHeight="1">
      <c r="A510" s="82"/>
    </row>
    <row r="511" ht="15.75" customHeight="1">
      <c r="A511" s="82"/>
    </row>
    <row r="512" ht="15.75" customHeight="1">
      <c r="A512" s="82"/>
    </row>
    <row r="513" ht="15.75" customHeight="1">
      <c r="A513" s="82"/>
    </row>
    <row r="514" ht="15.75" customHeight="1">
      <c r="A514" s="82"/>
    </row>
    <row r="515" ht="15.75" customHeight="1">
      <c r="A515" s="82"/>
    </row>
    <row r="516" ht="15.75" customHeight="1">
      <c r="A516" s="82"/>
    </row>
    <row r="517" ht="15.75" customHeight="1">
      <c r="A517" s="82"/>
    </row>
    <row r="518" ht="15.75" customHeight="1">
      <c r="A518" s="82"/>
    </row>
    <row r="519" ht="15.75" customHeight="1">
      <c r="A519" s="82"/>
    </row>
    <row r="520" ht="15.75" customHeight="1">
      <c r="A520" s="82"/>
    </row>
    <row r="521" ht="15.75" customHeight="1">
      <c r="A521" s="82"/>
    </row>
    <row r="522" ht="15.75" customHeight="1">
      <c r="A522" s="82"/>
    </row>
    <row r="523" ht="15.75" customHeight="1">
      <c r="A523" s="82"/>
    </row>
    <row r="524" ht="15.75" customHeight="1">
      <c r="A524" s="82"/>
    </row>
    <row r="525" ht="15.75" customHeight="1">
      <c r="A525" s="82"/>
    </row>
    <row r="526" ht="15.75" customHeight="1">
      <c r="A526" s="82"/>
    </row>
    <row r="527" ht="15.75" customHeight="1">
      <c r="A527" s="82"/>
    </row>
    <row r="528" ht="15.75" customHeight="1">
      <c r="A528" s="82"/>
    </row>
    <row r="529" ht="15.75" customHeight="1">
      <c r="A529" s="82"/>
    </row>
    <row r="530" ht="15.75" customHeight="1">
      <c r="A530" s="82"/>
    </row>
    <row r="531" ht="15.75" customHeight="1">
      <c r="A531" s="82"/>
    </row>
    <row r="532" ht="15.75" customHeight="1">
      <c r="A532" s="82"/>
    </row>
    <row r="533" ht="15.75" customHeight="1">
      <c r="A533" s="82"/>
    </row>
    <row r="534" ht="15.75" customHeight="1">
      <c r="A534" s="82"/>
    </row>
    <row r="535" ht="15.75" customHeight="1">
      <c r="A535" s="82"/>
    </row>
    <row r="536" ht="15.75" customHeight="1">
      <c r="A536" s="82"/>
    </row>
    <row r="537" ht="15.75" customHeight="1">
      <c r="A537" s="82"/>
    </row>
    <row r="538" ht="15.75" customHeight="1">
      <c r="A538" s="82"/>
    </row>
    <row r="539" ht="15.75" customHeight="1">
      <c r="A539" s="82"/>
    </row>
    <row r="540" ht="15.75" customHeight="1">
      <c r="A540" s="82"/>
    </row>
    <row r="541" ht="15.75" customHeight="1">
      <c r="A541" s="82"/>
    </row>
    <row r="542" ht="15.75" customHeight="1">
      <c r="A542" s="82"/>
    </row>
    <row r="543" ht="15.75" customHeight="1">
      <c r="A543" s="82"/>
    </row>
    <row r="544" ht="15.75" customHeight="1">
      <c r="A544" s="82"/>
    </row>
    <row r="545" ht="15.75" customHeight="1">
      <c r="A545" s="82"/>
    </row>
    <row r="546" ht="15.75" customHeight="1">
      <c r="A546" s="82"/>
    </row>
    <row r="547" ht="15.75" customHeight="1">
      <c r="A547" s="82"/>
    </row>
    <row r="548" ht="15.75" customHeight="1">
      <c r="A548" s="82"/>
    </row>
    <row r="549" ht="15.75" customHeight="1">
      <c r="A549" s="82"/>
    </row>
    <row r="550" ht="15.75" customHeight="1">
      <c r="A550" s="82"/>
    </row>
    <row r="551" ht="15.75" customHeight="1">
      <c r="A551" s="82"/>
    </row>
    <row r="552" ht="15.75" customHeight="1">
      <c r="A552" s="82"/>
    </row>
    <row r="553" ht="15.75" customHeight="1">
      <c r="A553" s="82"/>
    </row>
    <row r="554" ht="15.75" customHeight="1">
      <c r="A554" s="82"/>
    </row>
    <row r="555" ht="15.75" customHeight="1">
      <c r="A555" s="82"/>
    </row>
    <row r="556" ht="15.75" customHeight="1">
      <c r="A556" s="82"/>
    </row>
    <row r="557" ht="15.75" customHeight="1">
      <c r="A557" s="82"/>
    </row>
    <row r="558" ht="15.75" customHeight="1">
      <c r="A558" s="82"/>
    </row>
    <row r="559" ht="15.75" customHeight="1">
      <c r="A559" s="82"/>
    </row>
    <row r="560" ht="15.75" customHeight="1">
      <c r="A560" s="82"/>
    </row>
    <row r="561" ht="15.75" customHeight="1">
      <c r="A561" s="82"/>
    </row>
    <row r="562" ht="15.75" customHeight="1">
      <c r="A562" s="82"/>
    </row>
    <row r="563" ht="15.75" customHeight="1">
      <c r="A563" s="82"/>
    </row>
    <row r="564" ht="15.75" customHeight="1">
      <c r="A564" s="82"/>
    </row>
    <row r="565" ht="15.75" customHeight="1">
      <c r="A565" s="82"/>
    </row>
    <row r="566" ht="15.75" customHeight="1">
      <c r="A566" s="82"/>
    </row>
    <row r="567" ht="15.75" customHeight="1">
      <c r="A567" s="82"/>
    </row>
    <row r="568" ht="15.75" customHeight="1">
      <c r="A568" s="82"/>
    </row>
    <row r="569" ht="15.75" customHeight="1">
      <c r="A569" s="82"/>
    </row>
    <row r="570" ht="15.75" customHeight="1">
      <c r="A570" s="82"/>
    </row>
    <row r="571" ht="15.75" customHeight="1">
      <c r="A571" s="82"/>
    </row>
    <row r="572" ht="15.75" customHeight="1">
      <c r="A572" s="82"/>
    </row>
    <row r="573" ht="15.75" customHeight="1">
      <c r="A573" s="82"/>
    </row>
    <row r="574" ht="15.75" customHeight="1">
      <c r="A574" s="82"/>
    </row>
    <row r="575" ht="15.75" customHeight="1">
      <c r="A575" s="82"/>
    </row>
    <row r="576" ht="15.75" customHeight="1">
      <c r="A576" s="82"/>
    </row>
    <row r="577" ht="15.75" customHeight="1">
      <c r="A577" s="82"/>
    </row>
    <row r="578" ht="15.75" customHeight="1">
      <c r="A578" s="82"/>
    </row>
    <row r="579" ht="15.75" customHeight="1">
      <c r="A579" s="82"/>
    </row>
    <row r="580" ht="15.75" customHeight="1">
      <c r="A580" s="82"/>
    </row>
    <row r="581" ht="15.75" customHeight="1">
      <c r="A581" s="82"/>
    </row>
    <row r="582" ht="15.75" customHeight="1">
      <c r="A582" s="82"/>
    </row>
    <row r="583" ht="15.75" customHeight="1">
      <c r="A583" s="82"/>
    </row>
    <row r="584" ht="15.75" customHeight="1">
      <c r="A584" s="82"/>
    </row>
    <row r="585" ht="15.75" customHeight="1">
      <c r="A585" s="82"/>
    </row>
    <row r="586" ht="15.75" customHeight="1">
      <c r="A586" s="82"/>
    </row>
    <row r="587" ht="15.75" customHeight="1">
      <c r="A587" s="82"/>
    </row>
    <row r="588" ht="15.75" customHeight="1">
      <c r="A588" s="82"/>
    </row>
    <row r="589" ht="15.75" customHeight="1">
      <c r="A589" s="82"/>
    </row>
    <row r="590" ht="15.75" customHeight="1">
      <c r="A590" s="82"/>
    </row>
    <row r="591" ht="15.75" customHeight="1">
      <c r="A591" s="82"/>
    </row>
    <row r="592" ht="15.75" customHeight="1">
      <c r="A592" s="82"/>
    </row>
    <row r="593" ht="15.75" customHeight="1">
      <c r="A593" s="82"/>
    </row>
    <row r="594" ht="15.75" customHeight="1">
      <c r="A594" s="82"/>
    </row>
    <row r="595" ht="15.75" customHeight="1">
      <c r="A595" s="82"/>
    </row>
    <row r="596" ht="15.75" customHeight="1">
      <c r="A596" s="82"/>
    </row>
    <row r="597" ht="15.75" customHeight="1">
      <c r="A597" s="82"/>
    </row>
    <row r="598" ht="15.75" customHeight="1">
      <c r="A598" s="82"/>
    </row>
    <row r="599" ht="15.75" customHeight="1">
      <c r="A599" s="82"/>
    </row>
    <row r="600" ht="15.75" customHeight="1">
      <c r="A600" s="82"/>
    </row>
    <row r="601" ht="15.75" customHeight="1">
      <c r="A601" s="82"/>
    </row>
    <row r="602" ht="15.75" customHeight="1">
      <c r="A602" s="82"/>
    </row>
    <row r="603" ht="15.75" customHeight="1">
      <c r="A603" s="82"/>
    </row>
    <row r="604" ht="15.75" customHeight="1">
      <c r="A604" s="82"/>
    </row>
    <row r="605" ht="15.75" customHeight="1">
      <c r="A605" s="82"/>
    </row>
    <row r="606" ht="15.75" customHeight="1">
      <c r="A606" s="82"/>
    </row>
    <row r="607" ht="15.75" customHeight="1">
      <c r="A607" s="82"/>
    </row>
    <row r="608" ht="15.75" customHeight="1">
      <c r="A608" s="82"/>
    </row>
    <row r="609" ht="15.75" customHeight="1">
      <c r="A609" s="82"/>
    </row>
    <row r="610" ht="15.75" customHeight="1">
      <c r="A610" s="82"/>
    </row>
    <row r="611" ht="15.75" customHeight="1">
      <c r="A611" s="82"/>
    </row>
    <row r="612" ht="15.75" customHeight="1">
      <c r="A612" s="82"/>
    </row>
    <row r="613" ht="15.75" customHeight="1">
      <c r="A613" s="82"/>
    </row>
    <row r="614" ht="15.75" customHeight="1">
      <c r="A614" s="82"/>
    </row>
    <row r="615" ht="15.75" customHeight="1">
      <c r="A615" s="82"/>
    </row>
    <row r="616" ht="15.75" customHeight="1">
      <c r="A616" s="82"/>
    </row>
    <row r="617" ht="15.75" customHeight="1">
      <c r="A617" s="82"/>
    </row>
    <row r="618" ht="15.75" customHeight="1">
      <c r="A618" s="82"/>
    </row>
    <row r="619" ht="15.75" customHeight="1">
      <c r="A619" s="82"/>
    </row>
    <row r="620" ht="15.75" customHeight="1">
      <c r="A620" s="82"/>
    </row>
    <row r="621" ht="15.75" customHeight="1">
      <c r="A621" s="82"/>
    </row>
    <row r="622" ht="15.75" customHeight="1">
      <c r="A622" s="82"/>
    </row>
    <row r="623" ht="15.75" customHeight="1">
      <c r="A623" s="82"/>
    </row>
    <row r="624" ht="15.75" customHeight="1">
      <c r="A624" s="82"/>
    </row>
    <row r="625" ht="15.75" customHeight="1">
      <c r="A625" s="82"/>
    </row>
    <row r="626" ht="15.75" customHeight="1">
      <c r="A626" s="82"/>
    </row>
    <row r="627" ht="15.75" customHeight="1">
      <c r="A627" s="82"/>
    </row>
    <row r="628" ht="15.75" customHeight="1">
      <c r="A628" s="82"/>
    </row>
    <row r="629" ht="15.75" customHeight="1">
      <c r="A629" s="82"/>
    </row>
    <row r="630" ht="15.75" customHeight="1">
      <c r="A630" s="82"/>
    </row>
    <row r="631" ht="15.75" customHeight="1">
      <c r="A631" s="82"/>
    </row>
    <row r="632" ht="15.75" customHeight="1">
      <c r="A632" s="82"/>
    </row>
    <row r="633" ht="15.75" customHeight="1">
      <c r="A633" s="82"/>
    </row>
    <row r="634" ht="15.75" customHeight="1">
      <c r="A634" s="82"/>
    </row>
    <row r="635" ht="15.75" customHeight="1">
      <c r="A635" s="82"/>
    </row>
    <row r="636" ht="15.75" customHeight="1">
      <c r="A636" s="82"/>
    </row>
    <row r="637" ht="15.75" customHeight="1">
      <c r="A637" s="82"/>
    </row>
    <row r="638" ht="15.75" customHeight="1">
      <c r="A638" s="82"/>
    </row>
    <row r="639" ht="15.75" customHeight="1">
      <c r="A639" s="82"/>
    </row>
    <row r="640" ht="15.75" customHeight="1">
      <c r="A640" s="82"/>
    </row>
    <row r="641" ht="15.75" customHeight="1">
      <c r="A641" s="82"/>
    </row>
    <row r="642" ht="15.75" customHeight="1">
      <c r="A642" s="82"/>
    </row>
    <row r="643" ht="15.75" customHeight="1">
      <c r="A643" s="82"/>
    </row>
    <row r="644" ht="15.75" customHeight="1">
      <c r="A644" s="82"/>
    </row>
    <row r="645" ht="15.75" customHeight="1">
      <c r="A645" s="82"/>
    </row>
    <row r="646" ht="15.75" customHeight="1">
      <c r="A646" s="82"/>
    </row>
    <row r="647" ht="15.75" customHeight="1">
      <c r="A647" s="82"/>
    </row>
    <row r="648" ht="15.75" customHeight="1">
      <c r="A648" s="82"/>
    </row>
    <row r="649" ht="15.75" customHeight="1">
      <c r="A649" s="82"/>
    </row>
    <row r="650" ht="15.75" customHeight="1">
      <c r="A650" s="82"/>
    </row>
    <row r="651" ht="15.75" customHeight="1">
      <c r="A651" s="82"/>
    </row>
    <row r="652" ht="15.75" customHeight="1">
      <c r="A652" s="82"/>
    </row>
    <row r="653" ht="15.75" customHeight="1">
      <c r="A653" s="82"/>
    </row>
    <row r="654" ht="15.75" customHeight="1">
      <c r="A654" s="82"/>
    </row>
    <row r="655" ht="15.75" customHeight="1">
      <c r="A655" s="82"/>
    </row>
    <row r="656" ht="15.75" customHeight="1">
      <c r="A656" s="82"/>
    </row>
    <row r="657" ht="15.75" customHeight="1">
      <c r="A657" s="82"/>
    </row>
    <row r="658" ht="15.75" customHeight="1">
      <c r="A658" s="82"/>
    </row>
    <row r="659" ht="15.75" customHeight="1">
      <c r="A659" s="82"/>
    </row>
    <row r="660" ht="15.75" customHeight="1">
      <c r="A660" s="82"/>
    </row>
    <row r="661" ht="15.75" customHeight="1">
      <c r="A661" s="82"/>
    </row>
    <row r="662" ht="15.75" customHeight="1">
      <c r="A662" s="82"/>
    </row>
    <row r="663" ht="15.75" customHeight="1">
      <c r="A663" s="82"/>
    </row>
    <row r="664" ht="15.75" customHeight="1">
      <c r="A664" s="82"/>
    </row>
    <row r="665" ht="15.75" customHeight="1">
      <c r="A665" s="82"/>
    </row>
    <row r="666" ht="15.75" customHeight="1">
      <c r="A666" s="82"/>
    </row>
    <row r="667" ht="15.75" customHeight="1">
      <c r="A667" s="82"/>
    </row>
    <row r="668" ht="15.75" customHeight="1">
      <c r="A668" s="82"/>
    </row>
    <row r="669" ht="15.75" customHeight="1">
      <c r="A669" s="82"/>
    </row>
    <row r="670" ht="15.75" customHeight="1">
      <c r="A670" s="82"/>
    </row>
    <row r="671" ht="15.75" customHeight="1">
      <c r="A671" s="82"/>
    </row>
    <row r="672" ht="15.75" customHeight="1">
      <c r="A672" s="82"/>
    </row>
    <row r="673" ht="15.75" customHeight="1">
      <c r="A673" s="82"/>
    </row>
    <row r="674" ht="15.75" customHeight="1">
      <c r="A674" s="82"/>
    </row>
    <row r="675" ht="15.75" customHeight="1">
      <c r="A675" s="82"/>
    </row>
    <row r="676" ht="15.75" customHeight="1">
      <c r="A676" s="82"/>
    </row>
    <row r="677" ht="15.75" customHeight="1">
      <c r="A677" s="82"/>
    </row>
    <row r="678" ht="15.75" customHeight="1">
      <c r="A678" s="82"/>
    </row>
    <row r="679" ht="15.75" customHeight="1">
      <c r="A679" s="82"/>
    </row>
    <row r="680" ht="15.75" customHeight="1">
      <c r="A680" s="82"/>
    </row>
    <row r="681" ht="15.75" customHeight="1">
      <c r="A681" s="82"/>
    </row>
    <row r="682" ht="15.75" customHeight="1">
      <c r="A682" s="82"/>
    </row>
    <row r="683" ht="15.75" customHeight="1">
      <c r="A683" s="82"/>
    </row>
    <row r="684" ht="15.75" customHeight="1">
      <c r="A684" s="82"/>
    </row>
    <row r="685" ht="15.75" customHeight="1">
      <c r="A685" s="82"/>
    </row>
    <row r="686" ht="15.75" customHeight="1">
      <c r="A686" s="82"/>
    </row>
    <row r="687" ht="15.75" customHeight="1">
      <c r="A687" s="82"/>
    </row>
    <row r="688" ht="15.75" customHeight="1">
      <c r="A688" s="82"/>
    </row>
    <row r="689" ht="15.75" customHeight="1">
      <c r="A689" s="82"/>
    </row>
    <row r="690" ht="15.75" customHeight="1">
      <c r="A690" s="82"/>
    </row>
    <row r="691" ht="15.75" customHeight="1">
      <c r="A691" s="82"/>
    </row>
    <row r="692" ht="15.75" customHeight="1">
      <c r="A692" s="82"/>
    </row>
    <row r="693" ht="15.75" customHeight="1">
      <c r="A693" s="82"/>
    </row>
    <row r="694" ht="15.75" customHeight="1">
      <c r="A694" s="82"/>
    </row>
    <row r="695" ht="15.75" customHeight="1">
      <c r="A695" s="82"/>
    </row>
    <row r="696" ht="15.75" customHeight="1">
      <c r="A696" s="82"/>
    </row>
    <row r="697" ht="15.75" customHeight="1">
      <c r="A697" s="82"/>
    </row>
    <row r="698" ht="15.75" customHeight="1">
      <c r="A698" s="82"/>
    </row>
    <row r="699" ht="15.75" customHeight="1">
      <c r="A699" s="82"/>
    </row>
    <row r="700" ht="15.75" customHeight="1">
      <c r="A700" s="82"/>
    </row>
    <row r="701" ht="15.75" customHeight="1">
      <c r="A701" s="82"/>
    </row>
    <row r="702" ht="15.75" customHeight="1">
      <c r="A702" s="82"/>
    </row>
    <row r="703" ht="15.75" customHeight="1">
      <c r="A703" s="82"/>
    </row>
    <row r="704" ht="15.75" customHeight="1">
      <c r="A704" s="82"/>
    </row>
    <row r="705" ht="15.75" customHeight="1">
      <c r="A705" s="82"/>
    </row>
    <row r="706" ht="15.75" customHeight="1">
      <c r="A706" s="82"/>
    </row>
    <row r="707" ht="15.75" customHeight="1">
      <c r="A707" s="82"/>
    </row>
    <row r="708" ht="15.75" customHeight="1">
      <c r="A708" s="82"/>
    </row>
    <row r="709" ht="15.75" customHeight="1">
      <c r="A709" s="82"/>
    </row>
    <row r="710" ht="15.75" customHeight="1">
      <c r="A710" s="82"/>
    </row>
    <row r="711" ht="15.75" customHeight="1">
      <c r="A711" s="82"/>
    </row>
    <row r="712" ht="15.75" customHeight="1">
      <c r="A712" s="82"/>
    </row>
    <row r="713" ht="15.75" customHeight="1">
      <c r="A713" s="82"/>
    </row>
    <row r="714" ht="15.75" customHeight="1">
      <c r="A714" s="82"/>
    </row>
    <row r="715" ht="15.75" customHeight="1">
      <c r="A715" s="82"/>
    </row>
    <row r="716" ht="15.75" customHeight="1">
      <c r="A716" s="82"/>
    </row>
    <row r="717" ht="15.75" customHeight="1">
      <c r="A717" s="82"/>
    </row>
    <row r="718" ht="15.75" customHeight="1">
      <c r="A718" s="82"/>
    </row>
    <row r="719" ht="15.75" customHeight="1">
      <c r="A719" s="82"/>
    </row>
    <row r="720" ht="15.75" customHeight="1">
      <c r="A720" s="82"/>
    </row>
    <row r="721" ht="15.75" customHeight="1">
      <c r="A721" s="82"/>
    </row>
    <row r="722" ht="15.75" customHeight="1">
      <c r="A722" s="82"/>
    </row>
    <row r="723" ht="15.75" customHeight="1">
      <c r="A723" s="82"/>
    </row>
    <row r="724" ht="15.75" customHeight="1">
      <c r="A724" s="82"/>
    </row>
    <row r="725" ht="15.75" customHeight="1">
      <c r="A725" s="82"/>
    </row>
    <row r="726" ht="15.75" customHeight="1">
      <c r="A726" s="82"/>
    </row>
    <row r="727" ht="15.75" customHeight="1">
      <c r="A727" s="82"/>
    </row>
    <row r="728" ht="15.75" customHeight="1">
      <c r="A728" s="82"/>
    </row>
    <row r="729" ht="15.75" customHeight="1">
      <c r="A729" s="82"/>
    </row>
    <row r="730" ht="15.75" customHeight="1">
      <c r="A730" s="82"/>
    </row>
    <row r="731" ht="15.75" customHeight="1">
      <c r="A731" s="82"/>
    </row>
    <row r="732" ht="15.75" customHeight="1">
      <c r="A732" s="82"/>
    </row>
    <row r="733" ht="15.75" customHeight="1">
      <c r="A733" s="82"/>
    </row>
    <row r="734" ht="15.75" customHeight="1">
      <c r="A734" s="82"/>
    </row>
    <row r="735" ht="15.75" customHeight="1">
      <c r="A735" s="82"/>
    </row>
    <row r="736" ht="15.75" customHeight="1">
      <c r="A736" s="82"/>
    </row>
    <row r="737" ht="15.75" customHeight="1">
      <c r="A737" s="82"/>
    </row>
    <row r="738" ht="15.75" customHeight="1">
      <c r="A738" s="82"/>
    </row>
    <row r="739" ht="15.75" customHeight="1">
      <c r="A739" s="82"/>
    </row>
    <row r="740" ht="15.75" customHeight="1">
      <c r="A740" s="82"/>
    </row>
    <row r="741" ht="15.75" customHeight="1">
      <c r="A741" s="82"/>
    </row>
    <row r="742" ht="15.75" customHeight="1">
      <c r="A742" s="82"/>
    </row>
    <row r="743" ht="15.75" customHeight="1">
      <c r="A743" s="82"/>
    </row>
    <row r="744" ht="15.75" customHeight="1">
      <c r="A744" s="82"/>
    </row>
    <row r="745" ht="15.75" customHeight="1">
      <c r="A745" s="82"/>
    </row>
    <row r="746" ht="15.75" customHeight="1">
      <c r="A746" s="82"/>
    </row>
    <row r="747" ht="15.75" customHeight="1">
      <c r="A747" s="82"/>
    </row>
    <row r="748" ht="15.75" customHeight="1">
      <c r="A748" s="82"/>
    </row>
    <row r="749" ht="15.75" customHeight="1">
      <c r="A749" s="82"/>
    </row>
    <row r="750" ht="15.75" customHeight="1">
      <c r="A750" s="82"/>
    </row>
    <row r="751" ht="15.75" customHeight="1">
      <c r="A751" s="82"/>
    </row>
    <row r="752" ht="15.75" customHeight="1">
      <c r="A752" s="82"/>
    </row>
    <row r="753" ht="15.75" customHeight="1">
      <c r="A753" s="82"/>
    </row>
    <row r="754" ht="15.75" customHeight="1">
      <c r="A754" s="82"/>
    </row>
    <row r="755" ht="15.75" customHeight="1">
      <c r="A755" s="82"/>
    </row>
    <row r="756" ht="15.75" customHeight="1">
      <c r="A756" s="82"/>
    </row>
    <row r="757" ht="15.75" customHeight="1">
      <c r="A757" s="82"/>
    </row>
    <row r="758" ht="15.75" customHeight="1">
      <c r="A758" s="82"/>
    </row>
    <row r="759" ht="15.75" customHeight="1">
      <c r="A759" s="82"/>
    </row>
    <row r="760" ht="15.75" customHeight="1">
      <c r="A760" s="82"/>
    </row>
    <row r="761" ht="15.75" customHeight="1">
      <c r="A761" s="82"/>
    </row>
    <row r="762" ht="15.75" customHeight="1">
      <c r="A762" s="82"/>
    </row>
    <row r="763" ht="15.75" customHeight="1">
      <c r="A763" s="82"/>
    </row>
    <row r="764" ht="15.75" customHeight="1">
      <c r="A764" s="82"/>
    </row>
    <row r="765" ht="15.75" customHeight="1">
      <c r="A765" s="82"/>
    </row>
    <row r="766" ht="15.75" customHeight="1">
      <c r="A766" s="82"/>
    </row>
    <row r="767" ht="15.75" customHeight="1">
      <c r="A767" s="82"/>
    </row>
    <row r="768" ht="15.75" customHeight="1">
      <c r="A768" s="82"/>
    </row>
    <row r="769" ht="15.75" customHeight="1">
      <c r="A769" s="82"/>
    </row>
    <row r="770" ht="15.75" customHeight="1">
      <c r="A770" s="82"/>
    </row>
    <row r="771" ht="15.75" customHeight="1">
      <c r="A771" s="82"/>
    </row>
    <row r="772" ht="15.75" customHeight="1">
      <c r="A772" s="82"/>
    </row>
    <row r="773" ht="15.75" customHeight="1">
      <c r="A773" s="82"/>
    </row>
    <row r="774" ht="15.75" customHeight="1">
      <c r="A774" s="82"/>
    </row>
    <row r="775" ht="15.75" customHeight="1">
      <c r="A775" s="82"/>
    </row>
    <row r="776" ht="15.75" customHeight="1">
      <c r="A776" s="82"/>
    </row>
    <row r="777" ht="15.75" customHeight="1">
      <c r="A777" s="82"/>
    </row>
    <row r="778" ht="15.75" customHeight="1">
      <c r="A778" s="82"/>
    </row>
    <row r="779" ht="15.75" customHeight="1">
      <c r="A779" s="82"/>
    </row>
    <row r="780" ht="15.75" customHeight="1">
      <c r="A780" s="82"/>
    </row>
    <row r="781" ht="15.75" customHeight="1">
      <c r="A781" s="82"/>
    </row>
    <row r="782" ht="15.75" customHeight="1">
      <c r="A782" s="82"/>
    </row>
    <row r="783" ht="15.75" customHeight="1">
      <c r="A783" s="82"/>
    </row>
    <row r="784" ht="15.75" customHeight="1">
      <c r="A784" s="82"/>
    </row>
    <row r="785" ht="15.75" customHeight="1">
      <c r="A785" s="82"/>
    </row>
    <row r="786" ht="15.75" customHeight="1">
      <c r="A786" s="82"/>
    </row>
    <row r="787" ht="15.75" customHeight="1">
      <c r="A787" s="82"/>
    </row>
    <row r="788" ht="15.75" customHeight="1">
      <c r="A788" s="82"/>
    </row>
    <row r="789" ht="15.75" customHeight="1">
      <c r="A789" s="82"/>
    </row>
    <row r="790" ht="15.75" customHeight="1">
      <c r="A790" s="82"/>
    </row>
    <row r="791" ht="15.75" customHeight="1">
      <c r="A791" s="82"/>
    </row>
    <row r="792" ht="15.75" customHeight="1">
      <c r="A792" s="82"/>
    </row>
    <row r="793" ht="15.75" customHeight="1">
      <c r="A793" s="82"/>
    </row>
    <row r="794" ht="15.75" customHeight="1">
      <c r="A794" s="82"/>
    </row>
    <row r="795" ht="15.75" customHeight="1">
      <c r="A795" s="82"/>
    </row>
    <row r="796" ht="15.75" customHeight="1">
      <c r="A796" s="82"/>
    </row>
    <row r="797" ht="15.75" customHeight="1">
      <c r="A797" s="82"/>
    </row>
    <row r="798" ht="15.75" customHeight="1">
      <c r="A798" s="82"/>
    </row>
    <row r="799" ht="15.75" customHeight="1">
      <c r="A799" s="82"/>
    </row>
    <row r="800" ht="15.75" customHeight="1">
      <c r="A800" s="82"/>
    </row>
    <row r="801" ht="15.75" customHeight="1">
      <c r="A801" s="82"/>
    </row>
    <row r="802" ht="15.75" customHeight="1">
      <c r="A802" s="82"/>
    </row>
    <row r="803" ht="15.75" customHeight="1">
      <c r="A803" s="82"/>
    </row>
    <row r="804" ht="15.75" customHeight="1">
      <c r="A804" s="82"/>
    </row>
    <row r="805" ht="15.75" customHeight="1">
      <c r="A805" s="82"/>
    </row>
    <row r="806" ht="15.75" customHeight="1">
      <c r="A806" s="82"/>
    </row>
    <row r="807" ht="15.75" customHeight="1">
      <c r="A807" s="82"/>
    </row>
    <row r="808" ht="15.75" customHeight="1">
      <c r="A808" s="82"/>
    </row>
    <row r="809" ht="15.75" customHeight="1">
      <c r="A809" s="82"/>
    </row>
    <row r="810" ht="15.75" customHeight="1">
      <c r="A810" s="82"/>
    </row>
    <row r="811" ht="15.75" customHeight="1">
      <c r="A811" s="82"/>
    </row>
    <row r="812" ht="15.75" customHeight="1">
      <c r="A812" s="82"/>
    </row>
    <row r="813" ht="15.75" customHeight="1">
      <c r="A813" s="82"/>
    </row>
    <row r="814" ht="15.75" customHeight="1">
      <c r="A814" s="82"/>
    </row>
    <row r="815" ht="15.75" customHeight="1">
      <c r="A815" s="82"/>
    </row>
    <row r="816" ht="15.75" customHeight="1">
      <c r="A816" s="82"/>
    </row>
    <row r="817" ht="15.75" customHeight="1">
      <c r="A817" s="82"/>
    </row>
    <row r="818" ht="15.75" customHeight="1">
      <c r="A818" s="82"/>
    </row>
    <row r="819" ht="15.75" customHeight="1">
      <c r="A819" s="82"/>
    </row>
    <row r="820" ht="15.75" customHeight="1">
      <c r="A820" s="82"/>
    </row>
    <row r="821" ht="15.75" customHeight="1">
      <c r="A821" s="82"/>
    </row>
    <row r="822" ht="15.75" customHeight="1">
      <c r="A822" s="82"/>
    </row>
    <row r="823" ht="15.75" customHeight="1">
      <c r="A823" s="82"/>
    </row>
    <row r="824" ht="15.75" customHeight="1">
      <c r="A824" s="82"/>
    </row>
    <row r="825" ht="15.75" customHeight="1">
      <c r="A825" s="82"/>
    </row>
    <row r="826" ht="15.75" customHeight="1">
      <c r="A826" s="82"/>
    </row>
    <row r="827" ht="15.75" customHeight="1">
      <c r="A827" s="82"/>
    </row>
    <row r="828" ht="15.75" customHeight="1">
      <c r="A828" s="82"/>
    </row>
    <row r="829" ht="15.75" customHeight="1">
      <c r="A829" s="82"/>
    </row>
    <row r="830" ht="15.75" customHeight="1">
      <c r="A830" s="82"/>
    </row>
    <row r="831" ht="15.75" customHeight="1">
      <c r="A831" s="82"/>
    </row>
    <row r="832" ht="15.75" customHeight="1">
      <c r="A832" s="82"/>
    </row>
    <row r="833" ht="15.75" customHeight="1">
      <c r="A833" s="82"/>
    </row>
    <row r="834" ht="15.75" customHeight="1">
      <c r="A834" s="82"/>
    </row>
    <row r="835" ht="15.75" customHeight="1">
      <c r="A835" s="82"/>
    </row>
    <row r="836" ht="15.75" customHeight="1">
      <c r="A836" s="82"/>
    </row>
    <row r="837" ht="15.75" customHeight="1">
      <c r="A837" s="82"/>
    </row>
    <row r="838" ht="15.75" customHeight="1">
      <c r="A838" s="82"/>
    </row>
    <row r="839" ht="15.75" customHeight="1">
      <c r="A839" s="82"/>
    </row>
    <row r="840" ht="15.75" customHeight="1">
      <c r="A840" s="82"/>
    </row>
    <row r="841" ht="15.75" customHeight="1">
      <c r="A841" s="82"/>
    </row>
    <row r="842" ht="15.75" customHeight="1">
      <c r="A842" s="82"/>
    </row>
    <row r="843" ht="15.75" customHeight="1">
      <c r="A843" s="82"/>
    </row>
    <row r="844" ht="15.75" customHeight="1">
      <c r="A844" s="82"/>
    </row>
    <row r="845" ht="15.75" customHeight="1">
      <c r="A845" s="82"/>
    </row>
    <row r="846" ht="15.75" customHeight="1">
      <c r="A846" s="82"/>
    </row>
    <row r="847" ht="15.75" customHeight="1">
      <c r="A847" s="82"/>
    </row>
    <row r="848" ht="15.75" customHeight="1">
      <c r="A848" s="82"/>
    </row>
    <row r="849" ht="15.75" customHeight="1">
      <c r="A849" s="82"/>
    </row>
    <row r="850" ht="15.75" customHeight="1">
      <c r="A850" s="82"/>
    </row>
    <row r="851" ht="15.75" customHeight="1">
      <c r="A851" s="82"/>
    </row>
    <row r="852" ht="15.75" customHeight="1">
      <c r="A852" s="82"/>
    </row>
    <row r="853" ht="15.75" customHeight="1">
      <c r="A853" s="82"/>
    </row>
    <row r="854" ht="15.75" customHeight="1">
      <c r="A854" s="82"/>
    </row>
    <row r="855" ht="15.75" customHeight="1">
      <c r="A855" s="82"/>
    </row>
    <row r="856" ht="15.75" customHeight="1">
      <c r="A856" s="82"/>
    </row>
    <row r="857" ht="15.75" customHeight="1">
      <c r="A857" s="82"/>
    </row>
    <row r="858" ht="15.75" customHeight="1">
      <c r="A858" s="82"/>
    </row>
    <row r="859" ht="15.75" customHeight="1">
      <c r="A859" s="82"/>
    </row>
    <row r="860" ht="15.75" customHeight="1">
      <c r="A860" s="82"/>
    </row>
    <row r="861" ht="15.75" customHeight="1">
      <c r="A861" s="82"/>
    </row>
    <row r="862" ht="15.75" customHeight="1">
      <c r="A862" s="82"/>
    </row>
    <row r="863" ht="15.75" customHeight="1">
      <c r="A863" s="82"/>
    </row>
    <row r="864" ht="15.75" customHeight="1">
      <c r="A864" s="82"/>
    </row>
    <row r="865" ht="15.75" customHeight="1">
      <c r="A865" s="82"/>
    </row>
    <row r="866" ht="15.75" customHeight="1">
      <c r="A866" s="82"/>
    </row>
    <row r="867" ht="15.75" customHeight="1">
      <c r="A867" s="82"/>
    </row>
    <row r="868" ht="15.75" customHeight="1">
      <c r="A868" s="82"/>
    </row>
    <row r="869" ht="15.75" customHeight="1">
      <c r="A869" s="82"/>
    </row>
    <row r="870" ht="15.75" customHeight="1">
      <c r="A870" s="82"/>
    </row>
    <row r="871" ht="15.75" customHeight="1">
      <c r="A871" s="82"/>
    </row>
    <row r="872" ht="15.75" customHeight="1">
      <c r="A872" s="82"/>
    </row>
    <row r="873" ht="15.75" customHeight="1">
      <c r="A873" s="82"/>
    </row>
    <row r="874" ht="15.75" customHeight="1">
      <c r="A874" s="82"/>
    </row>
    <row r="875" ht="15.75" customHeight="1">
      <c r="A875" s="82"/>
    </row>
    <row r="876" ht="15.75" customHeight="1">
      <c r="A876" s="82"/>
    </row>
    <row r="877" ht="15.75" customHeight="1">
      <c r="A877" s="82"/>
    </row>
    <row r="878" ht="15.75" customHeight="1">
      <c r="A878" s="82"/>
    </row>
    <row r="879" ht="15.75" customHeight="1">
      <c r="A879" s="82"/>
    </row>
    <row r="880" ht="15.75" customHeight="1">
      <c r="A880" s="82"/>
    </row>
    <row r="881" ht="15.75" customHeight="1">
      <c r="A881" s="82"/>
    </row>
    <row r="882" ht="15.75" customHeight="1">
      <c r="A882" s="82"/>
    </row>
    <row r="883" ht="15.75" customHeight="1">
      <c r="A883" s="82"/>
    </row>
    <row r="884" ht="15.75" customHeight="1">
      <c r="A884" s="82"/>
    </row>
    <row r="885" ht="15.75" customHeight="1">
      <c r="A885" s="82"/>
    </row>
    <row r="886" ht="15.75" customHeight="1">
      <c r="A886" s="82"/>
    </row>
    <row r="887" ht="15.75" customHeight="1">
      <c r="A887" s="82"/>
    </row>
    <row r="888" ht="15.75" customHeight="1">
      <c r="A888" s="82"/>
    </row>
    <row r="889" ht="15.75" customHeight="1">
      <c r="A889" s="82"/>
    </row>
    <row r="890" ht="15.75" customHeight="1">
      <c r="A890" s="82"/>
    </row>
    <row r="891" ht="15.75" customHeight="1">
      <c r="A891" s="82"/>
    </row>
    <row r="892" ht="15.75" customHeight="1">
      <c r="A892" s="82"/>
    </row>
    <row r="893" ht="15.75" customHeight="1">
      <c r="A893" s="82"/>
    </row>
    <row r="894" ht="15.75" customHeight="1">
      <c r="A894" s="82"/>
    </row>
    <row r="895" ht="15.75" customHeight="1">
      <c r="A895" s="82"/>
    </row>
    <row r="896" ht="15.75" customHeight="1">
      <c r="A896" s="82"/>
    </row>
    <row r="897" ht="15.75" customHeight="1">
      <c r="A897" s="82"/>
    </row>
    <row r="898" ht="15.75" customHeight="1">
      <c r="A898" s="82"/>
    </row>
    <row r="899" ht="15.75" customHeight="1">
      <c r="A899" s="82"/>
    </row>
    <row r="900" ht="15.75" customHeight="1">
      <c r="A900" s="82"/>
    </row>
    <row r="901" ht="15.75" customHeight="1">
      <c r="A901" s="82"/>
    </row>
    <row r="902" ht="15.75" customHeight="1">
      <c r="A902" s="82"/>
    </row>
    <row r="903" ht="15.75" customHeight="1">
      <c r="A903" s="82"/>
    </row>
    <row r="904" ht="15.75" customHeight="1">
      <c r="A904" s="82"/>
    </row>
    <row r="905" ht="15.75" customHeight="1">
      <c r="A905" s="82"/>
    </row>
    <row r="906" ht="15.75" customHeight="1">
      <c r="A906" s="82"/>
    </row>
    <row r="907" ht="15.75" customHeight="1">
      <c r="A907" s="82"/>
    </row>
    <row r="908" ht="15.75" customHeight="1">
      <c r="A908" s="82"/>
    </row>
    <row r="909" ht="15.75" customHeight="1">
      <c r="A909" s="82"/>
    </row>
    <row r="910" ht="15.75" customHeight="1">
      <c r="A910" s="82"/>
    </row>
    <row r="911" ht="15.75" customHeight="1">
      <c r="A911" s="82"/>
    </row>
    <row r="912" ht="15.75" customHeight="1">
      <c r="A912" s="82"/>
    </row>
    <row r="913" ht="15.75" customHeight="1">
      <c r="A913" s="82"/>
    </row>
    <row r="914" ht="15.75" customHeight="1">
      <c r="A914" s="82"/>
    </row>
    <row r="915" ht="15.75" customHeight="1">
      <c r="A915" s="82"/>
    </row>
    <row r="916" ht="15.75" customHeight="1">
      <c r="A916" s="82"/>
    </row>
    <row r="917" ht="15.75" customHeight="1">
      <c r="A917" s="82"/>
    </row>
    <row r="918" ht="15.75" customHeight="1">
      <c r="A918" s="82"/>
    </row>
    <row r="919" ht="15.75" customHeight="1">
      <c r="A919" s="82"/>
    </row>
    <row r="920" ht="15.75" customHeight="1">
      <c r="A920" s="82"/>
    </row>
    <row r="921" ht="15.75" customHeight="1">
      <c r="A921" s="82"/>
    </row>
    <row r="922" ht="15.75" customHeight="1">
      <c r="A922" s="82"/>
    </row>
    <row r="923" ht="15.75" customHeight="1">
      <c r="A923" s="82"/>
    </row>
    <row r="924" ht="15.75" customHeight="1">
      <c r="A924" s="82"/>
    </row>
    <row r="925" ht="15.75" customHeight="1">
      <c r="A925" s="82"/>
    </row>
    <row r="926" ht="15.75" customHeight="1">
      <c r="A926" s="82"/>
    </row>
    <row r="927" ht="15.75" customHeight="1">
      <c r="A927" s="82"/>
    </row>
    <row r="928" ht="15.75" customHeight="1">
      <c r="A928" s="82"/>
    </row>
    <row r="929" ht="15.75" customHeight="1">
      <c r="A929" s="82"/>
    </row>
    <row r="930" ht="15.75" customHeight="1">
      <c r="A930" s="82"/>
    </row>
    <row r="931" ht="15.75" customHeight="1">
      <c r="A931" s="82"/>
    </row>
    <row r="932" ht="15.75" customHeight="1">
      <c r="A932" s="82"/>
    </row>
    <row r="933" ht="15.75" customHeight="1">
      <c r="A933" s="82"/>
    </row>
    <row r="934" ht="15.75" customHeight="1">
      <c r="A934" s="82"/>
    </row>
    <row r="935" ht="15.75" customHeight="1">
      <c r="A935" s="82"/>
    </row>
    <row r="936" ht="15.75" customHeight="1">
      <c r="A936" s="82"/>
    </row>
    <row r="937" ht="15.75" customHeight="1">
      <c r="A937" s="82"/>
    </row>
    <row r="938" ht="15.75" customHeight="1">
      <c r="A938" s="82"/>
    </row>
    <row r="939" ht="15.75" customHeight="1">
      <c r="A939" s="82"/>
    </row>
    <row r="940" ht="15.75" customHeight="1">
      <c r="A940" s="82"/>
    </row>
    <row r="941" ht="15.75" customHeight="1">
      <c r="A941" s="82"/>
    </row>
    <row r="942" ht="15.75" customHeight="1">
      <c r="A942" s="82"/>
    </row>
    <row r="943" ht="15.75" customHeight="1">
      <c r="A943" s="82"/>
    </row>
    <row r="944" ht="15.75" customHeight="1">
      <c r="A944" s="82"/>
    </row>
    <row r="945" ht="15.75" customHeight="1">
      <c r="A945" s="82"/>
    </row>
    <row r="946" ht="15.75" customHeight="1">
      <c r="A946" s="82"/>
    </row>
    <row r="947" ht="15.75" customHeight="1">
      <c r="A947" s="82"/>
    </row>
    <row r="948" ht="15.75" customHeight="1">
      <c r="A948" s="82"/>
    </row>
    <row r="949" ht="15.75" customHeight="1">
      <c r="A949" s="82"/>
    </row>
    <row r="950" ht="15.75" customHeight="1">
      <c r="A950" s="82"/>
    </row>
    <row r="951" ht="15.75" customHeight="1">
      <c r="A951" s="82"/>
    </row>
    <row r="952" ht="15.75" customHeight="1">
      <c r="A952" s="82"/>
    </row>
    <row r="953" ht="15.75" customHeight="1">
      <c r="A953" s="82"/>
    </row>
    <row r="954" ht="15.75" customHeight="1">
      <c r="A954" s="82"/>
    </row>
    <row r="955" ht="15.75" customHeight="1">
      <c r="A955" s="82"/>
    </row>
    <row r="956" ht="15.75" customHeight="1">
      <c r="A956" s="82"/>
    </row>
    <row r="957" ht="15.75" customHeight="1">
      <c r="A957" s="82"/>
    </row>
    <row r="958" ht="15.75" customHeight="1">
      <c r="A958" s="82"/>
    </row>
    <row r="959" ht="15.75" customHeight="1">
      <c r="A959" s="82"/>
    </row>
    <row r="960" ht="15.75" customHeight="1">
      <c r="A960" s="82"/>
    </row>
    <row r="961" ht="15.75" customHeight="1">
      <c r="A961" s="82"/>
    </row>
    <row r="962" ht="15.75" customHeight="1">
      <c r="A962" s="82"/>
    </row>
    <row r="963" ht="15.75" customHeight="1">
      <c r="A963" s="82"/>
    </row>
    <row r="964" ht="15.75" customHeight="1">
      <c r="A964" s="82"/>
    </row>
    <row r="965" ht="15.75" customHeight="1">
      <c r="A965" s="82"/>
    </row>
    <row r="966" ht="15.75" customHeight="1">
      <c r="A966" s="82"/>
    </row>
    <row r="967" ht="15.75" customHeight="1">
      <c r="A967" s="82"/>
    </row>
    <row r="968" ht="15.75" customHeight="1">
      <c r="A968" s="82"/>
    </row>
    <row r="969" ht="15.75" customHeight="1">
      <c r="A969" s="82"/>
    </row>
    <row r="970" ht="15.75" customHeight="1">
      <c r="A970" s="82"/>
    </row>
    <row r="971" ht="15.75" customHeight="1">
      <c r="A971" s="82"/>
    </row>
    <row r="972" ht="15.75" customHeight="1">
      <c r="A972" s="82"/>
    </row>
    <row r="973" ht="15.75" customHeight="1">
      <c r="A973" s="82"/>
    </row>
    <row r="974" ht="15.75" customHeight="1">
      <c r="A974" s="82"/>
    </row>
    <row r="975" ht="15.75" customHeight="1">
      <c r="A975" s="82"/>
    </row>
    <row r="976" ht="15.75" customHeight="1">
      <c r="A976" s="82"/>
    </row>
    <row r="977" ht="15.75" customHeight="1">
      <c r="A977" s="82"/>
    </row>
    <row r="978" ht="15.75" customHeight="1">
      <c r="A978" s="82"/>
    </row>
    <row r="979" ht="15.75" customHeight="1">
      <c r="A979" s="82"/>
    </row>
    <row r="980" ht="15.75" customHeight="1">
      <c r="A980" s="82"/>
    </row>
    <row r="981" ht="15.75" customHeight="1">
      <c r="A981" s="82"/>
    </row>
    <row r="982" ht="15.75" customHeight="1">
      <c r="A982" s="82"/>
    </row>
    <row r="983" ht="15.75" customHeight="1">
      <c r="A983" s="82"/>
    </row>
    <row r="984" ht="15.75" customHeight="1">
      <c r="A984" s="82"/>
    </row>
    <row r="985" ht="15.75" customHeight="1">
      <c r="A985" s="82"/>
    </row>
    <row r="986" ht="15.75" customHeight="1">
      <c r="A986" s="82"/>
    </row>
    <row r="987" ht="15.75" customHeight="1">
      <c r="A987" s="82"/>
    </row>
    <row r="988" ht="15.75" customHeight="1">
      <c r="A988" s="82"/>
    </row>
    <row r="989" ht="15.75" customHeight="1">
      <c r="A989" s="82"/>
    </row>
    <row r="990" ht="15.75" customHeight="1">
      <c r="A990" s="82"/>
    </row>
    <row r="991" ht="15.75" customHeight="1">
      <c r="A991" s="82"/>
    </row>
    <row r="992" ht="15.75" customHeight="1">
      <c r="A992" s="82"/>
    </row>
    <row r="993" ht="15.75" customHeight="1">
      <c r="A993" s="82"/>
    </row>
    <row r="994" ht="15.75" customHeight="1">
      <c r="A994" s="82"/>
    </row>
    <row r="995" ht="15.75" customHeight="1">
      <c r="A995" s="82"/>
    </row>
    <row r="996" ht="15.75" customHeight="1">
      <c r="A996" s="82"/>
    </row>
    <row r="997" ht="15.75" customHeight="1">
      <c r="A997" s="82"/>
    </row>
    <row r="998" ht="15.75" customHeight="1">
      <c r="A998" s="82"/>
    </row>
    <row r="999" ht="15.75" customHeight="1">
      <c r="A999" s="82"/>
    </row>
    <row r="1000" ht="15.75" customHeight="1">
      <c r="A1000" s="82"/>
    </row>
  </sheetData>
  <mergeCells count="10">
    <mergeCell ref="B36:F36"/>
    <mergeCell ref="B41:F41"/>
    <mergeCell ref="B46:F46"/>
    <mergeCell ref="B1:F1"/>
    <mergeCell ref="B6:F6"/>
    <mergeCell ref="B11:F11"/>
    <mergeCell ref="B16:F16"/>
    <mergeCell ref="B21:F21"/>
    <mergeCell ref="B26:F26"/>
    <mergeCell ref="B31:F31"/>
  </mergeCells>
  <drawing r:id="rId1"/>
</worksheet>
</file>