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V4" i="1"/>
  <c r="X4" i="1" s="1"/>
  <c r="V5" i="1"/>
  <c r="X5" i="1" s="1"/>
  <c r="V6" i="1"/>
  <c r="V7" i="1"/>
  <c r="V8" i="1"/>
  <c r="V9" i="1"/>
  <c r="V10" i="1"/>
  <c r="X10" i="1" s="1"/>
  <c r="V11" i="1"/>
  <c r="V12" i="1"/>
  <c r="X12" i="1" s="1"/>
  <c r="V13" i="1"/>
  <c r="X13" i="1" s="1"/>
  <c r="P4" i="1"/>
  <c r="P5" i="1"/>
  <c r="P6" i="1"/>
  <c r="P7" i="1"/>
  <c r="P8" i="1"/>
  <c r="P9" i="1"/>
  <c r="P10" i="1"/>
  <c r="P11" i="1"/>
  <c r="P12" i="1"/>
  <c r="P13" i="1"/>
  <c r="O4" i="1"/>
  <c r="Q4" i="1" s="1"/>
  <c r="O5" i="1"/>
  <c r="Q5" i="1" s="1"/>
  <c r="O6" i="1"/>
  <c r="O7" i="1"/>
  <c r="O8" i="1"/>
  <c r="O9" i="1"/>
  <c r="O10" i="1"/>
  <c r="O11" i="1"/>
  <c r="O12" i="1"/>
  <c r="O13" i="1"/>
  <c r="W3" i="1"/>
  <c r="V3" i="1"/>
  <c r="X3" i="1" s="1"/>
  <c r="P3" i="1"/>
  <c r="O3" i="1"/>
  <c r="Q3" i="1"/>
  <c r="Q12" i="1" l="1"/>
  <c r="Q13" i="1"/>
  <c r="X11" i="1"/>
  <c r="Q11" i="1"/>
  <c r="Q10" i="1"/>
  <c r="X9" i="1"/>
  <c r="Q9" i="1"/>
  <c r="X8" i="1"/>
  <c r="Q8" i="1"/>
  <c r="X7" i="1"/>
  <c r="Q7" i="1"/>
  <c r="X6" i="1"/>
  <c r="Q6" i="1"/>
  <c r="H5" i="1"/>
  <c r="H2" i="1"/>
  <c r="F5" i="1"/>
  <c r="F2" i="1"/>
</calcChain>
</file>

<file path=xl/sharedStrings.xml><?xml version="1.0" encoding="utf-8"?>
<sst xmlns="http://schemas.openxmlformats.org/spreadsheetml/2006/main" count="66" uniqueCount="21">
  <si>
    <t>Patient_ID</t>
  </si>
  <si>
    <t>Test_A</t>
  </si>
  <si>
    <t>Test_B</t>
  </si>
  <si>
    <t>Malade</t>
  </si>
  <si>
    <t>Sain</t>
  </si>
  <si>
    <t>Etat</t>
  </si>
  <si>
    <t>Minimum_A</t>
  </si>
  <si>
    <t>Maximum_A</t>
  </si>
  <si>
    <t>Minimum_B</t>
  </si>
  <si>
    <t>Maximum_B</t>
  </si>
  <si>
    <t>Seuil</t>
  </si>
  <si>
    <t>FP</t>
  </si>
  <si>
    <t>FN</t>
  </si>
  <si>
    <t>Se</t>
  </si>
  <si>
    <t>Sp</t>
  </si>
  <si>
    <t>VPP</t>
  </si>
  <si>
    <t>Prevalence</t>
  </si>
  <si>
    <t>VP</t>
  </si>
  <si>
    <t>VN</t>
  </si>
  <si>
    <t>TEST A</t>
  </si>
  <si>
    <t>TEST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</si>
</sst>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Q19" sqref="Q19"/>
    </sheetView>
  </sheetViews>
  <sheetFormatPr baseColWidth="10" defaultColWidth="9.140625" defaultRowHeight="15" x14ac:dyDescent="0.25"/>
  <cols>
    <col min="1" max="1" width="10.5703125" customWidth="1"/>
    <col min="2" max="2" width="8.140625" customWidth="1"/>
    <col min="3" max="3" width="7.85546875" customWidth="1"/>
    <col min="4" max="4" width="7.28515625" customWidth="1"/>
    <col min="5" max="5" width="1.7109375" customWidth="1"/>
    <col min="6" max="6" width="13.5703125" customWidth="1"/>
    <col min="7" max="7" width="2" customWidth="1"/>
    <col min="8" max="8" width="13.42578125" customWidth="1"/>
    <col min="9" max="9" width="1.7109375" customWidth="1"/>
    <col min="10" max="10" width="12.85546875" customWidth="1"/>
  </cols>
  <sheetData>
    <row r="1" spans="1:24" x14ac:dyDescent="0.25">
      <c r="A1" s="1" t="s">
        <v>0</v>
      </c>
      <c r="B1" s="1" t="s">
        <v>5</v>
      </c>
      <c r="C1" s="1" t="s">
        <v>1</v>
      </c>
      <c r="D1" s="1" t="s">
        <v>2</v>
      </c>
      <c r="F1" s="4" t="s">
        <v>6</v>
      </c>
      <c r="H1" s="4" t="s">
        <v>8</v>
      </c>
      <c r="K1" s="14" t="s">
        <v>19</v>
      </c>
      <c r="L1" s="14"/>
      <c r="M1" s="14"/>
      <c r="N1" s="14"/>
      <c r="O1" s="14"/>
      <c r="P1" s="14"/>
      <c r="Q1" s="14"/>
      <c r="R1" s="15" t="s">
        <v>20</v>
      </c>
      <c r="S1" s="15"/>
      <c r="T1" s="15"/>
      <c r="U1" s="15"/>
      <c r="V1" s="15"/>
      <c r="W1" s="15"/>
      <c r="X1" s="15"/>
    </row>
    <row r="2" spans="1:24" x14ac:dyDescent="0.25">
      <c r="A2" s="2">
        <v>1</v>
      </c>
      <c r="B2" s="2" t="s">
        <v>3</v>
      </c>
      <c r="C2" s="13">
        <v>84.967141530112329</v>
      </c>
      <c r="D2" s="13">
        <v>72.384665799954107</v>
      </c>
      <c r="F2" s="3">
        <f>MIN(C2:C41)</f>
        <v>20.40329876120224</v>
      </c>
      <c r="H2" s="3">
        <f>MIN(D4:D41)</f>
        <v>23.802548959102559</v>
      </c>
      <c r="J2" s="5" t="s">
        <v>10</v>
      </c>
      <c r="K2" s="7" t="s">
        <v>17</v>
      </c>
      <c r="L2" s="7" t="s">
        <v>18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11" t="s">
        <v>17</v>
      </c>
      <c r="S2" s="11" t="s">
        <v>18</v>
      </c>
      <c r="T2" s="11" t="s">
        <v>11</v>
      </c>
      <c r="U2" s="11" t="s">
        <v>12</v>
      </c>
      <c r="V2" s="11" t="s">
        <v>13</v>
      </c>
      <c r="W2" s="11" t="s">
        <v>14</v>
      </c>
      <c r="X2" s="11" t="s">
        <v>15</v>
      </c>
    </row>
    <row r="3" spans="1:24" x14ac:dyDescent="0.25">
      <c r="A3" s="2">
        <v>2</v>
      </c>
      <c r="B3" s="2" t="s">
        <v>3</v>
      </c>
      <c r="C3" s="13">
        <v>78.617356988288151</v>
      </c>
      <c r="D3" s="13">
        <v>66.713682811899702</v>
      </c>
      <c r="J3" s="2">
        <v>0</v>
      </c>
      <c r="K3" s="8">
        <v>20</v>
      </c>
      <c r="L3" s="8">
        <v>0</v>
      </c>
      <c r="M3" s="8">
        <v>20</v>
      </c>
      <c r="N3" s="8">
        <v>0</v>
      </c>
      <c r="O3" s="9">
        <f>K3/(K3+N3)</f>
        <v>1</v>
      </c>
      <c r="P3" s="9">
        <f>L3/(L3+M3)</f>
        <v>0</v>
      </c>
      <c r="Q3" s="9">
        <f>O3*$F$8/(O3*$F$8+(1-P3)*(1-$F$8))</f>
        <v>0.5</v>
      </c>
      <c r="R3" s="10">
        <v>20</v>
      </c>
      <c r="S3" s="10">
        <v>0</v>
      </c>
      <c r="T3" s="10">
        <v>20</v>
      </c>
      <c r="U3" s="10">
        <v>0</v>
      </c>
      <c r="V3" s="12">
        <f>R3/(R3+U3)</f>
        <v>1</v>
      </c>
      <c r="W3" s="12">
        <f>S3/(S3+T3)</f>
        <v>0</v>
      </c>
      <c r="X3" s="12">
        <f>V3*$F$8/(V3*$F$8+(1-W3)*(1-$F$8))</f>
        <v>0.5</v>
      </c>
    </row>
    <row r="4" spans="1:24" x14ac:dyDescent="0.25">
      <c r="A4" s="2">
        <v>3</v>
      </c>
      <c r="B4" s="2" t="s">
        <v>3</v>
      </c>
      <c r="C4" s="13">
        <v>86.476885381006923</v>
      </c>
      <c r="D4" s="13">
        <v>63.843517176117587</v>
      </c>
      <c r="F4" s="5" t="s">
        <v>7</v>
      </c>
      <c r="H4" s="5" t="s">
        <v>9</v>
      </c>
      <c r="J4" s="2">
        <v>10</v>
      </c>
      <c r="K4" s="8"/>
      <c r="L4" s="8"/>
      <c r="M4" s="8"/>
      <c r="N4" s="8"/>
      <c r="O4" s="9" t="e">
        <f t="shared" ref="O4:O13" si="0">K4/(K4+N4)</f>
        <v>#DIV/0!</v>
      </c>
      <c r="P4" s="9" t="e">
        <f t="shared" ref="P4:P13" si="1">L4/(L4+M4)</f>
        <v>#DIV/0!</v>
      </c>
      <c r="Q4" s="9" t="e">
        <f t="shared" ref="Q4:Q13" si="2">O4*$F$8/(O4*$F$8+(1-P4)*(1-$F$8))</f>
        <v>#DIV/0!</v>
      </c>
      <c r="R4" s="10"/>
      <c r="S4" s="10"/>
      <c r="T4" s="10"/>
      <c r="U4" s="10"/>
      <c r="V4" s="12" t="e">
        <f t="shared" ref="V4:V13" si="3">R4/(R4+U4)</f>
        <v>#DIV/0!</v>
      </c>
      <c r="W4" s="12" t="e">
        <f t="shared" ref="W4:W13" si="4">S4/(S4+T4)</f>
        <v>#DIV/0!</v>
      </c>
      <c r="X4" s="12" t="e">
        <f t="shared" ref="X4:X13" si="5">V4*$F$8/(V4*$F$8+(1-W4)*(1-$F$8))</f>
        <v>#DIV/0!</v>
      </c>
    </row>
    <row r="5" spans="1:24" x14ac:dyDescent="0.25">
      <c r="A5" s="2">
        <v>4</v>
      </c>
      <c r="B5" s="2" t="s">
        <v>3</v>
      </c>
      <c r="C5" s="13">
        <v>95.230298564080258</v>
      </c>
      <c r="D5" s="13">
        <v>61.988963044107109</v>
      </c>
      <c r="F5" s="3">
        <f>MAX(C2:C41)</f>
        <v>95.792128155073911</v>
      </c>
      <c r="H5" s="3">
        <f>MAX(D4:D41)</f>
        <v>75.571222262189153</v>
      </c>
      <c r="J5" s="2">
        <v>20</v>
      </c>
      <c r="K5" s="8"/>
      <c r="L5" s="8"/>
      <c r="M5" s="8"/>
      <c r="N5" s="8"/>
      <c r="O5" s="9" t="e">
        <f t="shared" si="0"/>
        <v>#DIV/0!</v>
      </c>
      <c r="P5" s="9" t="e">
        <f t="shared" si="1"/>
        <v>#DIV/0!</v>
      </c>
      <c r="Q5" s="9" t="e">
        <f t="shared" si="2"/>
        <v>#DIV/0!</v>
      </c>
      <c r="R5" s="10"/>
      <c r="S5" s="10"/>
      <c r="T5" s="10"/>
      <c r="U5" s="10"/>
      <c r="V5" s="12" t="e">
        <f t="shared" si="3"/>
        <v>#DIV/0!</v>
      </c>
      <c r="W5" s="12" t="e">
        <f t="shared" si="4"/>
        <v>#DIV/0!</v>
      </c>
      <c r="X5" s="12" t="e">
        <f t="shared" si="5"/>
        <v>#DIV/0!</v>
      </c>
    </row>
    <row r="6" spans="1:24" x14ac:dyDescent="0.25">
      <c r="A6" s="2">
        <v>5</v>
      </c>
      <c r="B6" s="2" t="s">
        <v>3</v>
      </c>
      <c r="C6" s="13">
        <v>77.658466252766644</v>
      </c>
      <c r="D6" s="13">
        <v>50.214780096325732</v>
      </c>
      <c r="J6" s="2">
        <v>30</v>
      </c>
      <c r="K6" s="8"/>
      <c r="L6" s="8"/>
      <c r="M6" s="8"/>
      <c r="N6" s="8"/>
      <c r="O6" s="9" t="e">
        <f t="shared" si="0"/>
        <v>#DIV/0!</v>
      </c>
      <c r="P6" s="9" t="e">
        <f t="shared" si="1"/>
        <v>#DIV/0!</v>
      </c>
      <c r="Q6" s="9" t="e">
        <f t="shared" si="2"/>
        <v>#DIV/0!</v>
      </c>
      <c r="R6" s="10"/>
      <c r="S6" s="10"/>
      <c r="T6" s="10"/>
      <c r="U6" s="10"/>
      <c r="V6" s="12" t="e">
        <f t="shared" si="3"/>
        <v>#DIV/0!</v>
      </c>
      <c r="W6" s="12" t="e">
        <f t="shared" si="4"/>
        <v>#DIV/0!</v>
      </c>
      <c r="X6" s="12" t="e">
        <f t="shared" si="5"/>
        <v>#DIV/0!</v>
      </c>
    </row>
    <row r="7" spans="1:24" x14ac:dyDescent="0.25">
      <c r="A7" s="2">
        <v>6</v>
      </c>
      <c r="B7" s="2" t="s">
        <v>3</v>
      </c>
      <c r="C7" s="13">
        <v>77.658630430508197</v>
      </c>
      <c r="D7" s="13">
        <v>57.801557916052907</v>
      </c>
      <c r="F7" s="5" t="s">
        <v>16</v>
      </c>
      <c r="J7" s="2">
        <v>40</v>
      </c>
      <c r="K7" s="8"/>
      <c r="L7" s="8"/>
      <c r="M7" s="8"/>
      <c r="N7" s="8"/>
      <c r="O7" s="9" t="e">
        <f t="shared" si="0"/>
        <v>#DIV/0!</v>
      </c>
      <c r="P7" s="9" t="e">
        <f t="shared" si="1"/>
        <v>#DIV/0!</v>
      </c>
      <c r="Q7" s="9" t="e">
        <f t="shared" si="2"/>
        <v>#DIV/0!</v>
      </c>
      <c r="R7" s="10"/>
      <c r="S7" s="10"/>
      <c r="T7" s="10"/>
      <c r="U7" s="10"/>
      <c r="V7" s="12" t="e">
        <f t="shared" si="3"/>
        <v>#DIV/0!</v>
      </c>
      <c r="W7" s="12" t="e">
        <f t="shared" si="4"/>
        <v>#DIV/0!</v>
      </c>
      <c r="X7" s="12" t="e">
        <f t="shared" si="5"/>
        <v>#DIV/0!</v>
      </c>
    </row>
    <row r="8" spans="1:24" x14ac:dyDescent="0.25">
      <c r="A8" s="2">
        <v>7</v>
      </c>
      <c r="B8" s="2" t="s">
        <v>3</v>
      </c>
      <c r="C8" s="13">
        <v>95.792128155073911</v>
      </c>
      <c r="D8" s="13">
        <v>60.393612290402118</v>
      </c>
      <c r="F8" s="6">
        <v>0.5</v>
      </c>
      <c r="J8" s="2">
        <v>50</v>
      </c>
      <c r="K8" s="8"/>
      <c r="L8" s="8"/>
      <c r="M8" s="8"/>
      <c r="N8" s="8"/>
      <c r="O8" s="9" t="e">
        <f t="shared" si="0"/>
        <v>#DIV/0!</v>
      </c>
      <c r="P8" s="9" t="e">
        <f t="shared" si="1"/>
        <v>#DIV/0!</v>
      </c>
      <c r="Q8" s="9" t="e">
        <f t="shared" si="2"/>
        <v>#DIV/0!</v>
      </c>
      <c r="R8" s="10"/>
      <c r="S8" s="10"/>
      <c r="T8" s="10"/>
      <c r="U8" s="10"/>
      <c r="V8" s="12" t="e">
        <f t="shared" si="3"/>
        <v>#DIV/0!</v>
      </c>
      <c r="W8" s="12" t="e">
        <f t="shared" si="4"/>
        <v>#DIV/0!</v>
      </c>
      <c r="X8" s="12" t="e">
        <f t="shared" si="5"/>
        <v>#DIV/0!</v>
      </c>
    </row>
    <row r="9" spans="1:24" x14ac:dyDescent="0.25">
      <c r="A9" s="2">
        <v>8</v>
      </c>
      <c r="B9" s="2" t="s">
        <v>3</v>
      </c>
      <c r="C9" s="13">
        <v>57.7</v>
      </c>
      <c r="D9" s="13">
        <v>75.571222262189153</v>
      </c>
      <c r="J9" s="2">
        <v>60</v>
      </c>
      <c r="K9" s="8"/>
      <c r="L9" s="8"/>
      <c r="M9" s="8"/>
      <c r="N9" s="8"/>
      <c r="O9" s="9" t="e">
        <f t="shared" si="0"/>
        <v>#DIV/0!</v>
      </c>
      <c r="P9" s="9" t="e">
        <f t="shared" si="1"/>
        <v>#DIV/0!</v>
      </c>
      <c r="Q9" s="9" t="e">
        <f t="shared" si="2"/>
        <v>#DIV/0!</v>
      </c>
      <c r="R9" s="10"/>
      <c r="S9" s="10"/>
      <c r="T9" s="10"/>
      <c r="U9" s="10"/>
      <c r="V9" s="12" t="e">
        <f t="shared" si="3"/>
        <v>#DIV/0!</v>
      </c>
      <c r="W9" s="12" t="e">
        <f t="shared" si="4"/>
        <v>#DIV/0!</v>
      </c>
      <c r="X9" s="12" t="e">
        <f t="shared" si="5"/>
        <v>#DIV/0!</v>
      </c>
    </row>
    <row r="10" spans="1:24" x14ac:dyDescent="0.25">
      <c r="A10" s="2">
        <v>9</v>
      </c>
      <c r="B10" s="2" t="s">
        <v>3</v>
      </c>
      <c r="C10" s="13">
        <v>75.305256140650485</v>
      </c>
      <c r="D10" s="13">
        <v>68.43618289568461</v>
      </c>
      <c r="J10" s="2">
        <v>70</v>
      </c>
      <c r="K10" s="8"/>
      <c r="L10" s="8"/>
      <c r="M10" s="8"/>
      <c r="N10" s="8"/>
      <c r="O10" s="9" t="e">
        <f t="shared" si="0"/>
        <v>#DIV/0!</v>
      </c>
      <c r="P10" s="9" t="e">
        <f t="shared" si="1"/>
        <v>#DIV/0!</v>
      </c>
      <c r="Q10" s="9" t="e">
        <f t="shared" si="2"/>
        <v>#DIV/0!</v>
      </c>
      <c r="R10" s="10"/>
      <c r="S10" s="10"/>
      <c r="T10" s="10"/>
      <c r="U10" s="10"/>
      <c r="V10" s="12" t="e">
        <f t="shared" si="3"/>
        <v>#DIV/0!</v>
      </c>
      <c r="W10" s="12" t="e">
        <f t="shared" si="4"/>
        <v>#DIV/0!</v>
      </c>
      <c r="X10" s="12" t="e">
        <f t="shared" si="5"/>
        <v>#DIV/0!</v>
      </c>
    </row>
    <row r="11" spans="1:24" x14ac:dyDescent="0.25">
      <c r="A11" s="2">
        <v>10</v>
      </c>
      <c r="B11" s="2" t="s">
        <v>3</v>
      </c>
      <c r="C11" s="13">
        <v>85.42560043585965</v>
      </c>
      <c r="D11" s="13">
        <v>47.369598446372663</v>
      </c>
      <c r="J11" s="2">
        <v>80</v>
      </c>
      <c r="K11" s="8"/>
      <c r="L11" s="8"/>
      <c r="M11" s="8"/>
      <c r="N11" s="8"/>
      <c r="O11" s="9" t="e">
        <f t="shared" si="0"/>
        <v>#DIV/0!</v>
      </c>
      <c r="P11" s="9" t="e">
        <f t="shared" si="1"/>
        <v>#DIV/0!</v>
      </c>
      <c r="Q11" s="9" t="e">
        <f t="shared" si="2"/>
        <v>#DIV/0!</v>
      </c>
      <c r="R11" s="10"/>
      <c r="S11" s="10"/>
      <c r="T11" s="10"/>
      <c r="U11" s="10"/>
      <c r="V11" s="12" t="e">
        <f t="shared" si="3"/>
        <v>#DIV/0!</v>
      </c>
      <c r="W11" s="12" t="e">
        <f t="shared" si="4"/>
        <v>#DIV/0!</v>
      </c>
      <c r="X11" s="12" t="e">
        <f t="shared" si="5"/>
        <v>#DIV/0!</v>
      </c>
    </row>
    <row r="12" spans="1:24" x14ac:dyDescent="0.25">
      <c r="A12" s="2">
        <v>11</v>
      </c>
      <c r="B12" s="2" t="s">
        <v>3</v>
      </c>
      <c r="C12" s="13">
        <v>75.365823071875383</v>
      </c>
      <c r="D12" s="13">
        <v>68.240839693947947</v>
      </c>
      <c r="J12" s="2">
        <v>90</v>
      </c>
      <c r="K12" s="8"/>
      <c r="L12" s="8"/>
      <c r="M12" s="8"/>
      <c r="N12" s="8"/>
      <c r="O12" s="9" t="e">
        <f t="shared" si="0"/>
        <v>#DIV/0!</v>
      </c>
      <c r="P12" s="9" t="e">
        <f t="shared" si="1"/>
        <v>#DIV/0!</v>
      </c>
      <c r="Q12" s="9" t="e">
        <f t="shared" si="2"/>
        <v>#DIV/0!</v>
      </c>
      <c r="R12" s="10"/>
      <c r="S12" s="10"/>
      <c r="T12" s="10"/>
      <c r="U12" s="10"/>
      <c r="V12" s="12" t="e">
        <f t="shared" si="3"/>
        <v>#DIV/0!</v>
      </c>
      <c r="W12" s="12" t="e">
        <f t="shared" si="4"/>
        <v>#DIV/0!</v>
      </c>
      <c r="X12" s="12" t="e">
        <f t="shared" si="5"/>
        <v>#DIV/0!</v>
      </c>
    </row>
    <row r="13" spans="1:24" x14ac:dyDescent="0.25">
      <c r="A13" s="2">
        <v>12</v>
      </c>
      <c r="B13" s="2" t="s">
        <v>3</v>
      </c>
      <c r="C13" s="13">
        <v>55.3</v>
      </c>
      <c r="D13" s="13">
        <v>61.149177195836828</v>
      </c>
      <c r="J13" s="2">
        <v>100</v>
      </c>
      <c r="K13" s="8"/>
      <c r="L13" s="8"/>
      <c r="M13" s="8"/>
      <c r="N13" s="8"/>
      <c r="O13" s="9" t="e">
        <f t="shared" si="0"/>
        <v>#DIV/0!</v>
      </c>
      <c r="P13" s="9" t="e">
        <f t="shared" si="1"/>
        <v>#DIV/0!</v>
      </c>
      <c r="Q13" s="9" t="e">
        <f t="shared" si="2"/>
        <v>#DIV/0!</v>
      </c>
      <c r="R13" s="10"/>
      <c r="S13" s="10"/>
      <c r="T13" s="10"/>
      <c r="U13" s="10"/>
      <c r="V13" s="12" t="e">
        <f t="shared" si="3"/>
        <v>#DIV/0!</v>
      </c>
      <c r="W13" s="12" t="e">
        <f t="shared" si="4"/>
        <v>#DIV/0!</v>
      </c>
      <c r="X13" s="12" t="e">
        <f t="shared" si="5"/>
        <v>#DIV/0!</v>
      </c>
    </row>
    <row r="14" spans="1:24" x14ac:dyDescent="0.25">
      <c r="A14" s="2">
        <v>13</v>
      </c>
      <c r="B14" s="2" t="s">
        <v>3</v>
      </c>
      <c r="C14" s="13">
        <v>82.419622715660338</v>
      </c>
      <c r="D14" s="13">
        <v>58.230779996940413</v>
      </c>
    </row>
    <row r="15" spans="1:24" x14ac:dyDescent="0.25">
      <c r="A15" s="2">
        <v>14</v>
      </c>
      <c r="B15" s="2" t="s">
        <v>3</v>
      </c>
      <c r="C15" s="13">
        <v>60.867197553422017</v>
      </c>
      <c r="D15" s="13">
        <v>71.116762888408672</v>
      </c>
    </row>
    <row r="16" spans="1:24" x14ac:dyDescent="0.25">
      <c r="A16" s="2">
        <v>15</v>
      </c>
      <c r="B16" s="2" t="s">
        <v>3</v>
      </c>
      <c r="C16" s="13">
        <v>62.75082167486967</v>
      </c>
      <c r="D16" s="13">
        <v>75.309995224959508</v>
      </c>
    </row>
    <row r="17" spans="1:4" x14ac:dyDescent="0.25">
      <c r="A17" s="2">
        <v>16</v>
      </c>
      <c r="B17" s="2" t="s">
        <v>3</v>
      </c>
      <c r="C17" s="13">
        <v>74.377124707590269</v>
      </c>
      <c r="D17" s="13">
        <v>74.312801191161981</v>
      </c>
    </row>
    <row r="18" spans="1:4" x14ac:dyDescent="0.25">
      <c r="A18" s="2">
        <v>17</v>
      </c>
      <c r="B18" s="2" t="s">
        <v>3</v>
      </c>
      <c r="C18" s="13">
        <v>69.871688796655761</v>
      </c>
      <c r="D18" s="13">
        <v>56.607824767773607</v>
      </c>
    </row>
    <row r="19" spans="1:4" x14ac:dyDescent="0.25">
      <c r="A19" s="2">
        <v>18</v>
      </c>
      <c r="B19" s="2" t="s">
        <v>3</v>
      </c>
      <c r="C19" s="13">
        <v>83.142473325952736</v>
      </c>
      <c r="D19" s="13">
        <v>61.907876241487863</v>
      </c>
    </row>
    <row r="20" spans="1:4" x14ac:dyDescent="0.25">
      <c r="A20" s="2">
        <v>19</v>
      </c>
      <c r="B20" s="2" t="s">
        <v>3</v>
      </c>
      <c r="C20" s="13">
        <v>70.919759244787883</v>
      </c>
      <c r="D20" s="13">
        <v>68.312634314035634</v>
      </c>
    </row>
    <row r="21" spans="1:4" x14ac:dyDescent="0.25">
      <c r="A21" s="2">
        <v>20</v>
      </c>
      <c r="B21" s="2" t="s">
        <v>3</v>
      </c>
      <c r="C21" s="13">
        <v>65.876962986647086</v>
      </c>
      <c r="D21" s="13">
        <v>74.755451271223592</v>
      </c>
    </row>
    <row r="22" spans="1:4" x14ac:dyDescent="0.25">
      <c r="A22" s="2">
        <v>21</v>
      </c>
      <c r="B22" s="2" t="s">
        <v>4</v>
      </c>
      <c r="C22" s="13">
        <v>64.656487689215496</v>
      </c>
      <c r="D22" s="13">
        <v>45.208257621547098</v>
      </c>
    </row>
    <row r="23" spans="1:4" x14ac:dyDescent="0.25">
      <c r="A23" s="2">
        <v>22</v>
      </c>
      <c r="B23" s="2" t="s">
        <v>4</v>
      </c>
      <c r="C23" s="13">
        <v>37.742236995134647</v>
      </c>
      <c r="D23" s="13">
        <v>48.143410233361827</v>
      </c>
    </row>
    <row r="24" spans="1:4" x14ac:dyDescent="0.25">
      <c r="A24" s="2">
        <v>23</v>
      </c>
      <c r="B24" s="2" t="s">
        <v>4</v>
      </c>
      <c r="C24" s="13">
        <v>40.675282046879239</v>
      </c>
      <c r="D24" s="13">
        <v>38.936650259939718</v>
      </c>
    </row>
    <row r="25" spans="1:4" x14ac:dyDescent="0.25">
      <c r="A25" s="2">
        <v>24</v>
      </c>
      <c r="B25" s="2" t="s">
        <v>4</v>
      </c>
      <c r="C25" s="13">
        <v>25.75251813786543</v>
      </c>
      <c r="D25" s="13">
        <v>38.037933759193287</v>
      </c>
    </row>
    <row r="26" spans="1:4" x14ac:dyDescent="0.25">
      <c r="A26" s="2">
        <v>25</v>
      </c>
      <c r="B26" s="2" t="s">
        <v>4</v>
      </c>
      <c r="C26" s="13">
        <v>34.556172754748182</v>
      </c>
      <c r="D26" s="13">
        <v>58.125258223941977</v>
      </c>
    </row>
    <row r="27" spans="1:4" x14ac:dyDescent="0.25">
      <c r="A27" s="2">
        <v>26</v>
      </c>
      <c r="B27" s="2" t="s">
        <v>4</v>
      </c>
      <c r="C27" s="13">
        <v>41.109225897098661</v>
      </c>
      <c r="D27" s="13">
        <v>63.562400285708229</v>
      </c>
    </row>
    <row r="28" spans="1:4" x14ac:dyDescent="0.25">
      <c r="A28" s="2">
        <v>27</v>
      </c>
      <c r="B28" s="2" t="s">
        <v>4</v>
      </c>
      <c r="C28" s="13">
        <v>28.490064225776969</v>
      </c>
      <c r="D28" s="13">
        <v>49.279898784196661</v>
      </c>
    </row>
    <row r="29" spans="1:4" x14ac:dyDescent="0.25">
      <c r="A29" s="2">
        <v>28</v>
      </c>
      <c r="B29" s="2" t="s">
        <v>4</v>
      </c>
      <c r="C29" s="13">
        <v>43.756980183456719</v>
      </c>
      <c r="D29" s="13">
        <v>60.135328978920199</v>
      </c>
    </row>
    <row r="30" spans="1:4" x14ac:dyDescent="0.25">
      <c r="A30" s="2">
        <v>29</v>
      </c>
      <c r="B30" s="2" t="s">
        <v>4</v>
      </c>
      <c r="C30" s="13">
        <v>33.993613100811949</v>
      </c>
      <c r="D30" s="13">
        <v>53.61636025047634</v>
      </c>
    </row>
    <row r="31" spans="1:4" x14ac:dyDescent="0.25">
      <c r="A31" s="2">
        <v>30</v>
      </c>
      <c r="B31" s="2" t="s">
        <v>4</v>
      </c>
      <c r="C31" s="13">
        <v>37.083062502067243</v>
      </c>
      <c r="D31" s="13">
        <v>43.54880245394876</v>
      </c>
    </row>
    <row r="32" spans="1:4" x14ac:dyDescent="0.25">
      <c r="A32" s="2">
        <v>31</v>
      </c>
      <c r="B32" s="2" t="s">
        <v>4</v>
      </c>
      <c r="C32" s="13">
        <v>33.982933877706031</v>
      </c>
      <c r="D32" s="13">
        <v>53.613956055084138</v>
      </c>
    </row>
    <row r="33" spans="1:4" x14ac:dyDescent="0.25">
      <c r="A33" s="2">
        <v>32</v>
      </c>
      <c r="B33" s="2" t="s">
        <v>4</v>
      </c>
      <c r="C33" s="13">
        <v>58.522781845089384</v>
      </c>
      <c r="D33" s="13">
        <v>65.380365664659692</v>
      </c>
    </row>
    <row r="34" spans="1:4" x14ac:dyDescent="0.25">
      <c r="A34" s="2">
        <v>33</v>
      </c>
      <c r="B34" s="2" t="s">
        <v>4</v>
      </c>
      <c r="C34" s="13">
        <v>39.865027752620662</v>
      </c>
      <c r="D34" s="13">
        <v>49.641739608900487</v>
      </c>
    </row>
    <row r="35" spans="1:4" x14ac:dyDescent="0.25">
      <c r="A35" s="2">
        <v>34</v>
      </c>
      <c r="B35" s="2" t="s">
        <v>4</v>
      </c>
      <c r="C35" s="13">
        <v>29.422890710440999</v>
      </c>
      <c r="D35" s="13">
        <v>65.646436558140067</v>
      </c>
    </row>
    <row r="36" spans="1:4" x14ac:dyDescent="0.25">
      <c r="A36" s="2">
        <v>35</v>
      </c>
      <c r="B36" s="2" t="s">
        <v>4</v>
      </c>
      <c r="C36" s="13">
        <v>48.225449121031893</v>
      </c>
      <c r="D36" s="13">
        <v>23.802548959102559</v>
      </c>
    </row>
    <row r="37" spans="1:4" x14ac:dyDescent="0.25">
      <c r="A37" s="2">
        <v>36</v>
      </c>
      <c r="B37" s="2" t="s">
        <v>4</v>
      </c>
      <c r="C37" s="13">
        <v>27.791563500289779</v>
      </c>
      <c r="D37" s="13">
        <v>58.219025043752239</v>
      </c>
    </row>
    <row r="38" spans="1:4" x14ac:dyDescent="0.25">
      <c r="A38" s="2">
        <v>37</v>
      </c>
      <c r="B38" s="2" t="s">
        <v>4</v>
      </c>
      <c r="C38" s="13">
        <v>42.088635950047554</v>
      </c>
      <c r="D38" s="13">
        <v>50.870470682381708</v>
      </c>
    </row>
    <row r="39" spans="1:4" x14ac:dyDescent="0.25">
      <c r="A39" s="2">
        <v>38</v>
      </c>
      <c r="B39" s="2" t="s">
        <v>4</v>
      </c>
      <c r="C39" s="13">
        <v>20.40329876120224</v>
      </c>
      <c r="D39" s="13">
        <v>47.009926495341332</v>
      </c>
    </row>
    <row r="40" spans="1:4" x14ac:dyDescent="0.25">
      <c r="A40" s="2">
        <v>39</v>
      </c>
      <c r="B40" s="2" t="s">
        <v>4</v>
      </c>
      <c r="C40" s="13">
        <v>26.718139511015689</v>
      </c>
      <c r="D40" s="13">
        <v>50.917607765355022</v>
      </c>
    </row>
    <row r="41" spans="1:4" x14ac:dyDescent="0.25">
      <c r="A41" s="2">
        <v>40</v>
      </c>
      <c r="B41" s="2" t="s">
        <v>4</v>
      </c>
      <c r="C41" s="13">
        <v>41.968612358691232</v>
      </c>
      <c r="D41" s="13">
        <v>30.124310853991069</v>
      </c>
    </row>
  </sheetData>
  <mergeCells count="2">
    <mergeCell ref="K1:Q1"/>
    <mergeCell ref="R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Caroff</cp:lastModifiedBy>
  <dcterms:created xsi:type="dcterms:W3CDTF">2025-05-01T18:12:52Z</dcterms:created>
  <dcterms:modified xsi:type="dcterms:W3CDTF">2025-07-25T14:38:38Z</dcterms:modified>
</cp:coreProperties>
</file>