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380" yWindow="525" windowWidth="26235" windowHeight="16440" tabRatio="500"/>
  </bookViews>
  <sheets>
    <sheet name="Sheet1" sheetId="1" r:id="rId1"/>
  </sheets>
  <definedNames>
    <definedName name="_xlnm.Print_Area" localSheetId="0">Sheet1!$A$1:$K$23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I21" i="1"/>
  <c r="I19" i="1"/>
  <c r="I17" i="1"/>
  <c r="I16" i="1"/>
  <c r="I14" i="1"/>
  <c r="I12" i="1"/>
  <c r="I10" i="1"/>
  <c r="I8" i="1"/>
  <c r="I6" i="1"/>
  <c r="H17" i="1" l="1"/>
  <c r="H21" i="1"/>
  <c r="H16" i="1"/>
  <c r="H19" i="1"/>
  <c r="H14" i="1"/>
  <c r="H12" i="1"/>
  <c r="H10" i="1"/>
  <c r="H8" i="1"/>
  <c r="H6" i="1"/>
  <c r="H4" i="1"/>
  <c r="H2" i="1"/>
</calcChain>
</file>

<file path=xl/sharedStrings.xml><?xml version="1.0" encoding="utf-8"?>
<sst xmlns="http://schemas.openxmlformats.org/spreadsheetml/2006/main" count="125" uniqueCount="68">
  <si>
    <t>item</t>
  </si>
  <si>
    <t>size</t>
  </si>
  <si>
    <t>source</t>
  </si>
  <si>
    <t>cost</t>
  </si>
  <si>
    <t>36"</t>
  </si>
  <si>
    <t>color</t>
  </si>
  <si>
    <t>cum. cost</t>
  </si>
  <si>
    <t>Best Buy</t>
  </si>
  <si>
    <t>white</t>
  </si>
  <si>
    <t>30"W</t>
  </si>
  <si>
    <t>b&amp;w</t>
  </si>
  <si>
    <t>Whirlpool WMH53521HZ Microwave</t>
  </si>
  <si>
    <t>ss</t>
  </si>
  <si>
    <t>Costco</t>
  </si>
  <si>
    <t>44"</t>
  </si>
  <si>
    <t>kind</t>
  </si>
  <si>
    <t>Washer</t>
  </si>
  <si>
    <t>Dryer</t>
  </si>
  <si>
    <t>Range</t>
  </si>
  <si>
    <t>Microwave</t>
  </si>
  <si>
    <t>Bidet seat</t>
  </si>
  <si>
    <t>Ceiling fan</t>
  </si>
  <si>
    <t>Dishwasher</t>
  </si>
  <si>
    <t>Refrigerator</t>
  </si>
  <si>
    <t>LG LREL6321S</t>
  </si>
  <si>
    <t>Bosch Ascenta SHE3AR72UC</t>
  </si>
  <si>
    <t>LG WM3400CW</t>
  </si>
  <si>
    <t>Lowe's</t>
  </si>
  <si>
    <t>CU</t>
  </si>
  <si>
    <t>https://www.consumerreports.org/appliances/washing-machines/lg-wm3400cw/m401263/</t>
  </si>
  <si>
    <t>https://www.lowes.com/pd/LG-4-5-cu-ft-High-Efficiency-Stackable-Front-Load-Washer-White-ENERGY-STAR/1002544016?irclickid=TSN3PFx6KxyPRPo39GxywyMsUkF3l7Wyk3P1Vw0&amp;irgwc=1&amp;cm_mmc=aff-_-c-_-prd-_-mdv-_-gdy-_-all-_-0-_-1435824-_-0</t>
  </si>
  <si>
    <t>27"Wx31"Dx39"H</t>
  </si>
  <si>
    <t>LG WM3600HWA</t>
  </si>
  <si>
    <t>https://www.consumerreports.org/appliances/washing-machines/lg-wm3600hwa/m402505/</t>
  </si>
  <si>
    <t>https://www.lowes.com/pd/LG-7-4-cu-ft-Stackable-Electric-Dryer-White-ENERGY-STAR/1002544032</t>
  </si>
  <si>
    <t>27"Wx30.5"Dx39"H</t>
  </si>
  <si>
    <t>LG DLE3400W</t>
  </si>
  <si>
    <t>27"Wx30"Dx38.7"H</t>
  </si>
  <si>
    <t>item cost</t>
  </si>
  <si>
    <t>number</t>
  </si>
  <si>
    <t>LG DLE3600W</t>
  </si>
  <si>
    <t>27"x30"x39"</t>
  </si>
  <si>
    <t>https://www.consumerreports.org/appliances/clothes-dryers/lg-dle3600w/m406532/</t>
  </si>
  <si>
    <t>https://www.consumerreports.org/appliances/ranges/lg-lrel6321s/m403097/</t>
  </si>
  <si>
    <t>https://www.consumerreports.org/appliances/microwave-ovens/whirlpool-wmh53521hz/m392755/</t>
  </si>
  <si>
    <t>OVE Enlight Smart Bidet Seat Toilet Elongated</t>
  </si>
  <si>
    <t>https://www.costco.com/ove-enlight-smart-bidet-seat-toilet-with-remote-control.product.100798554.html</t>
  </si>
  <si>
    <t>https://www.consumerreports.org/appliances/dishwashers/bosch-ascenta-she3ar72uc/m197210/</t>
  </si>
  <si>
    <t>44" Timpani Low Profile Ceiling Fan White (Includes LED Light Bulb) - Hunter Fan</t>
  </si>
  <si>
    <t>Target</t>
  </si>
  <si>
    <t>https://www.target.com/p/44-34-timpani-low-profile-ceiling-fan-white-includes-led-light-bulb-hunter-fan/-/A-80859087</t>
  </si>
  <si>
    <t>LG LRSXS2706S</t>
  </si>
  <si>
    <t>https://www.consumerreports.org/appliances/refrigerators/lg-lrsxs2706v/m404474/#subtypes%3A200364%3Bfeatures%3A%7B%2210916%22%3A%22Yes%22%7D%3Brated%3A1102%3B</t>
  </si>
  <si>
    <t>Amazon</t>
  </si>
  <si>
    <t>Hunter Fan Company, 51080, 42 inch Newsome Fresh White Low Profile Ceiling Fan with LED Light Kit and Pull Chain</t>
  </si>
  <si>
    <t>42"</t>
  </si>
  <si>
    <t>Source</t>
  </si>
  <si>
    <t>Link</t>
  </si>
  <si>
    <t xml:space="preserve"> </t>
  </si>
  <si>
    <t>Total Appliances</t>
  </si>
  <si>
    <t>https://www.lowes.com/pd/LG-Side-by-Side-Ref-LRSXS2706V/5001920887</t>
  </si>
  <si>
    <t>https://www.bestbuy.com/site/bosch-100-series-24-front-control-built-in-hybrid-stainless-steel-tub-dishwasher-50dba-stainless-steel/2638232.p</t>
  </si>
  <si>
    <t>https://www.bestbuy.com/site/lg-4-5-cu-ft-high-efficiency-stackable-smart-front-load-washer-with-steam-and-6motion-technology-white/6419632.p</t>
  </si>
  <si>
    <t>https://www.bestbuy.com/site/lg-7-4-cu-ft-stackable-smart-electric-dryer-with-built-in-intelligence-white/6419630.p</t>
  </si>
  <si>
    <t>https://www.lowes.com/pd/LG-Electric-Oven-LREL6321S/1002865302</t>
  </si>
  <si>
    <t>https://www.lowes.com/pd/Whirlpool-2-1-cu-ft-Over-the-Range-Microwave-with-Sensor-Cooking-Fingerprint-Resistant-Stainless-Steel/1000293843</t>
  </si>
  <si>
    <t>https://www.amazon.com/Hunter-Fan-Company-51080-Newsome/dp/B01C2A180Q/ref=sr_1_7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</si>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</sst>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8" formatCode="&quot;$&quot;#,##0"/>
  </numFmts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1" fillId="0" borderId="0" xfId="27" applyAlignment="1"/>
    <xf numFmtId="0" fontId="4" fillId="0" borderId="1" xfId="0" applyFont="1" applyBorder="1"/>
    <xf numFmtId="0" fontId="1" fillId="0" borderId="0" xfId="27"/>
    <xf numFmtId="168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0" xfId="0" applyFont="1"/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stbuy.com/site/lg-7-4-cu-ft-stackable-smart-electric-dryer-with-built-in-intelligence-white/6419630.p" TargetMode="External"/><Relationship Id="rId13" Type="http://schemas.openxmlformats.org/officeDocument/2006/relationships/hyperlink" Target="https://www.costco.com/ove-enlight-smart-bidet-seat-toilet-with-remote-control.product.100798554.html" TargetMode="External"/><Relationship Id="rId18" Type="http://schemas.openxmlformats.org/officeDocument/2006/relationships/hyperlink" Target="https://www.lowes.com/pd/LG-Side-by-Side-Ref-LRSXS2706V/5001920887" TargetMode="External"/><Relationship Id="rId3" Type="http://schemas.openxmlformats.org/officeDocument/2006/relationships/hyperlink" Target="https://www.lowes.com/pd/LG-7-4-cu-ft-Stackable-Electric-Dryer-White-ENERGY-STAR/1002544032" TargetMode="External"/><Relationship Id="rId7" Type="http://schemas.openxmlformats.org/officeDocument/2006/relationships/hyperlink" Target="https://www.consumerreports.org/appliances/clothes-dryers/lg-dle3600w/m406532/" TargetMode="External"/><Relationship Id="rId12" Type="http://schemas.openxmlformats.org/officeDocument/2006/relationships/hyperlink" Target="https://www.lowes.com/pd/Whirlpool-2-1-cu-ft-Over-the-Range-Microwave-with-Sensor-Cooking-Fingerprint-Resistant-Stainless-Steel/1000293843" TargetMode="External"/><Relationship Id="rId17" Type="http://schemas.openxmlformats.org/officeDocument/2006/relationships/hyperlink" Target="https://www.consumerreports.org/appliances/refrigerators/lg-lrsxs2706v/m404474/" TargetMode="External"/><Relationship Id="rId2" Type="http://schemas.openxmlformats.org/officeDocument/2006/relationships/hyperlink" Target="https://www.lowes.com/pd/LG-4-5-cu-ft-High-Efficiency-Stackable-Front-Load-Washer-White-ENERGY-STAR/1002544016?irclickid=TSN3PFx6KxyPRPo39GxywyMsUkF3l7Wyk3P1Vw0&amp;irgwc=1&amp;cm_mmc=aff-_-c-_-prd-_-mdv-_-gdy-_-all-_-0-_-1435824-_-0" TargetMode="External"/><Relationship Id="rId16" Type="http://schemas.openxmlformats.org/officeDocument/2006/relationships/hyperlink" Target="https://www.target.com/p/44-34-timpani-low-profile-ceiling-fan-white-includes-led-light-bulb-hunter-fan/-/A-80859087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consumerreports.org/appliances/washing-machines/lg-wm3400cw/m401263/" TargetMode="External"/><Relationship Id="rId6" Type="http://schemas.openxmlformats.org/officeDocument/2006/relationships/hyperlink" Target="https://www.lowes.com/pd/LG-7-4-cu-ft-Stackable-Electric-Dryer-White-ENERGY-STAR/1002544032" TargetMode="External"/><Relationship Id="rId11" Type="http://schemas.openxmlformats.org/officeDocument/2006/relationships/hyperlink" Target="https://www.consumerreports.org/appliances/microwave-ovens/whirlpool-wmh53521hz/m392755/" TargetMode="External"/><Relationship Id="rId5" Type="http://schemas.openxmlformats.org/officeDocument/2006/relationships/hyperlink" Target="https://www.consumerreports.org/appliances/washing-machines/lg-wm3600hwa/m402505/" TargetMode="External"/><Relationship Id="rId15" Type="http://schemas.openxmlformats.org/officeDocument/2006/relationships/hyperlink" Target="https://www.consumerreports.org/appliances/dishwashers/bosch-ascenta-she3ar72uc/m197210/" TargetMode="External"/><Relationship Id="rId10" Type="http://schemas.openxmlformats.org/officeDocument/2006/relationships/hyperlink" Target="https://www.lowes.com/pd/LG-Electric-Oven-LREL6321S/1002865302" TargetMode="External"/><Relationship Id="rId19" Type="http://schemas.openxmlformats.org/officeDocument/2006/relationships/hyperlink" Target="https://www.amazon.com/Hunter-Fan-Company-51080-Newsome/dp/B01C2A180Q/ref=sr_1_7" TargetMode="External"/><Relationship Id="rId4" Type="http://schemas.openxmlformats.org/officeDocument/2006/relationships/hyperlink" Target="https://www.bestbuy.com/site/lg-4-5-cu-ft-high-efficiency-stackable-smart-front-load-washer-with-steam-and-6motion-technology-white/6419632.p" TargetMode="External"/><Relationship Id="rId9" Type="http://schemas.openxmlformats.org/officeDocument/2006/relationships/hyperlink" Target="https://www.consumerreports.org/appliances/ranges/lg-lrel6321s/m403097/" TargetMode="External"/><Relationship Id="rId14" Type="http://schemas.openxmlformats.org/officeDocument/2006/relationships/hyperlink" Target="https://www.bestbuy.com/site/bosch-100-series-24-front-control-built-in-hybrid-stainless-steel-tub-dishwasher-50dba-stainless-steel/2638232.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="71" zoomScaleNormal="71" zoomScalePageLayoutView="150" workbookViewId="0"/>
  </sheetViews>
  <sheetFormatPr defaultColWidth="11" defaultRowHeight="15.75" x14ac:dyDescent="0.25"/>
  <cols>
    <col min="1" max="1" width="34.375" style="2" customWidth="1"/>
    <col min="2" max="2" width="10.875" style="2" bestFit="1" customWidth="1"/>
    <col min="3" max="3" width="20.375" style="2" customWidth="1"/>
    <col min="4" max="4" width="7.625" bestFit="1" customWidth="1"/>
    <col min="5" max="5" width="8.5" bestFit="1" customWidth="1"/>
    <col min="6" max="6" width="9.625" style="3" bestFit="1" customWidth="1"/>
    <col min="7" max="7" width="6" customWidth="1"/>
    <col min="8" max="8" width="10" customWidth="1"/>
    <col min="9" max="9" width="11.75" style="3" bestFit="1" customWidth="1"/>
    <col min="11" max="11" width="21.75" customWidth="1"/>
    <col min="12" max="12" width="4.25" customWidth="1"/>
  </cols>
  <sheetData>
    <row r="1" spans="1:12" s="1" customFormat="1" x14ac:dyDescent="0.25">
      <c r="A1" s="4" t="s">
        <v>0</v>
      </c>
      <c r="B1" s="4" t="s">
        <v>15</v>
      </c>
      <c r="C1" s="4" t="s">
        <v>1</v>
      </c>
      <c r="D1" s="5" t="s">
        <v>39</v>
      </c>
      <c r="E1" s="5" t="s">
        <v>2</v>
      </c>
      <c r="F1" s="6" t="s">
        <v>3</v>
      </c>
      <c r="G1" s="5" t="s">
        <v>5</v>
      </c>
      <c r="H1" s="5" t="s">
        <v>38</v>
      </c>
      <c r="I1" s="6" t="s">
        <v>6</v>
      </c>
      <c r="J1" s="5" t="s">
        <v>56</v>
      </c>
      <c r="K1" s="1" t="s">
        <v>57</v>
      </c>
      <c r="L1" s="1" t="s">
        <v>67</v>
      </c>
    </row>
    <row r="2" spans="1:12" hidden="1" x14ac:dyDescent="0.25">
      <c r="A2" s="7" t="s">
        <v>26</v>
      </c>
      <c r="B2" s="9" t="s">
        <v>16</v>
      </c>
      <c r="C2" s="9" t="s">
        <v>31</v>
      </c>
      <c r="D2" s="9">
        <v>1</v>
      </c>
      <c r="E2" s="9" t="s">
        <v>27</v>
      </c>
      <c r="F2" s="10">
        <v>648</v>
      </c>
      <c r="G2" s="9" t="s">
        <v>8</v>
      </c>
      <c r="H2" s="10">
        <f>D2*F2</f>
        <v>648</v>
      </c>
      <c r="I2" s="10">
        <v>0</v>
      </c>
      <c r="J2" s="9" t="s">
        <v>28</v>
      </c>
      <c r="K2" s="11" t="s">
        <v>29</v>
      </c>
      <c r="L2" t="s">
        <v>58</v>
      </c>
    </row>
    <row r="3" spans="1:12" hidden="1" x14ac:dyDescent="0.25">
      <c r="A3" s="9"/>
      <c r="B3" s="9"/>
      <c r="C3" s="9"/>
      <c r="D3" s="9"/>
      <c r="E3" s="9"/>
      <c r="F3" s="10"/>
      <c r="G3" s="9"/>
      <c r="H3" s="9"/>
      <c r="I3" s="10"/>
      <c r="J3" s="9" t="s">
        <v>27</v>
      </c>
      <c r="K3" s="11" t="s">
        <v>30</v>
      </c>
      <c r="L3" t="s">
        <v>58</v>
      </c>
    </row>
    <row r="4" spans="1:12" hidden="1" x14ac:dyDescent="0.25">
      <c r="A4" s="8" t="s">
        <v>36</v>
      </c>
      <c r="B4" s="12" t="s">
        <v>17</v>
      </c>
      <c r="C4" s="9" t="s">
        <v>37</v>
      </c>
      <c r="D4" s="9">
        <v>1</v>
      </c>
      <c r="E4" s="9" t="s">
        <v>7</v>
      </c>
      <c r="F4" s="10">
        <v>648</v>
      </c>
      <c r="G4" s="9" t="s">
        <v>8</v>
      </c>
      <c r="H4" s="10">
        <f>D4*F4</f>
        <v>648</v>
      </c>
      <c r="I4" s="10">
        <v>0</v>
      </c>
      <c r="J4" s="9" t="s">
        <v>28</v>
      </c>
      <c r="K4" s="11" t="s">
        <v>34</v>
      </c>
      <c r="L4" t="s">
        <v>58</v>
      </c>
    </row>
    <row r="5" spans="1:12" hidden="1" x14ac:dyDescent="0.25">
      <c r="A5" s="12"/>
      <c r="B5" s="12"/>
      <c r="C5" s="9"/>
      <c r="D5" s="9"/>
      <c r="E5" s="9"/>
      <c r="F5" s="10"/>
      <c r="G5" s="9"/>
      <c r="H5" s="9"/>
      <c r="I5" s="10"/>
      <c r="J5" s="9" t="s">
        <v>27</v>
      </c>
      <c r="K5" s="11" t="s">
        <v>34</v>
      </c>
      <c r="L5" t="s">
        <v>58</v>
      </c>
    </row>
    <row r="6" spans="1:12" x14ac:dyDescent="0.25">
      <c r="A6" s="7" t="s">
        <v>32</v>
      </c>
      <c r="B6" s="9" t="s">
        <v>16</v>
      </c>
      <c r="C6" s="9" t="s">
        <v>35</v>
      </c>
      <c r="D6" s="9">
        <v>1</v>
      </c>
      <c r="E6" s="9" t="s">
        <v>7</v>
      </c>
      <c r="F6" s="10">
        <v>899.99</v>
      </c>
      <c r="G6" s="9" t="s">
        <v>8</v>
      </c>
      <c r="H6" s="10">
        <f>D6*F6</f>
        <v>899.99</v>
      </c>
      <c r="I6" s="10">
        <f>+H6</f>
        <v>899.99</v>
      </c>
      <c r="J6" s="9" t="s">
        <v>28</v>
      </c>
      <c r="K6" s="11" t="s">
        <v>33</v>
      </c>
      <c r="L6" t="s">
        <v>58</v>
      </c>
    </row>
    <row r="7" spans="1:12" x14ac:dyDescent="0.25">
      <c r="A7" s="9"/>
      <c r="B7" s="9"/>
      <c r="C7" s="9"/>
      <c r="D7" s="9"/>
      <c r="E7" s="9"/>
      <c r="F7" s="10"/>
      <c r="G7" s="9"/>
      <c r="H7" s="9"/>
      <c r="I7" s="10"/>
      <c r="J7" s="9" t="s">
        <v>7</v>
      </c>
      <c r="K7" s="11" t="s">
        <v>62</v>
      </c>
      <c r="L7" t="s">
        <v>58</v>
      </c>
    </row>
    <row r="8" spans="1:12" x14ac:dyDescent="0.25">
      <c r="A8" s="12" t="s">
        <v>40</v>
      </c>
      <c r="B8" s="12" t="s">
        <v>17</v>
      </c>
      <c r="C8" s="9" t="s">
        <v>41</v>
      </c>
      <c r="D8" s="9">
        <v>1</v>
      </c>
      <c r="E8" s="9" t="s">
        <v>7</v>
      </c>
      <c r="F8" s="10">
        <v>799.99</v>
      </c>
      <c r="G8" s="9" t="s">
        <v>8</v>
      </c>
      <c r="H8" s="10">
        <f>D8*F8</f>
        <v>799.99</v>
      </c>
      <c r="I8" s="10">
        <f>+I6+H8</f>
        <v>1699.98</v>
      </c>
      <c r="J8" s="9" t="s">
        <v>28</v>
      </c>
      <c r="K8" s="11" t="s">
        <v>42</v>
      </c>
      <c r="L8" t="s">
        <v>58</v>
      </c>
    </row>
    <row r="9" spans="1:12" x14ac:dyDescent="0.25">
      <c r="A9" s="12"/>
      <c r="B9" s="12"/>
      <c r="C9" s="9"/>
      <c r="D9" s="9"/>
      <c r="E9" s="9"/>
      <c r="F9" s="10"/>
      <c r="G9" s="9"/>
      <c r="H9" s="9"/>
      <c r="I9" s="10"/>
      <c r="J9" s="9" t="s">
        <v>7</v>
      </c>
      <c r="K9" s="11" t="s">
        <v>63</v>
      </c>
      <c r="L9" t="s">
        <v>58</v>
      </c>
    </row>
    <row r="10" spans="1:12" x14ac:dyDescent="0.25">
      <c r="A10" s="7" t="s">
        <v>24</v>
      </c>
      <c r="B10" s="9" t="s">
        <v>18</v>
      </c>
      <c r="C10" s="9" t="s">
        <v>9</v>
      </c>
      <c r="D10" s="9">
        <v>1</v>
      </c>
      <c r="E10" s="9" t="s">
        <v>27</v>
      </c>
      <c r="F10" s="10">
        <v>849</v>
      </c>
      <c r="G10" s="9" t="s">
        <v>10</v>
      </c>
      <c r="H10" s="10">
        <f>D10*F10</f>
        <v>849</v>
      </c>
      <c r="I10" s="10">
        <f>+I8+H10</f>
        <v>2548.98</v>
      </c>
      <c r="J10" s="9" t="s">
        <v>28</v>
      </c>
      <c r="K10" s="11" t="s">
        <v>43</v>
      </c>
      <c r="L10" t="s">
        <v>58</v>
      </c>
    </row>
    <row r="11" spans="1:12" x14ac:dyDescent="0.25">
      <c r="A11" s="9"/>
      <c r="B11" s="9"/>
      <c r="C11" s="9"/>
      <c r="D11" s="9"/>
      <c r="E11" s="9"/>
      <c r="F11" s="10"/>
      <c r="G11" s="9"/>
      <c r="H11" s="9"/>
      <c r="I11" s="10"/>
      <c r="J11" s="9" t="s">
        <v>27</v>
      </c>
      <c r="K11" s="11" t="s">
        <v>64</v>
      </c>
      <c r="L11" t="s">
        <v>58</v>
      </c>
    </row>
    <row r="12" spans="1:12" x14ac:dyDescent="0.25">
      <c r="A12" s="7" t="s">
        <v>11</v>
      </c>
      <c r="B12" s="9" t="s">
        <v>19</v>
      </c>
      <c r="C12" s="9" t="s">
        <v>9</v>
      </c>
      <c r="D12" s="9">
        <v>1</v>
      </c>
      <c r="E12" s="9" t="s">
        <v>27</v>
      </c>
      <c r="F12" s="10">
        <v>399</v>
      </c>
      <c r="G12" s="9" t="s">
        <v>12</v>
      </c>
      <c r="H12" s="10">
        <f>D12*F12</f>
        <v>399</v>
      </c>
      <c r="I12" s="10">
        <f>+I10+H12</f>
        <v>2947.98</v>
      </c>
      <c r="J12" s="9" t="s">
        <v>28</v>
      </c>
      <c r="K12" s="11" t="s">
        <v>44</v>
      </c>
      <c r="L12" t="s">
        <v>58</v>
      </c>
    </row>
    <row r="13" spans="1:12" x14ac:dyDescent="0.25">
      <c r="A13" s="9"/>
      <c r="B13" s="9"/>
      <c r="C13" s="9"/>
      <c r="D13" s="9"/>
      <c r="E13" s="9"/>
      <c r="F13" s="10"/>
      <c r="G13" s="9"/>
      <c r="H13" s="9"/>
      <c r="I13" s="10"/>
      <c r="J13" s="9" t="s">
        <v>27</v>
      </c>
      <c r="K13" s="11" t="s">
        <v>65</v>
      </c>
      <c r="L13" t="s">
        <v>58</v>
      </c>
    </row>
    <row r="14" spans="1:12" ht="31.5" x14ac:dyDescent="0.25">
      <c r="A14" s="7" t="s">
        <v>45</v>
      </c>
      <c r="B14" s="9" t="s">
        <v>20</v>
      </c>
      <c r="C14" s="9"/>
      <c r="D14" s="9">
        <v>2</v>
      </c>
      <c r="E14" s="9" t="s">
        <v>13</v>
      </c>
      <c r="F14" s="10">
        <v>249.99</v>
      </c>
      <c r="G14" s="9"/>
      <c r="H14" s="10">
        <f>D14*F14</f>
        <v>499.98</v>
      </c>
      <c r="I14" s="10">
        <f>I12 + D14*F14</f>
        <v>3447.96</v>
      </c>
      <c r="J14" s="9" t="s">
        <v>13</v>
      </c>
      <c r="K14" s="11" t="s">
        <v>46</v>
      </c>
      <c r="L14" t="s">
        <v>58</v>
      </c>
    </row>
    <row r="15" spans="1:12" x14ac:dyDescent="0.25">
      <c r="A15" s="9"/>
      <c r="B15" s="9"/>
      <c r="C15" s="9"/>
      <c r="D15" s="9"/>
      <c r="E15" s="9"/>
      <c r="F15" s="10"/>
      <c r="G15" s="9"/>
      <c r="H15" s="9"/>
      <c r="I15" s="10"/>
      <c r="J15" s="9"/>
      <c r="L15" t="s">
        <v>58</v>
      </c>
    </row>
    <row r="16" spans="1:12" ht="31.5" hidden="1" x14ac:dyDescent="0.25">
      <c r="A16" s="7" t="s">
        <v>48</v>
      </c>
      <c r="B16" s="9" t="s">
        <v>21</v>
      </c>
      <c r="C16" s="9" t="s">
        <v>14</v>
      </c>
      <c r="D16" s="9">
        <v>3</v>
      </c>
      <c r="E16" s="9" t="s">
        <v>49</v>
      </c>
      <c r="F16" s="10">
        <v>179.99</v>
      </c>
      <c r="G16" s="9"/>
      <c r="H16" s="10">
        <f>D16*F16</f>
        <v>539.97</v>
      </c>
      <c r="I16" s="10">
        <f>+I14</f>
        <v>3447.96</v>
      </c>
      <c r="J16" s="9" t="s">
        <v>49</v>
      </c>
      <c r="K16" s="11" t="s">
        <v>50</v>
      </c>
      <c r="L16" t="s">
        <v>58</v>
      </c>
    </row>
    <row r="17" spans="1:12" ht="47.25" x14ac:dyDescent="0.25">
      <c r="A17" s="7" t="s">
        <v>54</v>
      </c>
      <c r="B17" s="9" t="s">
        <v>21</v>
      </c>
      <c r="C17" s="9" t="s">
        <v>55</v>
      </c>
      <c r="D17" s="9">
        <v>3</v>
      </c>
      <c r="E17" s="9" t="s">
        <v>53</v>
      </c>
      <c r="F17" s="10">
        <v>111.99</v>
      </c>
      <c r="G17" s="9"/>
      <c r="H17" s="10">
        <f>D17*F17</f>
        <v>335.96999999999997</v>
      </c>
      <c r="I17" s="10">
        <f>+I14+H17</f>
        <v>3783.93</v>
      </c>
      <c r="J17" s="9" t="s">
        <v>53</v>
      </c>
      <c r="K17" s="13" t="s">
        <v>66</v>
      </c>
      <c r="L17" t="s">
        <v>58</v>
      </c>
    </row>
    <row r="18" spans="1:12" x14ac:dyDescent="0.25">
      <c r="A18" s="7"/>
      <c r="B18" s="9"/>
      <c r="C18" s="9"/>
      <c r="D18" s="9"/>
      <c r="E18" s="9"/>
      <c r="F18" s="10"/>
      <c r="G18" s="9"/>
      <c r="H18" s="10"/>
      <c r="I18" s="10"/>
      <c r="J18" s="9"/>
      <c r="K18" s="13"/>
    </row>
    <row r="19" spans="1:12" x14ac:dyDescent="0.25">
      <c r="A19" s="7" t="s">
        <v>25</v>
      </c>
      <c r="B19" s="9" t="s">
        <v>22</v>
      </c>
      <c r="C19" s="9"/>
      <c r="D19" s="9">
        <v>1</v>
      </c>
      <c r="E19" s="9" t="s">
        <v>7</v>
      </c>
      <c r="F19" s="10">
        <v>549.99</v>
      </c>
      <c r="G19" s="9"/>
      <c r="H19" s="10">
        <f>D19*F19</f>
        <v>549.99</v>
      </c>
      <c r="I19" s="10">
        <f>+I17+H19</f>
        <v>4333.92</v>
      </c>
      <c r="J19" s="9" t="s">
        <v>28</v>
      </c>
      <c r="K19" s="11" t="s">
        <v>47</v>
      </c>
      <c r="L19" t="s">
        <v>58</v>
      </c>
    </row>
    <row r="20" spans="1:12" x14ac:dyDescent="0.25">
      <c r="A20" s="9"/>
      <c r="B20" s="9"/>
      <c r="C20" s="9"/>
      <c r="D20" s="9"/>
      <c r="E20" s="9"/>
      <c r="F20" s="10"/>
      <c r="G20" s="9"/>
      <c r="H20" s="9"/>
      <c r="I20" s="10"/>
      <c r="J20" s="9" t="s">
        <v>7</v>
      </c>
      <c r="K20" s="11" t="s">
        <v>61</v>
      </c>
      <c r="L20" t="s">
        <v>58</v>
      </c>
    </row>
    <row r="21" spans="1:12" x14ac:dyDescent="0.25">
      <c r="A21" s="7" t="s">
        <v>51</v>
      </c>
      <c r="B21" s="9" t="s">
        <v>23</v>
      </c>
      <c r="C21" s="9" t="s">
        <v>4</v>
      </c>
      <c r="D21" s="9">
        <v>1</v>
      </c>
      <c r="E21" s="9" t="s">
        <v>27</v>
      </c>
      <c r="F21" s="10">
        <v>1199</v>
      </c>
      <c r="G21" s="9"/>
      <c r="H21" s="10">
        <f>D21*F21</f>
        <v>1199</v>
      </c>
      <c r="I21" s="10">
        <f>I19 + D21*F21</f>
        <v>5532.92</v>
      </c>
      <c r="J21" s="9" t="s">
        <v>28</v>
      </c>
      <c r="K21" s="13" t="s">
        <v>52</v>
      </c>
      <c r="L21" t="s">
        <v>58</v>
      </c>
    </row>
    <row r="22" spans="1:12" x14ac:dyDescent="0.25">
      <c r="A22" s="7"/>
      <c r="B22" s="9"/>
      <c r="C22" s="9"/>
      <c r="D22" s="9"/>
      <c r="E22" s="9"/>
      <c r="F22" s="10"/>
      <c r="G22" s="9"/>
      <c r="H22" s="10"/>
      <c r="I22" s="10"/>
      <c r="J22" s="9" t="s">
        <v>27</v>
      </c>
      <c r="K22" s="13" t="s">
        <v>60</v>
      </c>
      <c r="L22" t="s">
        <v>58</v>
      </c>
    </row>
    <row r="23" spans="1:12" s="18" customFormat="1" ht="20.25" x14ac:dyDescent="0.3">
      <c r="A23" s="15" t="s">
        <v>59</v>
      </c>
      <c r="B23" s="15"/>
      <c r="C23" s="15"/>
      <c r="D23" s="16"/>
      <c r="E23" s="16"/>
      <c r="F23" s="17"/>
      <c r="G23" s="16"/>
      <c r="H23" s="16"/>
      <c r="I23" s="14">
        <f>+I21</f>
        <v>5532.92</v>
      </c>
      <c r="J23" s="16"/>
      <c r="L23" s="18" t="s">
        <v>58</v>
      </c>
    </row>
    <row r="24" spans="1:12" x14ac:dyDescent="0.25">
      <c r="L24" t="s">
        <v>58</v>
      </c>
    </row>
    <row r="25" spans="1:12" x14ac:dyDescent="0.25">
      <c r="L25" t="s">
        <v>58</v>
      </c>
    </row>
    <row r="26" spans="1:12" x14ac:dyDescent="0.25">
      <c r="A26"/>
      <c r="B26"/>
      <c r="C26"/>
      <c r="F26"/>
      <c r="I26"/>
      <c r="L26" t="s">
        <v>58</v>
      </c>
    </row>
    <row r="27" spans="1:12" x14ac:dyDescent="0.25">
      <c r="A27"/>
      <c r="B27"/>
      <c r="C27"/>
      <c r="F27"/>
      <c r="I27"/>
      <c r="L27" t="s">
        <v>58</v>
      </c>
    </row>
    <row r="28" spans="1:12" x14ac:dyDescent="0.25">
      <c r="A28"/>
      <c r="B28"/>
      <c r="C28"/>
      <c r="F28"/>
      <c r="I28"/>
      <c r="L28" t="s">
        <v>58</v>
      </c>
    </row>
    <row r="29" spans="1:12" x14ac:dyDescent="0.25">
      <c r="A29"/>
      <c r="B29"/>
      <c r="C29"/>
      <c r="F29"/>
      <c r="I29"/>
    </row>
    <row r="30" spans="1:12" x14ac:dyDescent="0.25">
      <c r="A30"/>
      <c r="B30"/>
      <c r="C30"/>
      <c r="F30"/>
      <c r="I30"/>
    </row>
    <row r="31" spans="1:12" x14ac:dyDescent="0.25">
      <c r="A31"/>
      <c r="B31"/>
      <c r="C31"/>
      <c r="F31"/>
      <c r="I31"/>
    </row>
    <row r="32" spans="1:12" x14ac:dyDescent="0.25">
      <c r="A32"/>
      <c r="B32"/>
      <c r="C32"/>
      <c r="F32"/>
      <c r="I32"/>
    </row>
    <row r="33" spans="1:9" x14ac:dyDescent="0.25">
      <c r="A33"/>
      <c r="B33"/>
      <c r="C33"/>
      <c r="F33"/>
      <c r="I33"/>
    </row>
    <row r="34" spans="1:9" x14ac:dyDescent="0.25">
      <c r="A34"/>
      <c r="B34"/>
      <c r="C34"/>
      <c r="F34"/>
      <c r="I34"/>
    </row>
    <row r="35" spans="1:9" x14ac:dyDescent="0.25">
      <c r="A35"/>
      <c r="B35"/>
      <c r="C35"/>
      <c r="F35"/>
      <c r="I35"/>
    </row>
    <row r="36" spans="1:9" x14ac:dyDescent="0.25">
      <c r="A36"/>
      <c r="B36"/>
      <c r="C36"/>
      <c r="F36"/>
      <c r="I36"/>
    </row>
    <row r="37" spans="1:9" x14ac:dyDescent="0.25">
      <c r="A37"/>
      <c r="B37"/>
      <c r="C37"/>
      <c r="F37"/>
      <c r="I37"/>
    </row>
    <row r="38" spans="1:9" x14ac:dyDescent="0.25">
      <c r="A38"/>
      <c r="B38"/>
      <c r="C38"/>
      <c r="F38"/>
      <c r="I38"/>
    </row>
    <row r="39" spans="1:9" x14ac:dyDescent="0.25">
      <c r="A39"/>
      <c r="B39"/>
      <c r="C39"/>
      <c r="F39"/>
      <c r="I39"/>
    </row>
    <row r="40" spans="1:9" x14ac:dyDescent="0.25">
      <c r="A40"/>
      <c r="B40"/>
      <c r="C40"/>
      <c r="F40"/>
      <c r="I40"/>
    </row>
    <row r="41" spans="1:9" x14ac:dyDescent="0.25">
      <c r="A41"/>
      <c r="B41"/>
      <c r="C41"/>
      <c r="F41"/>
      <c r="I41"/>
    </row>
    <row r="42" spans="1:9" x14ac:dyDescent="0.25">
      <c r="A42"/>
      <c r="B42"/>
      <c r="C42"/>
      <c r="F42"/>
      <c r="I42"/>
    </row>
    <row r="43" spans="1:9" x14ac:dyDescent="0.25">
      <c r="A43"/>
      <c r="B43"/>
      <c r="C43"/>
      <c r="F43"/>
      <c r="I43"/>
    </row>
    <row r="44" spans="1:9" x14ac:dyDescent="0.25">
      <c r="A44"/>
      <c r="B44"/>
      <c r="C44"/>
      <c r="F44"/>
      <c r="I44"/>
    </row>
    <row r="45" spans="1:9" x14ac:dyDescent="0.25">
      <c r="A45"/>
      <c r="B45"/>
      <c r="C45"/>
      <c r="F45"/>
      <c r="I45"/>
    </row>
    <row r="46" spans="1:9" x14ac:dyDescent="0.25">
      <c r="A46"/>
      <c r="B46"/>
      <c r="C46"/>
      <c r="F46"/>
      <c r="I46"/>
    </row>
    <row r="47" spans="1:9" x14ac:dyDescent="0.25">
      <c r="A47"/>
      <c r="B47"/>
      <c r="C47"/>
      <c r="F47"/>
      <c r="I47"/>
    </row>
  </sheetData>
  <phoneticPr fontId="3" type="noConversion"/>
  <hyperlinks>
    <hyperlink ref="K2" r:id="rId1"/>
    <hyperlink ref="K3" r:id="rId2"/>
    <hyperlink ref="K5" r:id="rId3"/>
    <hyperlink ref="K7" r:id="rId4"/>
    <hyperlink ref="K6" r:id="rId5"/>
    <hyperlink ref="K4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20" r:id="rId14"/>
    <hyperlink ref="K19" r:id="rId15"/>
    <hyperlink ref="K16" r:id="rId16"/>
    <hyperlink ref="K21" r:id="rId17" location="subtypes%3A200364%3Bfeatures%3A%7B%2210916%22%3A%22Yes%22%7D%3Brated%3A1102%3B"/>
    <hyperlink ref="K22" r:id="rId18"/>
    <hyperlink ref="K17" r:id="rId19"/>
  </hyperlinks>
  <pageMargins left="0.75" right="0.75" top="1" bottom="1" header="0.5" footer="0.5"/>
  <pageSetup scale="74" orientation="landscape" horizontalDpi="4294967292" verticalDpi="4294967292" r:id="rId20"/>
  <headerFooter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Johnson</dc:creator>
  <cp:lastModifiedBy>Denise Case</cp:lastModifiedBy>
  <cp:lastPrinted>2023-08-21T14:06:09Z</cp:lastPrinted>
  <dcterms:created xsi:type="dcterms:W3CDTF">2022-04-25T20:25:41Z</dcterms:created>
  <dcterms:modified xsi:type="dcterms:W3CDTF">2023-08-21T14:07:26Z</dcterms:modified>
</cp:coreProperties>
</file>