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Cursos\IA\Caixa\"/>
    </mc:Choice>
  </mc:AlternateContent>
  <xr:revisionPtr revIDLastSave="0" documentId="8_{EF48BA24-3632-45C7-887D-335E5C03A60B}" xr6:coauthVersionLast="47" xr6:coauthVersionMax="47" xr10:uidLastSave="{00000000-0000-0000-0000-000000000000}"/>
  <bookViews>
    <workbookView xWindow="-110" yWindow="-110" windowWidth="19420" windowHeight="10300" tabRatio="845" activeTab="2" xr2:uid="{B0882A35-B9D4-4EDE-A13F-FC9F63DFC41A}"/>
  </bookViews>
  <sheets>
    <sheet name="Operações" sheetId="7" r:id="rId1"/>
    <sheet name="Controle" sheetId="3" r:id="rId2"/>
    <sheet name="Dashboard" sheetId="2" r:id="rId3"/>
    <sheet name="Economias" sheetId="6" r:id="rId4"/>
  </sheets>
  <definedNames>
    <definedName name="_xlnm._FilterDatabase" localSheetId="3" hidden="1">Economias!$A$4:$B$4</definedName>
    <definedName name="_xlnm._FilterDatabase" localSheetId="0" hidden="1">Operações!$A$1:$J$45</definedName>
    <definedName name="SegmentaçãodeDados_Mês">#N/A</definedName>
  </definedNames>
  <calcPr calcId="191029"/>
  <pivotCaches>
    <pivotCache cacheId="19" r:id="rId5"/>
    <pivotCache cacheId="2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H2" i="7"/>
  <c r="I2" i="7"/>
  <c r="B3" i="7"/>
  <c r="H3" i="7"/>
  <c r="I3" i="7"/>
  <c r="B4" i="7"/>
  <c r="H4" i="7"/>
  <c r="I4" i="7"/>
  <c r="B5" i="7"/>
  <c r="H5" i="7"/>
  <c r="I5" i="7"/>
  <c r="B6" i="7"/>
  <c r="H6" i="7"/>
  <c r="B7" i="7"/>
  <c r="H7" i="7"/>
  <c r="B8" i="7"/>
  <c r="H8" i="7"/>
  <c r="B9" i="7"/>
  <c r="H9" i="7"/>
  <c r="B10" i="7"/>
  <c r="H10" i="7"/>
  <c r="B11" i="7"/>
  <c r="H11" i="7"/>
  <c r="B12" i="7"/>
  <c r="H12" i="7"/>
  <c r="B13" i="7"/>
  <c r="H13" i="7"/>
  <c r="B14" i="7"/>
  <c r="H14" i="7"/>
  <c r="B15" i="7"/>
  <c r="H15" i="7"/>
  <c r="B16" i="7"/>
  <c r="H16" i="7"/>
  <c r="B17" i="7"/>
  <c r="H17" i="7"/>
  <c r="B18" i="7"/>
  <c r="H18" i="7"/>
  <c r="B19" i="7"/>
  <c r="H19" i="7"/>
  <c r="B20" i="7"/>
  <c r="H20" i="7"/>
  <c r="B21" i="7"/>
  <c r="H21" i="7"/>
  <c r="B22" i="7"/>
  <c r="H22" i="7"/>
  <c r="B23" i="7"/>
  <c r="H23" i="7"/>
  <c r="B24" i="7"/>
  <c r="H24" i="7"/>
  <c r="I24" i="7"/>
  <c r="B25" i="7"/>
  <c r="H25" i="7"/>
  <c r="I25" i="7"/>
  <c r="B26" i="7"/>
  <c r="H26" i="7"/>
  <c r="B27" i="7"/>
  <c r="H27" i="7"/>
  <c r="B28" i="7"/>
  <c r="H28" i="7"/>
  <c r="B29" i="7"/>
  <c r="H29" i="7"/>
  <c r="B30" i="7"/>
  <c r="H30" i="7"/>
  <c r="B31" i="7"/>
  <c r="H31" i="7"/>
  <c r="B32" i="7"/>
  <c r="H32" i="7"/>
  <c r="B33" i="7"/>
  <c r="H33" i="7"/>
  <c r="B34" i="7"/>
  <c r="H34" i="7"/>
  <c r="I34" i="7"/>
  <c r="B35" i="7"/>
  <c r="H35" i="7"/>
  <c r="B36" i="7"/>
  <c r="H36" i="7"/>
  <c r="B37" i="7"/>
  <c r="H37" i="7"/>
  <c r="B38" i="7"/>
  <c r="H38" i="7"/>
  <c r="I38" i="7"/>
  <c r="B39" i="7"/>
  <c r="H39" i="7"/>
  <c r="B40" i="7"/>
  <c r="H40" i="7"/>
  <c r="I40" i="7"/>
  <c r="B41" i="7"/>
  <c r="H41" i="7"/>
  <c r="B42" i="7"/>
  <c r="H42" i="7"/>
  <c r="I42" i="7"/>
  <c r="B43" i="7"/>
  <c r="H43" i="7"/>
  <c r="I43" i="7"/>
  <c r="B44" i="7"/>
  <c r="H44" i="7"/>
  <c r="B45" i="7"/>
  <c r="H45" i="7"/>
  <c r="C9" i="6"/>
  <c r="I6" i="7" s="1"/>
  <c r="C10" i="6"/>
  <c r="I7" i="7" s="1"/>
  <c r="C11" i="6"/>
  <c r="I8" i="7" s="1"/>
  <c r="C12" i="6"/>
  <c r="I9" i="7" s="1"/>
  <c r="C13" i="6"/>
  <c r="I10" i="7" s="1"/>
  <c r="C14" i="6"/>
  <c r="I11" i="7" s="1"/>
  <c r="C23" i="6"/>
  <c r="I20" i="7" s="1"/>
  <c r="C24" i="6"/>
  <c r="I21" i="7" s="1"/>
  <c r="C15" i="6"/>
  <c r="I12" i="7" s="1"/>
  <c r="C16" i="6"/>
  <c r="I13" i="7" s="1"/>
  <c r="C17" i="6"/>
  <c r="I14" i="7" s="1"/>
  <c r="C18" i="6"/>
  <c r="I15" i="7" s="1"/>
  <c r="C19" i="6"/>
  <c r="I16" i="7" s="1"/>
  <c r="C20" i="6"/>
  <c r="I17" i="7" s="1"/>
  <c r="C21" i="6"/>
  <c r="I18" i="7" s="1"/>
  <c r="C22" i="6"/>
  <c r="I19" i="7" s="1"/>
  <c r="C25" i="6"/>
  <c r="I22" i="7" s="1"/>
  <c r="C26" i="6"/>
  <c r="I23" i="7" s="1"/>
  <c r="C29" i="6"/>
  <c r="I26" i="7" s="1"/>
  <c r="C30" i="6"/>
  <c r="I27" i="7" s="1"/>
  <c r="C31" i="6"/>
  <c r="I28" i="7" s="1"/>
  <c r="C32" i="6"/>
  <c r="I29" i="7" s="1"/>
  <c r="C33" i="6"/>
  <c r="I30" i="7" s="1"/>
  <c r="C34" i="6"/>
  <c r="I31" i="7" s="1"/>
  <c r="C35" i="6"/>
  <c r="I32" i="7" s="1"/>
  <c r="C36" i="6"/>
  <c r="I33" i="7" s="1"/>
  <c r="C38" i="6"/>
  <c r="I35" i="7" s="1"/>
  <c r="C39" i="6"/>
  <c r="I36" i="7" s="1"/>
  <c r="C40" i="6"/>
  <c r="I37" i="7" s="1"/>
  <c r="C42" i="6"/>
  <c r="I39" i="7" s="1"/>
  <c r="C44" i="6"/>
  <c r="I41" i="7" s="1"/>
  <c r="C47" i="6"/>
  <c r="I44" i="7" s="1"/>
  <c r="C48" i="6"/>
  <c r="I45" i="7" s="1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6" i="6"/>
  <c r="A7" i="6"/>
  <c r="A8" i="6"/>
  <c r="A9" i="6"/>
  <c r="A10" i="6"/>
  <c r="A11" i="6"/>
  <c r="A12" i="6"/>
  <c r="A13" i="6"/>
  <c r="A14" i="6"/>
  <c r="A15" i="6"/>
  <c r="A16" i="6"/>
  <c r="A17" i="6"/>
  <c r="A5" i="6"/>
</calcChain>
</file>

<file path=xl/sharedStrings.xml><?xml version="1.0" encoding="utf-8"?>
<sst xmlns="http://schemas.openxmlformats.org/spreadsheetml/2006/main" count="277" uniqueCount="82">
  <si>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</si>
  <si>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</si>
  <si>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</si>
  <si>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</si>
  <si>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</si>
  <si>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</si>
  <si>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</si>
  <si>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</si>
  <si>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</si>
  <si>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</si>
  <si>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</si>
  <si>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</si>
  <si>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</si>
  <si>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</si>
  <si>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</si>
  <si>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</si>
  <si>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</si>
  <si>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</si>
  <si>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</si>
  <si>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</si>
  <si>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</si>
  <si>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</si>
  <si>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</si>
  <si>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</si>
  <si>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</si>
  <si>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</si>
  <si>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</si>
  <si>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</si>
  <si>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</si>
  <si>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</si>
  <si>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</si>
  <si>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</si>
  <si>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</si>
  <si>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</si>
  <si>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</si>
  <si>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</si>
  <si>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</si>
  <si>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</si>
  <si>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</si>
  <si>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</si>
  <si>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</si>
  <si>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</si>
  <si>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</si>
  <si>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</si>
  <si>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</si>
  <si>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</si>
  <si>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</si>
  <si>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</si>
  <si>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</si>
  <si>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</si>
  <si>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</si>
  <si>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</si>
  <si>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</si>
  <si>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</si>
  <si>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</si>
  <si>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</si>
  <si>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</si>
  <si>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</si>
  <si>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</si>
  <si>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</si>
  <si>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</si>
  <si>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</si>
  <si>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</si>
  <si>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</si>
  <si>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</si>
  <si>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</si>
  <si>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</si>
  <si>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</si>
  <si>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</si>
  <si>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</si>
  <si>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</si>
  <si>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</si>
  <si>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</si>
  <si>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</si>
  <si>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</si>
  <si>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Mês</t>
  </si>
  <si>
    <t>Data de Lançamento</t>
  </si>
  <si>
    <t>Depósito reservado</t>
  </si>
  <si>
    <t>Toral Reservado</t>
  </si>
  <si>
    <t>Meta de Reserva</t>
  </si>
  <si>
    <t>Soma de Depósito reservado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</si>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</sst>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434343"/>
      <name val="Calibri"/>
      <family val="2"/>
    </font>
    <font>
      <b/>
      <sz val="10"/>
      <color rgb="FFFFFFFF"/>
      <name val="Roboto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/>
      <diagonal/>
    </border>
    <border>
      <left/>
      <right style="medium">
        <color rgb="FF356854"/>
      </right>
      <top style="medium">
        <color rgb="FF284E3F"/>
      </top>
      <bottom/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/>
      <diagonal/>
    </border>
    <border>
      <left style="medium">
        <color rgb="FFCCCCCC"/>
      </left>
      <right/>
      <top style="medium">
        <color rgb="FF284E3F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7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5" borderId="0" xfId="0" applyFill="1"/>
    <xf numFmtId="1" fontId="0" fillId="0" borderId="0" xfId="0" applyNumberFormat="1"/>
    <xf numFmtId="0" fontId="8" fillId="6" borderId="0" xfId="0" applyFont="1" applyFill="1"/>
    <xf numFmtId="0" fontId="0" fillId="7" borderId="0" xfId="0" applyFill="1"/>
    <xf numFmtId="0" fontId="7" fillId="7" borderId="0" xfId="0" applyFont="1" applyFill="1"/>
    <xf numFmtId="165" fontId="0" fillId="0" borderId="0" xfId="1" applyNumberFormat="1" applyFont="1"/>
    <xf numFmtId="0" fontId="9" fillId="8" borderId="1" xfId="0" applyFont="1" applyFill="1" applyBorder="1"/>
    <xf numFmtId="0" fontId="9" fillId="8" borderId="3" xfId="0" applyFont="1" applyFill="1" applyBorder="1"/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1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8" fontId="3" fillId="3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8" fontId="3" fillId="4" borderId="0" xfId="0" applyNumberFormat="1" applyFont="1" applyFill="1" applyAlignment="1">
      <alignment horizontal="center" wrapText="1"/>
    </xf>
    <xf numFmtId="1" fontId="2" fillId="0" borderId="0" xfId="0" applyNumberFormat="1" applyFont="1" applyAlignment="1">
      <alignment wrapText="1"/>
    </xf>
    <xf numFmtId="14" fontId="3" fillId="3" borderId="1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8" fontId="3" fillId="3" borderId="9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14" fontId="3" fillId="4" borderId="10" xfId="0" applyNumberFormat="1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14" fontId="3" fillId="3" borderId="10" xfId="0" applyNumberFormat="1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14" fontId="3" fillId="4" borderId="3" xfId="0" applyNumberFormat="1" applyFont="1" applyFill="1" applyBorder="1" applyAlignment="1">
      <alignment horizontal="center" wrapText="1"/>
    </xf>
    <xf numFmtId="1" fontId="3" fillId="3" borderId="12" xfId="0" applyNumberFormat="1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center" wrapText="1"/>
    </xf>
    <xf numFmtId="8" fontId="3" fillId="4" borderId="12" xfId="0" applyNumberFormat="1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44" fontId="0" fillId="0" borderId="0" xfId="0" applyNumberFormat="1"/>
    <xf numFmtId="165" fontId="0" fillId="0" borderId="0" xfId="0" applyNumberFormat="1"/>
    <xf numFmtId="0" fontId="7" fillId="7" borderId="0" xfId="0" applyFont="1" applyFill="1" applyAlignment="1">
      <alignment horizontal="center"/>
    </xf>
    <xf numFmtId="0" fontId="4" fillId="2" borderId="5" xfId="0" quotePrefix="1" applyFont="1" applyFill="1" applyBorder="1" applyAlignment="1">
      <alignment horizontal="center" vertical="center" wrapText="1"/>
    </xf>
    <xf numFmtId="14" fontId="3" fillId="3" borderId="0" xfId="0" applyNumberFormat="1" applyFont="1" applyFill="1" applyAlignment="1">
      <alignment horizontal="center" wrapText="1"/>
    </xf>
    <xf numFmtId="14" fontId="3" fillId="4" borderId="0" xfId="0" applyNumberFormat="1" applyFont="1" applyFill="1" applyAlignment="1">
      <alignment horizontal="center" wrapText="1"/>
    </xf>
    <xf numFmtId="1" fontId="3" fillId="3" borderId="1" xfId="0" applyNumberFormat="1" applyFont="1" applyFill="1" applyBorder="1" applyAlignment="1">
      <alignment horizontal="center" wrapText="1"/>
    </xf>
    <xf numFmtId="14" fontId="3" fillId="3" borderId="9" xfId="0" applyNumberFormat="1" applyFont="1" applyFill="1" applyBorder="1" applyAlignment="1">
      <alignment horizontal="center" wrapText="1"/>
    </xf>
    <xf numFmtId="165" fontId="0" fillId="0" borderId="2" xfId="1" applyNumberFormat="1" applyFont="1" applyBorder="1"/>
    <xf numFmtId="1" fontId="3" fillId="3" borderId="10" xfId="0" applyNumberFormat="1" applyFont="1" applyFill="1" applyBorder="1" applyAlignment="1">
      <alignment horizontal="center" wrapText="1"/>
    </xf>
    <xf numFmtId="165" fontId="0" fillId="0" borderId="11" xfId="1" applyNumberFormat="1" applyFont="1" applyBorder="1"/>
    <xf numFmtId="1" fontId="3" fillId="3" borderId="3" xfId="0" applyNumberFormat="1" applyFont="1" applyFill="1" applyBorder="1" applyAlignment="1">
      <alignment horizontal="center" wrapText="1"/>
    </xf>
    <xf numFmtId="14" fontId="3" fillId="4" borderId="12" xfId="0" applyNumberFormat="1" applyFont="1" applyFill="1" applyBorder="1" applyAlignment="1">
      <alignment horizontal="center" wrapText="1"/>
    </xf>
    <xf numFmtId="165" fontId="0" fillId="0" borderId="4" xfId="1" applyNumberFormat="1" applyFont="1" applyBorder="1"/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44" fontId="10" fillId="9" borderId="2" xfId="0" applyNumberFormat="1" applyFont="1" applyFill="1" applyBorder="1" applyAlignment="1">
      <alignment horizontal="center"/>
    </xf>
    <xf numFmtId="44" fontId="10" fillId="9" borderId="4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wrapText="1"/>
    </dxf>
    <dxf>
      <alignment wrapText="1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wrapText="1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i val="0"/>
        <sz val="18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sz val="16"/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1" xr9:uid="{19421D67-04FD-4C43-A571-D832FB6C3027}"/>
    <tableStyle name="Estilo de Segmentação de Dados 2" pivot="0" table="0" count="5" xr9:uid="{9C483653-E9B4-460C-9C3A-65EE86898164}">
      <tableStyleElement type="wholeTable" dxfId="22"/>
      <tableStyleElement type="headerRow" dxfId="21"/>
    </tableStyle>
    <tableStyle name="SlicerStyleLight3 2" pivot="0" table="0" count="10" xr9:uid="{479EE9BB-F363-4CE0-8B53-C7796CA86C7A}">
      <tableStyleElement type="wholeTable" dxfId="20"/>
      <tableStyleElement type="headerRow" dxfId="19"/>
    </tableStyle>
  </tableStyles>
  <colors>
    <mruColors>
      <color rgb="FF993300"/>
      <color rgb="FFE2E2E2"/>
      <color rgb="FFEBE600"/>
      <color rgb="FFEEEEEE"/>
      <color rgb="FFDBF0F9"/>
      <color rgb="FFA02B93"/>
      <color rgb="FFF0FAEC"/>
    </mruColors>
  </colors>
  <extLst>
    <ext xmlns:x14="http://schemas.microsoft.com/office/spreadsheetml/2009/9/main" uri="{46F421CA-312F-682f-3DD2-61675219B42D}">
      <x14:dxfs count="1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8"/>
            <color theme="1"/>
          </font>
          <fill>
            <patternFill>
              <fgColor theme="0"/>
              <bgColor theme="0" tint="-4.9989318521683403E-2"/>
            </patternFill>
          </fill>
          <border>
            <left style="thick">
              <color rgb="FFFF0000"/>
            </left>
            <right style="thick">
              <color rgb="FFFF0000"/>
            </right>
            <top style="thick">
              <color rgb="FFFF0000"/>
            </top>
            <bottom style="thick">
              <color rgb="FFFF0000"/>
            </bottom>
          </border>
        </dxf>
        <dxf>
          <font>
            <b/>
            <i val="0"/>
            <sz val="18"/>
            <color auto="1"/>
          </font>
          <fill>
            <patternFill>
              <bgColor theme="0" tint="-4.9989318521683403E-2"/>
            </patternFill>
          </fill>
          <border>
            <left style="thick">
              <color rgb="FFFF0000"/>
            </left>
            <right style="thick">
              <color rgb="FFFF0000"/>
            </right>
            <top style="thick">
              <color rgb="FFFF0000"/>
            </top>
            <bottom style="thick">
              <color rgb="FFFF0000"/>
            </bottom>
          </border>
        </dxf>
        <dxf>
          <font>
            <b/>
            <i val="0"/>
            <sz val="16"/>
            <color theme="1"/>
          </font>
          <fill>
            <patternFill>
              <bgColor theme="0" tint="-4.9989318521683403E-2"/>
            </patternFill>
          </fill>
          <border>
            <left style="thick">
              <color rgb="FFFF0000"/>
            </left>
            <right style="thick">
              <color rgb="FFFF0000"/>
            </right>
            <top style="thick">
              <color rgb="FFFF0000"/>
            </top>
            <bottom style="thick">
              <color rgb="FFFF0000"/>
            </bottom>
          </border>
        </dxf>
        <dxf>
          <font>
            <b/>
            <i val="0"/>
          </font>
          <fill>
            <patternFill>
              <bgColor theme="8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1"/>
          </x14:slicerStyleElements>
        </x14:slicerStyle>
        <x14:slicerStyle name="Estilo de Segmentação de Dados 2">
          <x14:slicerStyleElements>
            <x14:slicerStyleElement type="selectedItemWithData" dxfId="10"/>
            <x14:slicerStyleElement type="hoveredUnselectedItemWithData" dxfId="9"/>
            <x14:slicerStyleElement type="hoveredSelectedItemWithData" dxfId="8"/>
          </x14:slicerStyleElements>
        </x14:slicerStyle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IA (version 1).xlsx]Controle!Saídas</c:name>
    <c:fmtId val="13"/>
  </c:pivotSource>
  <c:chart>
    <c:autoTitleDeleted val="1"/>
    <c:pivotFmts>
      <c:pivotFmt>
        <c:idx val="0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>
              <a:alpha val="70000"/>
            </a:srgb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222978905439478E-2"/>
          <c:y val="5.7154638456127206E-2"/>
          <c:w val="0.90931180287362445"/>
          <c:h val="0.7026003954133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Controle!$A$4:$A$19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Controle!$B$4:$B$19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E-4B44-8E6F-3F5421D4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9573984"/>
        <c:axId val="1219576864"/>
      </c:barChart>
      <c:catAx>
        <c:axId val="12195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9576864"/>
        <c:crosses val="autoZero"/>
        <c:auto val="1"/>
        <c:lblAlgn val="ctr"/>
        <c:lblOffset val="100"/>
        <c:noMultiLvlLbl val="0"/>
      </c:catAx>
      <c:valAx>
        <c:axId val="1219576864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2195739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IA (version 1).xlsx]Controle!Entradas</c:name>
    <c:fmtId val="8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0846361246476923E-3"/>
              <c:y val="-5.428619759553945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BDF025CA-C880-4831-8219-94E26D8E292C}" type="VALUE">
                  <a:rPr lang="en-US" sz="1000">
                    <a:solidFill>
                      <a:schemeClr val="tx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1.887184973846868E-3"/>
              <c:y val="7.99331877449378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1.3839196603297054E-16"/>
              <c:y val="7.6496436627622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251188777936282"/>
                  <c:h val="6.5539789558592035E-2"/>
                </c:manualLayout>
              </c15:layout>
            </c:ext>
          </c:extLst>
        </c:dLbl>
      </c:pivotFmt>
      <c:pivotFmt>
        <c:idx val="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2354106925290083E-3"/>
              <c:y val="-5.32648181386062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14F294B-09BC-4C6B-9779-99DAFF51EB87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5834036023831579E-3"/>
              <c:y val="-3.642904589433313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AE0567C-FE54-43C0-991A-AFF5BE980489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-2.445828923606949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0D16D0BA-7389-42C0-A126-4A921E8D5E3E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704717933122299E-2"/>
          <c:y val="0.16965566554197484"/>
          <c:w val="0.95859065962974654"/>
          <c:h val="0.7348953342410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Controle!$G$3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FE1-4981-92CD-56690C2692F6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E1-4981-92CD-56690C2692F6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F9-4CEE-BA20-9BF5011323EF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F9-4CEE-BA20-9BF5011323EF}"/>
              </c:ext>
            </c:extLst>
          </c:dPt>
          <c:dLbls>
            <c:dLbl>
              <c:idx val="0"/>
              <c:layout>
                <c:manualLayout>
                  <c:x val="6.5834036023831579E-3"/>
                  <c:y val="-3.6429045894333136E-2"/>
                </c:manualLayout>
              </c:layout>
              <c:tx>
                <c:rich>
                  <a:bodyPr/>
                  <a:lstStyle/>
                  <a:p>
                    <a:fld id="{EAE0567C-FE54-43C0-991A-AFF5BE980489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FE1-4981-92CD-56690C2692F6}"/>
                </c:ext>
              </c:extLst>
            </c:dLbl>
            <c:dLbl>
              <c:idx val="1"/>
              <c:layout>
                <c:manualLayout>
                  <c:x val="-2.0846361246476923E-3"/>
                  <c:y val="-5.4286197595539452E-2"/>
                </c:manualLayout>
              </c:layout>
              <c:tx>
                <c:rich>
                  <a:bodyPr/>
                  <a:lstStyle/>
                  <a:p>
                    <a:fld id="{BDF025CA-C880-4831-8219-94E26D8E292C}" type="VALUE">
                      <a:rPr lang="en-US" sz="1000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FE1-4981-92CD-56690C2692F6}"/>
                </c:ext>
              </c:extLst>
            </c:dLbl>
            <c:dLbl>
              <c:idx val="2"/>
              <c:layout>
                <c:manualLayout>
                  <c:x val="0"/>
                  <c:y val="-2.4458289236069495E-2"/>
                </c:manualLayout>
              </c:layout>
              <c:tx>
                <c:rich>
                  <a:bodyPr/>
                  <a:lstStyle/>
                  <a:p>
                    <a:fld id="{0D16D0BA-7389-42C0-A126-4A921E8D5E3E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DF9-4CEE-BA20-9BF5011323EF}"/>
                </c:ext>
              </c:extLst>
            </c:dLbl>
            <c:dLbl>
              <c:idx val="3"/>
              <c:layout>
                <c:manualLayout>
                  <c:x val="4.2354106925290083E-3"/>
                  <c:y val="-5.3264818138606257E-2"/>
                </c:manualLayout>
              </c:layout>
              <c:tx>
                <c:rich>
                  <a:bodyPr/>
                  <a:lstStyle/>
                  <a:p>
                    <a:fld id="{D14F294B-09BC-4C6B-9779-99DAFF51EB87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DF9-4CEE-BA20-9BF5011323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Controle!$G$4:$G$8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1-4981-92CD-56690C2692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08013568"/>
        <c:axId val="1208015008"/>
      </c:barChart>
      <c:catAx>
        <c:axId val="12080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015008"/>
        <c:crosses val="autoZero"/>
        <c:auto val="1"/>
        <c:lblAlgn val="ctr"/>
        <c:lblOffset val="100"/>
        <c:noMultiLvlLbl val="0"/>
      </c:catAx>
      <c:valAx>
        <c:axId val="12080150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08013568"/>
        <c:crosses val="autoZero"/>
        <c:crossBetween val="between"/>
      </c:valAx>
      <c:spPr>
        <a:gradFill>
          <a:gsLst>
            <a:gs pos="99000">
              <a:schemeClr val="bg1">
                <a:lumMod val="85000"/>
              </a:schemeClr>
            </a:gs>
            <a:gs pos="0">
              <a:schemeClr val="bg1">
                <a:lumMod val="95000"/>
              </a:schemeClr>
            </a:gs>
            <a:gs pos="35000">
              <a:schemeClr val="accent1">
                <a:lumMod val="0"/>
                <a:lumOff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99000">
          <a:schemeClr val="bg1">
            <a:lumMod val="85000"/>
          </a:schemeClr>
        </a:gs>
        <a:gs pos="0">
          <a:schemeClr val="bg1">
            <a:lumMod val="95000"/>
          </a:schemeClr>
        </a:gs>
        <a:gs pos="35000">
          <a:schemeClr val="accent1">
            <a:lumMod val="0"/>
            <a:lumOff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IA (version 1).xlsx]Controle!Tabela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4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rgbClr val="C00000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Controle!$J$1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F7-4EBC-8185-5E864786C53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F7-4EBC-8185-5E864786C532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F7-4EBC-8185-5E864786C532}"/>
              </c:ext>
            </c:extLst>
          </c:dPt>
          <c:cat>
            <c:strRef>
              <c:f>Controle!$I$2:$I$5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Controle!$J$2:$J$5</c:f>
              <c:numCache>
                <c:formatCode>"R$"#,##0.00_);[Red]\("R$"#,##0.00\)</c:formatCode>
                <c:ptCount val="3"/>
                <c:pt idx="0">
                  <c:v>6570</c:v>
                </c:pt>
                <c:pt idx="1">
                  <c:v>4600</c:v>
                </c:pt>
                <c:pt idx="2">
                  <c:v>23030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7-4EBC-8185-5E864786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63729689516548"/>
          <c:y val="2.7305952253094817E-2"/>
          <c:w val="0.30306177120154787"/>
          <c:h val="0.9161385867585168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IA (version 1).xlsx]Controle!Tabela dinâmica14</c:name>
    <c:fmtId val="16"/>
  </c:pivotSource>
  <c:chart>
    <c:autoTitleDeleted val="1"/>
    <c:pivotFmts>
      <c:pivotFmt>
        <c:idx val="0"/>
        <c:spPr>
          <a:solidFill>
            <a:srgbClr val="9933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"/>
        <c:spPr>
          <a:solidFill>
            <a:schemeClr val="accent4"/>
          </a:solidFill>
          <a:ln>
            <a:solidFill>
              <a:schemeClr val="tx1">
                <a:lumMod val="75000"/>
                <a:lumOff val="25000"/>
              </a:schemeClr>
            </a:solidFill>
          </a:ln>
          <a:effectLst/>
          <a:scene3d>
            <a:camera prst="orthographicFront"/>
            <a:lightRig rig="threePt" dir="t"/>
          </a:scene3d>
          <a:sp3d>
            <a:bevelT prst="relaxedInset"/>
            <a:contourClr>
              <a:schemeClr val="tx1">
                <a:lumMod val="75000"/>
                <a:lumOff val="25000"/>
              </a:schemeClr>
            </a:contourClr>
          </a:sp3d>
        </c:spPr>
      </c:pivotFmt>
      <c:pivotFmt>
        <c:idx val="3"/>
        <c:spPr>
          <a:solidFill>
            <a:srgbClr val="9933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rgbClr val="C00000"/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metal">
            <a:bevelT prst="relaxedInset"/>
          </a:sp3d>
        </c:spPr>
      </c:pivotFmt>
      <c:pivotFmt>
        <c:idx val="96"/>
        <c:spPr>
          <a:solidFill>
            <a:schemeClr val="bg2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metal"/>
        </c:spPr>
      </c:pivotFmt>
      <c:pivotFmt>
        <c:idx val="97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metal"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Controle!$M$1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>
                <a:bevelT prst="relaxedInset"/>
              </a:sp3d>
            </c:spPr>
            <c:extLst>
              <c:ext xmlns:c16="http://schemas.microsoft.com/office/drawing/2014/chart" uri="{C3380CC4-5D6E-409C-BE32-E72D297353CC}">
                <c16:uniqueId val="{00000000-B821-4E14-AC58-D36A55CDE56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1-B821-4E14-AC58-D36A55CDE56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2-B821-4E14-AC58-D36A55CDE568}"/>
              </c:ext>
            </c:extLst>
          </c:dPt>
          <c:cat>
            <c:strRef>
              <c:f>Controle!$L$2:$L$5</c:f>
              <c:strCach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strCache>
            </c:strRef>
          </c:cat>
          <c:val>
            <c:numRef>
              <c:f>Controle!$M$2:$M$5</c:f>
              <c:numCache>
                <c:formatCode>_("R$"* #,##0.00_);_("R$"* \(#,##0.00\);_("R$"* "-"??_);_(@_)</c:formatCode>
                <c:ptCount val="3"/>
                <c:pt idx="0">
                  <c:v>4935</c:v>
                </c:pt>
                <c:pt idx="1">
                  <c:v>4707</c:v>
                </c:pt>
                <c:pt idx="2">
                  <c:v>10539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1-4E14-AC58-D36A55CD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327840"/>
        <c:axId val="332317760"/>
        <c:axId val="1040254032"/>
      </c:bar3DChart>
      <c:catAx>
        <c:axId val="3323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17760"/>
        <c:crosses val="autoZero"/>
        <c:auto val="1"/>
        <c:lblAlgn val="ctr"/>
        <c:lblOffset val="100"/>
        <c:noMultiLvlLbl val="0"/>
      </c:catAx>
      <c:valAx>
        <c:axId val="332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27840"/>
        <c:crosses val="autoZero"/>
        <c:crossBetween val="between"/>
      </c:valAx>
      <c:serAx>
        <c:axId val="1040254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17760"/>
        <c:crosses val="autoZero"/>
      </c:serAx>
      <c:spPr>
        <a:gradFill flip="none" rotWithShape="1">
          <a:gsLst>
            <a:gs pos="99000">
              <a:schemeClr val="bg2"/>
            </a:gs>
            <a:gs pos="0">
              <a:schemeClr val="bg1">
                <a:lumMod val="9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2"/>
        </a:gs>
        <a:gs pos="100000">
          <a:schemeClr val="bg2"/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18" Type="http://schemas.openxmlformats.org/officeDocument/2006/relationships/hyperlink" Target="#Economias!A1"/><Relationship Id="rId3" Type="http://schemas.openxmlformats.org/officeDocument/2006/relationships/image" Target="../media/image2.svg"/><Relationship Id="rId7" Type="http://schemas.openxmlformats.org/officeDocument/2006/relationships/hyperlink" Target="#Opera&#231;&#245;es!A1"/><Relationship Id="rId12" Type="http://schemas.openxmlformats.org/officeDocument/2006/relationships/image" Target="../media/image9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251883</xdr:colOff>
      <xdr:row>29</xdr:row>
      <xdr:rowOff>12700</xdr:rowOff>
    </xdr:from>
    <xdr:to>
      <xdr:col>13</xdr:col>
      <xdr:colOff>190500</xdr:colOff>
      <xdr:row>52</xdr:row>
      <xdr:rowOff>114450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D17E7D82-6404-9235-99F6-2171DD33EDFB}"/>
            </a:ext>
          </a:extLst>
        </xdr:cNvPr>
        <xdr:cNvGrpSpPr/>
      </xdr:nvGrpSpPr>
      <xdr:grpSpPr>
        <a:xfrm>
          <a:off x="1928283" y="5537200"/>
          <a:ext cx="7393517" cy="4483250"/>
          <a:chOff x="1125275" y="-91560"/>
          <a:chExt cx="11388000" cy="5222361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D77F2FD5-966C-EFC7-C1BA-965E9E9E7FC9}"/>
              </a:ext>
            </a:extLst>
          </xdr:cNvPr>
          <xdr:cNvGrpSpPr/>
        </xdr:nvGrpSpPr>
        <xdr:grpSpPr>
          <a:xfrm>
            <a:off x="1125275" y="-91560"/>
            <a:ext cx="11388000" cy="5222361"/>
            <a:chOff x="1112575" y="-91560"/>
            <a:chExt cx="11388000" cy="5222361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853C151A-035F-EBF9-A7A9-05077C86AE5E}"/>
                </a:ext>
              </a:extLst>
            </xdr:cNvPr>
            <xdr:cNvGrpSpPr/>
          </xdr:nvGrpSpPr>
          <xdr:grpSpPr>
            <a:xfrm>
              <a:off x="1112575" y="7899"/>
              <a:ext cx="11388000" cy="5122902"/>
              <a:chOff x="1207634" y="957818"/>
              <a:chExt cx="7893356" cy="4259373"/>
            </a:xfrm>
          </xdr:grpSpPr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47403237-1901-405A-9A05-ED829D7A94C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07634" y="1475227"/>
              <a:ext cx="7881935" cy="374196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9D39E22A-2B48-5E80-B150-C0DC8445513D}"/>
                  </a:ext>
                </a:extLst>
              </xdr:cNvPr>
              <xdr:cNvSpPr/>
            </xdr:nvSpPr>
            <xdr:spPr>
              <a:xfrm>
                <a:off x="1211117" y="957818"/>
                <a:ext cx="7889873" cy="515937"/>
              </a:xfrm>
              <a:prstGeom prst="round2SameRect">
                <a:avLst>
                  <a:gd name="adj1" fmla="val 500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89111BE-5EAE-EDB9-DAF0-DD4B2E4D27F3}"/>
                </a:ext>
              </a:extLst>
            </xdr:cNvPr>
            <xdr:cNvSpPr txBox="1"/>
          </xdr:nvSpPr>
          <xdr:spPr>
            <a:xfrm>
              <a:off x="2120899" y="-91560"/>
              <a:ext cx="2528486" cy="756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3600" b="1" kern="1200">
                  <a:solidFill>
                    <a:schemeClr val="bg1"/>
                  </a:solidFill>
                </a:rPr>
                <a:t>Saídas</a:t>
              </a:r>
              <a:endParaRPr lang="pt-BR" sz="3200" b="1" kern="1200">
                <a:solidFill>
                  <a:schemeClr val="bg1"/>
                </a:solidFill>
              </a:endParaRPr>
            </a:p>
          </xdr:txBody>
        </xdr:sp>
      </xdr:grpSp>
      <xdr:pic>
        <xdr:nvPicPr>
          <xdr:cNvPr id="21" name="Gráfico 20" descr="Dinheiro voador estrutura de tópicos">
            <a:extLst>
              <a:ext uri="{FF2B5EF4-FFF2-40B4-BE49-F238E27FC236}">
                <a16:creationId xmlns:a16="http://schemas.microsoft.com/office/drawing/2014/main" id="{118EC855-77AA-63F3-1ED3-5178B32782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384300" y="50800"/>
            <a:ext cx="584200" cy="58731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188383</xdr:colOff>
      <xdr:row>8</xdr:row>
      <xdr:rowOff>142882</xdr:rowOff>
    </xdr:from>
    <xdr:to>
      <xdr:col>10</xdr:col>
      <xdr:colOff>364772</xdr:colOff>
      <xdr:row>27</xdr:row>
      <xdr:rowOff>10583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A47129B-0B27-5808-D2E3-C9825C337C51}"/>
            </a:ext>
          </a:extLst>
        </xdr:cNvPr>
        <xdr:cNvGrpSpPr/>
      </xdr:nvGrpSpPr>
      <xdr:grpSpPr>
        <a:xfrm>
          <a:off x="1864783" y="1666882"/>
          <a:ext cx="5802489" cy="3487201"/>
          <a:chOff x="1515799" y="235351"/>
          <a:chExt cx="5878427" cy="2579825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E903154E-AF12-5461-84E1-E18E135D50E2}"/>
              </a:ext>
            </a:extLst>
          </xdr:cNvPr>
          <xdr:cNvGrpSpPr/>
        </xdr:nvGrpSpPr>
        <xdr:grpSpPr>
          <a:xfrm>
            <a:off x="1515799" y="235351"/>
            <a:ext cx="5878427" cy="2579825"/>
            <a:chOff x="1185219" y="4913157"/>
            <a:chExt cx="8362096" cy="5105076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FEF7ADE9-2812-BA25-5D1D-A814064DB666}"/>
                </a:ext>
              </a:extLst>
            </xdr:cNvPr>
            <xdr:cNvGrpSpPr/>
          </xdr:nvGrpSpPr>
          <xdr:grpSpPr>
            <a:xfrm>
              <a:off x="1185219" y="5013764"/>
              <a:ext cx="8362096" cy="5004469"/>
              <a:chOff x="1384385" y="5368955"/>
              <a:chExt cx="7806337" cy="4676967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B67F0EAE-EA4F-428A-84A8-317D3DAFB0D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84385" y="5996596"/>
              <a:ext cx="7804584" cy="40493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E14F602C-BA50-47B1-ACE1-69CBB805A834}"/>
                  </a:ext>
                </a:extLst>
              </xdr:cNvPr>
              <xdr:cNvSpPr/>
            </xdr:nvSpPr>
            <xdr:spPr>
              <a:xfrm>
                <a:off x="1419845" y="5368955"/>
                <a:ext cx="7770877" cy="70610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A364B4D8-D0F2-19CE-8D92-C3DE3AF1A900}"/>
                </a:ext>
              </a:extLst>
            </xdr:cNvPr>
            <xdr:cNvSpPr txBox="1"/>
          </xdr:nvSpPr>
          <xdr:spPr>
            <a:xfrm>
              <a:off x="2139760" y="4913157"/>
              <a:ext cx="2187927" cy="906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pt-BR" sz="2800" b="1" kern="1200">
                  <a:solidFill>
                    <a:schemeClr val="bg1"/>
                  </a:solidFill>
                </a:rPr>
                <a:t>Entradas</a:t>
              </a:r>
            </a:p>
          </xdr:txBody>
        </xdr:sp>
      </xdr:grpSp>
      <xdr:pic>
        <xdr:nvPicPr>
          <xdr:cNvPr id="9" name="Gráfico 8" descr="Banco com preenchimento sólido">
            <a:extLst>
              <a:ext uri="{FF2B5EF4-FFF2-40B4-BE49-F238E27FC236}">
                <a16:creationId xmlns:a16="http://schemas.microsoft.com/office/drawing/2014/main" id="{FA3F7A8D-E205-4476-7A6B-B2AFD8A199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93328" y="265285"/>
            <a:ext cx="402167" cy="40216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99786</xdr:colOff>
      <xdr:row>0</xdr:row>
      <xdr:rowOff>9118</xdr:rowOff>
    </xdr:from>
    <xdr:to>
      <xdr:col>21</xdr:col>
      <xdr:colOff>0</xdr:colOff>
      <xdr:row>7</xdr:row>
      <xdr:rowOff>79356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F3260220-B533-85CF-631F-33BD76F95BAC}"/>
            </a:ext>
          </a:extLst>
        </xdr:cNvPr>
        <xdr:cNvGrpSpPr/>
      </xdr:nvGrpSpPr>
      <xdr:grpSpPr>
        <a:xfrm>
          <a:off x="1776186" y="9118"/>
          <a:ext cx="12231914" cy="1403738"/>
          <a:chOff x="1016000" y="4217"/>
          <a:chExt cx="12189282" cy="1211825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3CD756BB-91EB-849F-3D66-EBB583F9FA19}"/>
              </a:ext>
            </a:extLst>
          </xdr:cNvPr>
          <xdr:cNvGrpSpPr/>
        </xdr:nvGrpSpPr>
        <xdr:grpSpPr>
          <a:xfrm>
            <a:off x="1016000" y="133443"/>
            <a:ext cx="12189282" cy="1082599"/>
            <a:chOff x="1261322" y="99096"/>
            <a:chExt cx="11782460" cy="1075937"/>
          </a:xfrm>
        </xdr:grpSpPr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7C6032F5-0B51-4EB6-6D5E-B3E418B1BA4B}"/>
                </a:ext>
              </a:extLst>
            </xdr:cNvPr>
            <xdr:cNvGrpSpPr/>
          </xdr:nvGrpSpPr>
          <xdr:grpSpPr>
            <a:xfrm>
              <a:off x="1261322" y="99096"/>
              <a:ext cx="11782460" cy="1075937"/>
              <a:chOff x="1152916" y="90992"/>
              <a:chExt cx="5906198" cy="950205"/>
            </a:xfrm>
          </xdr:grpSpPr>
          <xdr:sp macro="" textlink="">
            <xdr:nvSpPr>
              <xdr:cNvPr id="17" name="Retângulo: Cantos Superiores, Um Arredondado e Um Recortado 16">
                <a:extLst>
                  <a:ext uri="{FF2B5EF4-FFF2-40B4-BE49-F238E27FC236}">
                    <a16:creationId xmlns:a16="http://schemas.microsoft.com/office/drawing/2014/main" id="{97C8A695-1F84-8133-CCBD-51076C0BC5CD}"/>
                  </a:ext>
                </a:extLst>
              </xdr:cNvPr>
              <xdr:cNvSpPr/>
            </xdr:nvSpPr>
            <xdr:spPr>
              <a:xfrm>
                <a:off x="1152916" y="90992"/>
                <a:ext cx="5906198" cy="950205"/>
              </a:xfrm>
              <a:prstGeom prst="snipRoundRect">
                <a:avLst/>
              </a:prstGeom>
              <a:solidFill>
                <a:schemeClr val="bg1">
                  <a:lumMod val="85000"/>
                </a:schemeClr>
              </a:solidFill>
              <a:effectLst>
                <a:softEdge rad="127000"/>
              </a:effectLst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8" name="Retângulo: Cantos Arredondados 17">
                <a:extLst>
                  <a:ext uri="{FF2B5EF4-FFF2-40B4-BE49-F238E27FC236}">
                    <a16:creationId xmlns:a16="http://schemas.microsoft.com/office/drawing/2014/main" id="{752450C0-C94C-C7B9-667A-5FAE57D510DA}"/>
                  </a:ext>
                </a:extLst>
              </xdr:cNvPr>
              <xdr:cNvSpPr/>
            </xdr:nvSpPr>
            <xdr:spPr>
              <a:xfrm>
                <a:off x="1766000" y="231818"/>
                <a:ext cx="2156918" cy="643924"/>
              </a:xfrm>
              <a:prstGeom prst="roundRect">
                <a:avLst/>
              </a:prstGeom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n cmpd="sng">
                <a:noFill/>
              </a:ln>
              <a:effectLst>
                <a:softEdge rad="12700"/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2400" b="1" kern="1200" cap="none" spc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Olá,</a:t>
                </a:r>
                <a:r>
                  <a:rPr lang="pt-BR" sz="2400" b="1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Denise!</a:t>
                </a:r>
              </a:p>
              <a:p>
                <a:pPr algn="l"/>
                <a:r>
                  <a:rPr lang="pt-BR" sz="1100" b="1" kern="1200" cap="none" spc="0">
                    <a:ln w="0"/>
                    <a:solidFill>
                      <a:schemeClr val="bg1">
                        <a:lumMod val="85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Acompanhamento</a:t>
                </a:r>
                <a:r>
                  <a:rPr lang="pt-BR" sz="1100" b="1" kern="1200" cap="none" spc="0" baseline="0">
                    <a:ln w="0"/>
                    <a:solidFill>
                      <a:schemeClr val="bg1">
                        <a:lumMod val="85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Financeiro</a:t>
                </a:r>
                <a:endParaRPr lang="pt-BR" sz="1100" b="1" kern="1200" cap="none" spc="0">
                  <a:ln w="0"/>
                  <a:solidFill>
                    <a:schemeClr val="bg1">
                      <a:lumMod val="8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97B7FCE7-1AB4-C784-5DB3-C530E59BE147}"/>
                </a:ext>
              </a:extLst>
            </xdr:cNvPr>
            <xdr:cNvGrpSpPr/>
          </xdr:nvGrpSpPr>
          <xdr:grpSpPr>
            <a:xfrm>
              <a:off x="9990534" y="340898"/>
              <a:ext cx="2777415" cy="261912"/>
              <a:chOff x="9990534" y="340898"/>
              <a:chExt cx="2777415" cy="261912"/>
            </a:xfrm>
          </xdr:grpSpPr>
          <xdr:sp macro="" textlink="">
            <xdr:nvSpPr>
              <xdr:cNvPr id="26" name="Retângulo 25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4FFB4BB9-C4B3-2F61-45A6-BD82DA9AAE78}"/>
                  </a:ext>
                </a:extLst>
              </xdr:cNvPr>
              <xdr:cNvSpPr/>
            </xdr:nvSpPr>
            <xdr:spPr>
              <a:xfrm>
                <a:off x="9990534" y="350151"/>
                <a:ext cx="2777415" cy="248806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  <a:reflection stA="23000" endPos="65000" dist="50800" dir="5400000" sy="-100000" algn="bl" rotWithShape="0"/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>
                    <a:solidFill>
                      <a:schemeClr val="bg1">
                        <a:lumMod val="50000"/>
                      </a:schemeClr>
                    </a:solidFill>
                  </a:rPr>
                  <a:t>Procurar</a:t>
                </a:r>
                <a:r>
                  <a:rPr lang="pt-BR" sz="1100" kern="1200" baseline="0">
                    <a:solidFill>
                      <a:schemeClr val="bg1">
                        <a:lumMod val="50000"/>
                      </a:schemeClr>
                    </a:solidFill>
                  </a:rPr>
                  <a:t> Dados</a:t>
                </a:r>
                <a:endParaRPr lang="pt-BR" sz="1100" kern="1200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  <xdr:pic>
            <xdr:nvPicPr>
              <xdr:cNvPr id="34" name="Gráfico 33" descr="Lupa com preenchimento sólido">
                <a:extLst>
                  <a:ext uri="{FF2B5EF4-FFF2-40B4-BE49-F238E27FC236}">
                    <a16:creationId xmlns:a16="http://schemas.microsoft.com/office/drawing/2014/main" id="{90F04D29-D82E-060E-B878-20749658E96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2413753" y="340898"/>
                <a:ext cx="268434" cy="261912"/>
              </a:xfrm>
              <a:prstGeom prst="rect">
                <a:avLst/>
              </a:prstGeom>
            </xdr:spPr>
          </xdr:pic>
        </xdr:grpSp>
      </xdr:grpSp>
      <xdr:pic>
        <xdr:nvPicPr>
          <xdr:cNvPr id="59" name="Imagem 58">
            <a:extLst>
              <a:ext uri="{FF2B5EF4-FFF2-40B4-BE49-F238E27FC236}">
                <a16:creationId xmlns:a16="http://schemas.microsoft.com/office/drawing/2014/main" id="{C64EDDFC-EFFA-01EA-F1DD-25ABF5EF3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69926" y="4217"/>
            <a:ext cx="1261465" cy="11583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12</xdr:col>
      <xdr:colOff>19538</xdr:colOff>
      <xdr:row>8</xdr:row>
      <xdr:rowOff>122115</xdr:rowOff>
    </xdr:from>
    <xdr:to>
      <xdr:col>12</xdr:col>
      <xdr:colOff>513861</xdr:colOff>
      <xdr:row>11</xdr:row>
      <xdr:rowOff>59592</xdr:rowOff>
    </xdr:to>
    <xdr:pic>
      <xdr:nvPicPr>
        <xdr:cNvPr id="79" name="Gráfico 78" descr="Cofrinho com preenchimento sólido">
          <a:extLst>
            <a:ext uri="{FF2B5EF4-FFF2-40B4-BE49-F238E27FC236}">
              <a16:creationId xmlns:a16="http://schemas.microsoft.com/office/drawing/2014/main" id="{5E3F4C1C-525D-A863-5038-C0546F4D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839807" y="1607038"/>
          <a:ext cx="494323" cy="494323"/>
        </a:xfrm>
        <a:prstGeom prst="rect">
          <a:avLst/>
        </a:prstGeom>
      </xdr:spPr>
    </xdr:pic>
    <xdr:clientData/>
  </xdr:twoCellAnchor>
  <xdr:twoCellAnchor>
    <xdr:from>
      <xdr:col>0</xdr:col>
      <xdr:colOff>40570</xdr:colOff>
      <xdr:row>0</xdr:row>
      <xdr:rowOff>167409</xdr:rowOff>
    </xdr:from>
    <xdr:to>
      <xdr:col>0</xdr:col>
      <xdr:colOff>1600200</xdr:colOff>
      <xdr:row>14</xdr:row>
      <xdr:rowOff>127000</xdr:rowOff>
    </xdr:to>
    <xdr:grpSp>
      <xdr:nvGrpSpPr>
        <xdr:cNvPr id="95" name="Agrupar 94">
          <a:extLst>
            <a:ext uri="{FF2B5EF4-FFF2-40B4-BE49-F238E27FC236}">
              <a16:creationId xmlns:a16="http://schemas.microsoft.com/office/drawing/2014/main" id="{08DFA18E-823F-619A-C946-0BC428F27A97}"/>
            </a:ext>
          </a:extLst>
        </xdr:cNvPr>
        <xdr:cNvGrpSpPr/>
      </xdr:nvGrpSpPr>
      <xdr:grpSpPr>
        <a:xfrm>
          <a:off x="40570" y="167409"/>
          <a:ext cx="1559630" cy="2626591"/>
          <a:chOff x="40570" y="167409"/>
          <a:chExt cx="1134777" cy="2307071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5" name="Mês">
                <a:extLst>
                  <a:ext uri="{FF2B5EF4-FFF2-40B4-BE49-F238E27FC236}">
                    <a16:creationId xmlns:a16="http://schemas.microsoft.com/office/drawing/2014/main" id="{7D5BB346-F507-48E3-8671-CE7C5B9E29D8}"/>
                  </a:ext>
                </a:extLst>
              </xdr:cNvPr>
              <xdr:cNvGraphicFramePr/>
            </xdr:nvGraphicFramePr>
            <xdr:xfrm>
              <a:off x="40570" y="1120711"/>
              <a:ext cx="1070337" cy="1353769"/>
            </xdr:xfrm>
            <a:graphic>
              <a:graphicData uri="http://schemas.microsoft.com/office/drawing/2010/slicer">
                <sle:slicer xmlns:sle="http://schemas.microsoft.com/office/drawing/2010/slicer" name="Mê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0570" y="1209523"/>
                <a:ext cx="1471064" cy="147988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94" name="Retângulo: Único Canto Recortado 93">
            <a:extLst>
              <a:ext uri="{FF2B5EF4-FFF2-40B4-BE49-F238E27FC236}">
                <a16:creationId xmlns:a16="http://schemas.microsoft.com/office/drawing/2014/main" id="{6A6FA74F-F2A9-A508-5499-10763F9B49A6}"/>
              </a:ext>
            </a:extLst>
          </xdr:cNvPr>
          <xdr:cNvSpPr/>
        </xdr:nvSpPr>
        <xdr:spPr>
          <a:xfrm>
            <a:off x="57727" y="167409"/>
            <a:ext cx="1117620" cy="481859"/>
          </a:xfrm>
          <a:prstGeom prst="snip1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 b="1" kern="1200" cap="all">
                <a:solidFill>
                  <a:schemeClr val="bg1"/>
                </a:solidFill>
              </a:rPr>
              <a:t> Money</a:t>
            </a:r>
            <a:r>
              <a:rPr lang="pt-BR" sz="1800" b="1" kern="1200" cap="all" baseline="0">
                <a:solidFill>
                  <a:schemeClr val="bg1"/>
                </a:solidFill>
              </a:rPr>
              <a:t> APP</a:t>
            </a:r>
            <a:endParaRPr lang="pt-BR" sz="1800" b="1" kern="1200" cap="all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513449</xdr:colOff>
      <xdr:row>32</xdr:row>
      <xdr:rowOff>152924</xdr:rowOff>
    </xdr:from>
    <xdr:to>
      <xdr:col>20</xdr:col>
      <xdr:colOff>22070</xdr:colOff>
      <xdr:row>48</xdr:row>
      <xdr:rowOff>177800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F47F7DE5-13E5-E141-CC53-4466B535D3BE}"/>
            </a:ext>
          </a:extLst>
        </xdr:cNvPr>
        <xdr:cNvGrpSpPr/>
      </xdr:nvGrpSpPr>
      <xdr:grpSpPr>
        <a:xfrm>
          <a:off x="9644749" y="6248924"/>
          <a:ext cx="3775821" cy="3072876"/>
          <a:chOff x="1799168" y="5998428"/>
          <a:chExt cx="4127500" cy="3249948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F0169843-81DF-49D5-949C-BECA86393D21}"/>
              </a:ext>
            </a:extLst>
          </xdr:cNvPr>
          <xdr:cNvGraphicFramePr>
            <a:graphicFrameLocks/>
          </xdr:cNvGraphicFramePr>
        </xdr:nvGraphicFramePr>
        <xdr:xfrm>
          <a:off x="1799168" y="6446814"/>
          <a:ext cx="4127500" cy="2801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pic>
        <xdr:nvPicPr>
          <xdr:cNvPr id="7" name="Imagem 6">
            <a:extLst>
              <a:ext uri="{FF2B5EF4-FFF2-40B4-BE49-F238E27FC236}">
                <a16:creationId xmlns:a16="http://schemas.microsoft.com/office/drawing/2014/main" id="{FEEFE452-20BB-6347-EA49-698D894AA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800153" y="5998428"/>
            <a:ext cx="4109331" cy="501536"/>
          </a:xfrm>
          <a:prstGeom prst="rect">
            <a:avLst/>
          </a:prstGeom>
        </xdr:spPr>
      </xdr:pic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4FC44DB8-095A-D4E2-4C8B-ED6871C23794}"/>
              </a:ext>
            </a:extLst>
          </xdr:cNvPr>
          <xdr:cNvSpPr txBox="1"/>
        </xdr:nvSpPr>
        <xdr:spPr>
          <a:xfrm>
            <a:off x="2737440" y="6004384"/>
            <a:ext cx="2380192" cy="4473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</a:rPr>
              <a:t>Operação Bancária</a:t>
            </a:r>
          </a:p>
        </xdr:txBody>
      </xdr:sp>
    </xdr:grpSp>
    <xdr:clientData/>
  </xdr:twoCellAnchor>
  <xdr:twoCellAnchor>
    <xdr:from>
      <xdr:col>11</xdr:col>
      <xdr:colOff>557389</xdr:colOff>
      <xdr:row>8</xdr:row>
      <xdr:rowOff>24693</xdr:rowOff>
    </xdr:from>
    <xdr:to>
      <xdr:col>20</xdr:col>
      <xdr:colOff>465670</xdr:colOff>
      <xdr:row>26</xdr:row>
      <xdr:rowOff>182032</xdr:rowOff>
    </xdr:to>
    <xdr:grpSp>
      <xdr:nvGrpSpPr>
        <xdr:cNvPr id="96" name="Agrupar 95">
          <a:extLst>
            <a:ext uri="{FF2B5EF4-FFF2-40B4-BE49-F238E27FC236}">
              <a16:creationId xmlns:a16="http://schemas.microsoft.com/office/drawing/2014/main" id="{AEEAC374-805B-0441-838D-080903C2B61E}"/>
            </a:ext>
          </a:extLst>
        </xdr:cNvPr>
        <xdr:cNvGrpSpPr/>
      </xdr:nvGrpSpPr>
      <xdr:grpSpPr>
        <a:xfrm>
          <a:off x="8469489" y="1548693"/>
          <a:ext cx="5394681" cy="3586339"/>
          <a:chOff x="7491415" y="1561229"/>
          <a:chExt cx="5436559" cy="2602245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70" name="Agrupar 69">
            <a:extLst>
              <a:ext uri="{FF2B5EF4-FFF2-40B4-BE49-F238E27FC236}">
                <a16:creationId xmlns:a16="http://schemas.microsoft.com/office/drawing/2014/main" id="{D5129266-E792-7E99-9B11-C3CEFD61EF38}"/>
              </a:ext>
            </a:extLst>
          </xdr:cNvPr>
          <xdr:cNvGrpSpPr/>
        </xdr:nvGrpSpPr>
        <xdr:grpSpPr>
          <a:xfrm>
            <a:off x="7491415" y="1561229"/>
            <a:ext cx="5436559" cy="596812"/>
            <a:chOff x="1138983" y="4756040"/>
            <a:chExt cx="8324111" cy="1095593"/>
          </a:xfrm>
        </xdr:grpSpPr>
        <xdr:sp macro="" textlink="">
          <xdr:nvSpPr>
            <xdr:cNvPr id="75" name="Retângulo: Cantos Superiores Arredondados 74">
              <a:extLst>
                <a:ext uri="{FF2B5EF4-FFF2-40B4-BE49-F238E27FC236}">
                  <a16:creationId xmlns:a16="http://schemas.microsoft.com/office/drawing/2014/main" id="{AFF44A22-473C-042A-565F-77E9EC9FFFBF}"/>
                </a:ext>
              </a:extLst>
            </xdr:cNvPr>
            <xdr:cNvSpPr/>
          </xdr:nvSpPr>
          <xdr:spPr>
            <a:xfrm>
              <a:off x="1138983" y="4914780"/>
              <a:ext cx="8324111" cy="75555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scene3d>
              <a:camera prst="orthographicFront"/>
              <a:lightRig rig="threePt" dir="t"/>
            </a:scene3d>
            <a:sp3d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3" name="CaixaDeTexto 72">
              <a:extLst>
                <a:ext uri="{FF2B5EF4-FFF2-40B4-BE49-F238E27FC236}">
                  <a16:creationId xmlns:a16="http://schemas.microsoft.com/office/drawing/2014/main" id="{E9EF1950-4624-451E-13E5-FCB40277E590}"/>
                </a:ext>
              </a:extLst>
            </xdr:cNvPr>
            <xdr:cNvSpPr txBox="1"/>
          </xdr:nvSpPr>
          <xdr:spPr>
            <a:xfrm>
              <a:off x="2407794" y="4756040"/>
              <a:ext cx="3668363" cy="1095593"/>
            </a:xfrm>
            <a:prstGeom prst="rect">
              <a:avLst/>
            </a:prstGeom>
            <a:noFill/>
            <a:scene3d>
              <a:camera prst="orthographicFront"/>
              <a:lightRig rig="threePt" dir="t"/>
            </a:scene3d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pt-BR" sz="2800" b="1" kern="1200">
                  <a:solidFill>
                    <a:schemeClr val="bg1"/>
                  </a:solidFill>
                </a:rPr>
                <a:t>Economias</a:t>
              </a:r>
            </a:p>
          </xdr:txBody>
        </xdr:sp>
      </xdr:grpSp>
      <xdr:sp macro="" textlink="">
        <xdr:nvSpPr>
          <xdr:cNvPr id="92" name="Retângulo 91">
            <a:extLst>
              <a:ext uri="{FF2B5EF4-FFF2-40B4-BE49-F238E27FC236}">
                <a16:creationId xmlns:a16="http://schemas.microsoft.com/office/drawing/2014/main" id="{ACEB774A-85A5-8587-2A08-4EBBFCB0688E}"/>
              </a:ext>
            </a:extLst>
          </xdr:cNvPr>
          <xdr:cNvSpPr/>
        </xdr:nvSpPr>
        <xdr:spPr>
          <a:xfrm>
            <a:off x="7505798" y="2075189"/>
            <a:ext cx="5413375" cy="2088285"/>
          </a:xfrm>
          <a:prstGeom prst="rect">
            <a:avLst/>
          </a:prstGeom>
          <a:gradFill>
            <a:gsLst>
              <a:gs pos="99000">
                <a:schemeClr val="bg1">
                  <a:lumMod val="85000"/>
                </a:schemeClr>
              </a:gs>
              <a:gs pos="0">
                <a:schemeClr val="bg1">
                  <a:lumMod val="95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  <a:scene3d>
            <a:camera prst="orthographicFront"/>
            <a:lightRig rig="threePt" dir="t"/>
          </a:scene3d>
          <a:sp3d prstMaterial="matte"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12</xdr:col>
      <xdr:colOff>126842</xdr:colOff>
      <xdr:row>8</xdr:row>
      <xdr:rowOff>58808</xdr:rowOff>
    </xdr:from>
    <xdr:to>
      <xdr:col>13</xdr:col>
      <xdr:colOff>160720</xdr:colOff>
      <xdr:row>11</xdr:row>
      <xdr:rowOff>152253</xdr:rowOff>
    </xdr:to>
    <xdr:pic>
      <xdr:nvPicPr>
        <xdr:cNvPr id="100" name="Gráfico 99" descr="Dinheiro com preenchimento sólido">
          <a:extLst>
            <a:ext uri="{FF2B5EF4-FFF2-40B4-BE49-F238E27FC236}">
              <a16:creationId xmlns:a16="http://schemas.microsoft.com/office/drawing/2014/main" id="{7A951A23-F276-12B6-00B6-F39283E61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614675" y="1526364"/>
          <a:ext cx="640656" cy="643778"/>
        </a:xfrm>
        <a:prstGeom prst="rect">
          <a:avLst/>
        </a:prstGeom>
      </xdr:spPr>
    </xdr:pic>
    <xdr:clientData/>
  </xdr:twoCellAnchor>
  <xdr:twoCellAnchor>
    <xdr:from>
      <xdr:col>12</xdr:col>
      <xdr:colOff>98785</xdr:colOff>
      <xdr:row>12</xdr:row>
      <xdr:rowOff>95250</xdr:rowOff>
    </xdr:from>
    <xdr:to>
      <xdr:col>20</xdr:col>
      <xdr:colOff>275172</xdr:colOff>
      <xdr:row>26</xdr:row>
      <xdr:rowOff>21166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C12D88-98D7-4DA6-B7D2-7019C97A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388672</xdr:colOff>
      <xdr:row>24</xdr:row>
      <xdr:rowOff>141111</xdr:rowOff>
    </xdr:from>
    <xdr:to>
      <xdr:col>20</xdr:col>
      <xdr:colOff>190500</xdr:colOff>
      <xdr:row>26</xdr:row>
      <xdr:rowOff>63021</xdr:rowOff>
    </xdr:to>
    <xdr:sp macro="" textlink="">
      <xdr:nvSpPr>
        <xdr:cNvPr id="3" name="Retângulo: Cantos Superiores Arredondados 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C86851A-FF1C-E69C-1862-BEA7B21E7893}"/>
            </a:ext>
          </a:extLst>
        </xdr:cNvPr>
        <xdr:cNvSpPr/>
      </xdr:nvSpPr>
      <xdr:spPr>
        <a:xfrm>
          <a:off x="12517172" y="4543778"/>
          <a:ext cx="1015384" cy="288799"/>
        </a:xfrm>
        <a:prstGeom prst="round2Same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 kern="1200"/>
            <a:t>Atualizar Saldo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e Almeida" refreshedDate="45674.964874074074" createdVersion="8" refreshedVersion="8" minRefreshableVersion="3" recordCount="13" xr:uid="{B5934231-59E2-44DA-81F1-754A748B328E}">
  <cacheSource type="worksheet">
    <worksheetSource ref="B4:C17" sheet="Economias"/>
  </cacheSource>
  <cacheFields count="4">
    <cacheField name="Data de Lançamento" numFmtId="14">
      <sharedItems containsSemiMixedTypes="0" containsNonDate="0" containsDate="1" containsString="0" minDate="2024-08-01T00:00:00" maxDate="2024-10-23T00:00:00" count="22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 u="1"/>
        <d v="2024-08-30T00:00:00" u="1"/>
        <d v="2024-08-31T00:00:00" u="1"/>
        <d v="2024-09-01T00:00:00" u="1"/>
        <d v="2024-09-02T00:00:00" u="1"/>
        <d v="2024-09-05T00:00:00" u="1"/>
        <d v="2024-09-08T00:00:00" u="1"/>
        <d v="2024-09-11T00:00:00" u="1"/>
        <d v="2024-10-18T00:00:00" u="1"/>
        <d v="2024-10-20T00:00:00" u="1"/>
        <d v="2024-10-22T00:00:00" u="1"/>
      </sharedItems>
      <fieldGroup par="3"/>
    </cacheField>
    <cacheField name="Depósito reservado" numFmtId="165">
      <sharedItems containsSemiMixedTypes="0" containsString="0" containsNumber="1" containsInteger="1" minValue="100" maxValue="550"/>
    </cacheField>
    <cacheField name="Dias (Data de Lançamento)" numFmtId="0" databaseField="0">
      <fieldGroup base="0">
        <rangePr groupBy="days" startDate="2024-08-01T00:00:00" endDate="2024-08-25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5/08/2024"/>
        </groupItems>
      </fieldGroup>
    </cacheField>
    <cacheField name="Meses (Data de Lançamento)" numFmtId="0" databaseField="0">
      <fieldGroup base="0">
        <rangePr groupBy="months" startDate="2024-08-01T00:00:00" endDate="2024-08-25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5/0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e Almeida" refreshedDate="45674.964875578706" createdVersion="8" refreshedVersion="8" minRefreshableVersion="3" recordCount="44" xr:uid="{DED1E35F-25FC-4FE1-B915-6C52FCCF4B81}">
  <cacheSource type="worksheet">
    <worksheetSource ref="A1:J45" sheet="Operações"/>
  </cacheSource>
  <cacheFields count="10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Data de Lançamento" numFmtId="14">
      <sharedItems containsSemiMixedTypes="0" containsNonDate="0" containsDate="1" containsString="0" minDate="2024-08-01T00:00:00" maxDate="2024-11-01T00:00:00"/>
    </cacheField>
    <cacheField name="Depósito reservado" numFmtId="165">
      <sharedItems containsSemiMixedTypes="0" containsString="0" containsNumber="1" containsInteger="1" minValue="55" maxValue="32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73736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550"/>
  </r>
  <r>
    <x v="0"/>
    <n v="399"/>
  </r>
  <r>
    <x v="1"/>
    <n v="100"/>
  </r>
  <r>
    <x v="2"/>
    <n v="100"/>
  </r>
  <r>
    <x v="3"/>
    <n v="325"/>
  </r>
  <r>
    <x v="4"/>
    <n v="402"/>
  </r>
  <r>
    <x v="5"/>
    <n v="196"/>
  </r>
  <r>
    <x v="6"/>
    <n v="475"/>
  </r>
  <r>
    <x v="6"/>
    <n v="366"/>
  </r>
  <r>
    <x v="7"/>
    <n v="311"/>
  </r>
  <r>
    <x v="8"/>
    <n v="346"/>
  </r>
  <r>
    <x v="9"/>
    <n v="258"/>
  </r>
  <r>
    <x v="10"/>
    <n v="1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x v="0"/>
    <d v="2024-08-01T00:00:00"/>
    <n v="550"/>
    <s v="Recebido"/>
  </r>
  <r>
    <d v="2024-08-01T00:00:00"/>
    <x v="0"/>
    <x v="1"/>
    <x v="1"/>
    <s v="Compras no supermercado"/>
    <n v="550"/>
    <x v="1"/>
    <d v="2024-08-01T00:00:00"/>
    <n v="399"/>
    <s v="Pendente"/>
  </r>
  <r>
    <d v="2024-08-03T00:00:00"/>
    <x v="0"/>
    <x v="1"/>
    <x v="2"/>
    <s v="Gasolina"/>
    <n v="300"/>
    <x v="2"/>
    <d v="2024-08-03T00:00:00"/>
    <n v="100"/>
    <s v="Pago"/>
  </r>
  <r>
    <d v="2024-08-05T00:00:00"/>
    <x v="0"/>
    <x v="1"/>
    <x v="3"/>
    <s v="Cinema"/>
    <n v="120"/>
    <x v="2"/>
    <d v="2024-08-05T00:00:00"/>
    <n v="100"/>
    <s v="Pago"/>
  </r>
  <r>
    <d v="2024-08-07T00:00:00"/>
    <x v="0"/>
    <x v="1"/>
    <x v="4"/>
    <s v="Consulta odontológica"/>
    <n v="250"/>
    <x v="0"/>
    <d v="2024-08-07T00:00:00"/>
    <n v="325"/>
    <s v="Pago"/>
  </r>
  <r>
    <d v="2024-08-10T00:00:00"/>
    <x v="0"/>
    <x v="1"/>
    <x v="5"/>
    <s v="Material escolar"/>
    <n v="400"/>
    <x v="1"/>
    <d v="2024-08-10T00:00:00"/>
    <n v="402"/>
    <s v="Pendente"/>
  </r>
  <r>
    <d v="2024-08-12T00:00:00"/>
    <x v="0"/>
    <x v="1"/>
    <x v="6"/>
    <s v="Compra de roupas de inverno"/>
    <n v="600"/>
    <x v="2"/>
    <d v="2024-08-12T00:00:00"/>
    <n v="196"/>
    <s v="Pendente"/>
  </r>
  <r>
    <d v="2024-08-15T00:00:00"/>
    <x v="0"/>
    <x v="0"/>
    <x v="7"/>
    <s v="Dividendos de ações"/>
    <n v="800"/>
    <x v="0"/>
    <d v="2024-08-15T00:00:00"/>
    <n v="475"/>
    <s v="Recebido"/>
  </r>
  <r>
    <d v="2024-08-15T00:00:00"/>
    <x v="0"/>
    <x v="1"/>
    <x v="8"/>
    <s v="Limpeza do apartamento"/>
    <n v="150"/>
    <x v="0"/>
    <d v="2024-08-15T00:00:00"/>
    <n v="366"/>
    <s v="Pago"/>
  </r>
  <r>
    <d v="2024-08-18T00:00:00"/>
    <x v="0"/>
    <x v="1"/>
    <x v="9"/>
    <s v="Compra de novo celular"/>
    <n v="1200"/>
    <x v="2"/>
    <d v="2024-08-18T00:00:00"/>
    <n v="311"/>
    <s v="Pendente"/>
  </r>
  <r>
    <d v="2024-08-20T00:00:00"/>
    <x v="0"/>
    <x v="1"/>
    <x v="10"/>
    <s v="Reparos domésticos"/>
    <n v="450"/>
    <x v="1"/>
    <d v="2024-08-20T00:00:00"/>
    <n v="346"/>
    <s v="Pago"/>
  </r>
  <r>
    <d v="2024-08-22T00:00:00"/>
    <x v="0"/>
    <x v="1"/>
    <x v="11"/>
    <s v="Presente de aniversário"/>
    <n v="180"/>
    <x v="0"/>
    <d v="2024-08-22T00:00:00"/>
    <n v="258"/>
    <s v="Pendente"/>
  </r>
  <r>
    <d v="2024-08-24T00:00:00"/>
    <x v="0"/>
    <x v="1"/>
    <x v="12"/>
    <s v="Corte de cabelo e barba"/>
    <n v="80"/>
    <x v="1"/>
    <d v="2024-08-24T00:00:00"/>
    <n v="149"/>
    <s v="Pago"/>
  </r>
  <r>
    <d v="2024-08-28T00:00:00"/>
    <x v="0"/>
    <x v="1"/>
    <x v="13"/>
    <s v="Ração e petiscos para o cachorro"/>
    <n v="200"/>
    <x v="1"/>
    <d v="2024-08-28T00:00:00"/>
    <n v="354"/>
    <s v="Pago"/>
  </r>
  <r>
    <d v="2024-08-30T00:00:00"/>
    <x v="0"/>
    <x v="1"/>
    <x v="14"/>
    <s v="Reserva de pousada"/>
    <n v="750"/>
    <x v="0"/>
    <d v="2024-08-30T00:00:00"/>
    <n v="410"/>
    <s v="Pendente"/>
  </r>
  <r>
    <d v="2024-08-31T00:00:00"/>
    <x v="0"/>
    <x v="1"/>
    <x v="15"/>
    <s v="Jantar em restaurante francês"/>
    <n v="350"/>
    <x v="2"/>
    <d v="2024-08-31T00:00:00"/>
    <n v="194"/>
    <s v="Pago"/>
  </r>
  <r>
    <d v="2024-09-01T00:00:00"/>
    <x v="1"/>
    <x v="0"/>
    <x v="0"/>
    <s v="Salário mensal"/>
    <n v="5000"/>
    <x v="0"/>
    <d v="2024-09-01T00:00:00"/>
    <n v="337"/>
    <s v="Recebido"/>
  </r>
  <r>
    <d v="2024-09-02T00:00:00"/>
    <x v="1"/>
    <x v="1"/>
    <x v="1"/>
    <s v="Compras no supermercado"/>
    <n v="450"/>
    <x v="1"/>
    <d v="2024-09-02T00:00:00"/>
    <n v="233"/>
    <s v="Pendente"/>
  </r>
  <r>
    <d v="2024-09-05T00:00:00"/>
    <x v="1"/>
    <x v="1"/>
    <x v="2"/>
    <s v="Gasolina"/>
    <n v="300"/>
    <x v="1"/>
    <d v="2024-09-05T00:00:00"/>
    <n v="161"/>
    <s v="Pago"/>
  </r>
  <r>
    <d v="2024-09-08T00:00:00"/>
    <x v="1"/>
    <x v="1"/>
    <x v="3"/>
    <s v="Cinema e jantar"/>
    <n v="200"/>
    <x v="0"/>
    <d v="2024-09-08T00:00:00"/>
    <n v="474"/>
    <s v="Pago"/>
  </r>
  <r>
    <d v="2024-09-11T00:00:00"/>
    <x v="1"/>
    <x v="1"/>
    <x v="4"/>
    <s v="Plano de saúde"/>
    <n v="600"/>
    <x v="1"/>
    <d v="2024-09-11T00:00:00"/>
    <n v="366"/>
    <s v="Pendente"/>
  </r>
  <r>
    <d v="2024-09-14T00:00:00"/>
    <x v="1"/>
    <x v="1"/>
    <x v="5"/>
    <s v="Material escolar"/>
    <n v="350"/>
    <x v="0"/>
    <d v="2024-09-14T00:00:00"/>
    <n v="387"/>
    <s v="Pago"/>
  </r>
  <r>
    <d v="2024-09-17T00:00:00"/>
    <x v="1"/>
    <x v="1"/>
    <x v="6"/>
    <s v="Compra de roupas"/>
    <n v="500"/>
    <x v="2"/>
    <d v="2024-09-17T00:00:00"/>
    <n v="1400"/>
    <s v="Pendente"/>
  </r>
  <r>
    <d v="2024-09-20T00:00:00"/>
    <x v="1"/>
    <x v="0"/>
    <x v="16"/>
    <s v="Pagamento por projeto freelancer"/>
    <n v="1200"/>
    <x v="0"/>
    <d v="2024-09-20T00:00:00"/>
    <n v="55"/>
    <s v="Recebido"/>
  </r>
  <r>
    <d v="2024-09-20T00:00:00"/>
    <x v="1"/>
    <x v="1"/>
    <x v="8"/>
    <s v="Manutenção do veículo"/>
    <n v="800"/>
    <x v="0"/>
    <d v="2024-09-20T00:00:00"/>
    <n v="120"/>
    <s v="Pago"/>
  </r>
  <r>
    <d v="2024-09-23T00:00:00"/>
    <x v="1"/>
    <x v="1"/>
    <x v="9"/>
    <s v="Compra de novo smartphone"/>
    <n v="1500"/>
    <x v="2"/>
    <d v="2024-09-23T00:00:00"/>
    <n v="449"/>
    <s v="Pendente"/>
  </r>
  <r>
    <d v="2024-09-26T00:00:00"/>
    <x v="1"/>
    <x v="1"/>
    <x v="17"/>
    <s v="Conta de energia elétrica"/>
    <n v="250"/>
    <x v="1"/>
    <d v="2024-09-26T00:00:00"/>
    <n v="228"/>
    <s v="Pago"/>
  </r>
  <r>
    <d v="2024-09-29T00:00:00"/>
    <x v="1"/>
    <x v="1"/>
    <x v="11"/>
    <s v="Aniversário da mãe"/>
    <n v="400"/>
    <x v="2"/>
    <d v="2024-09-29T00:00:00"/>
    <n v="497"/>
    <s v="Pendente"/>
  </r>
  <r>
    <d v="2024-10-01T00:00:00"/>
    <x v="2"/>
    <x v="0"/>
    <x v="0"/>
    <s v="Salário mensal"/>
    <n v="5000"/>
    <x v="0"/>
    <d v="2024-10-01T00:00:00"/>
    <n v="452"/>
    <s v="Recebido"/>
  </r>
  <r>
    <d v="2024-10-01T00:00:00"/>
    <x v="2"/>
    <x v="1"/>
    <x v="1"/>
    <s v="Compras no supermercado"/>
    <n v="600"/>
    <x v="1"/>
    <d v="2024-10-01T00:00:00"/>
    <n v="127"/>
    <s v="Pendente"/>
  </r>
  <r>
    <d v="2024-10-03T00:00:00"/>
    <x v="2"/>
    <x v="1"/>
    <x v="2"/>
    <s v="Recarga de cartão de transporte"/>
    <n v="200"/>
    <x v="2"/>
    <d v="2024-10-03T00:00:00"/>
    <n v="389"/>
    <s v="Pago"/>
  </r>
  <r>
    <d v="2024-10-05T00:00:00"/>
    <x v="2"/>
    <x v="1"/>
    <x v="3"/>
    <s v="Ingressos para teatro"/>
    <n v="180"/>
    <x v="0"/>
    <d v="2024-10-05T00:00:00"/>
    <n v="310"/>
    <s v="Pago"/>
  </r>
  <r>
    <d v="2024-10-08T00:00:00"/>
    <x v="2"/>
    <x v="1"/>
    <x v="4"/>
    <s v="Remédios de farmácia"/>
    <n v="120"/>
    <x v="1"/>
    <d v="2024-10-08T00:00:00"/>
    <n v="900"/>
    <s v="Pendente"/>
  </r>
  <r>
    <d v="2024-10-10T00:00:00"/>
    <x v="2"/>
    <x v="1"/>
    <x v="5"/>
    <s v="Cursos online"/>
    <n v="350"/>
    <x v="2"/>
    <d v="2024-10-10T00:00:00"/>
    <n v="240"/>
    <s v="Pendente"/>
  </r>
  <r>
    <d v="2024-10-13T00:00:00"/>
    <x v="2"/>
    <x v="1"/>
    <x v="6"/>
    <s v="Roupas de primavera"/>
    <n v="400"/>
    <x v="0"/>
    <d v="2024-10-13T00:00:00"/>
    <n v="409"/>
    <s v="Pago"/>
  </r>
  <r>
    <d v="2024-10-15T00:00:00"/>
    <x v="2"/>
    <x v="1"/>
    <x v="8"/>
    <s v="Manutenção da casa"/>
    <n v="450"/>
    <x v="1"/>
    <d v="2024-10-15T00:00:00"/>
    <n v="444"/>
    <s v="Pago"/>
  </r>
  <r>
    <d v="2024-10-18T00:00:00"/>
    <x v="2"/>
    <x v="0"/>
    <x v="18"/>
    <s v="Venda de equipamentos eletrônicos"/>
    <n v="1500"/>
    <x v="0"/>
    <d v="2024-10-18T00:00:00"/>
    <n v="900"/>
    <s v="Recebido"/>
  </r>
  <r>
    <d v="2024-10-18T00:00:00"/>
    <x v="2"/>
    <x v="1"/>
    <x v="9"/>
    <s v="Manutenção do computador"/>
    <n v="300"/>
    <x v="2"/>
    <d v="2024-10-18T00:00:00"/>
    <n v="287"/>
    <s v="Pendente"/>
  </r>
  <r>
    <d v="2024-10-20T00:00:00"/>
    <x v="2"/>
    <x v="1"/>
    <x v="10"/>
    <s v="Troca de móveis da cozinha"/>
    <n v="800"/>
    <x v="0"/>
    <d v="2024-10-20T00:00:00"/>
    <n v="900"/>
    <s v="Pago"/>
  </r>
  <r>
    <d v="2024-10-22T00:00:00"/>
    <x v="2"/>
    <x v="1"/>
    <x v="11"/>
    <s v="Presentes para casamento"/>
    <n v="250"/>
    <x v="2"/>
    <d v="2024-10-22T00:00:00"/>
    <n v="423"/>
    <s v="Pendente"/>
  </r>
  <r>
    <d v="2024-10-24T00:00:00"/>
    <x v="2"/>
    <x v="1"/>
    <x v="13"/>
    <s v="Veterinário para o pet"/>
    <n v="150"/>
    <x v="1"/>
    <d v="2024-10-24T00:00:00"/>
    <n v="900"/>
    <s v="Pago"/>
  </r>
  <r>
    <d v="2024-10-26T00:00:00"/>
    <x v="2"/>
    <x v="1"/>
    <x v="12"/>
    <s v="Salão de beleza"/>
    <n v="250"/>
    <x v="0"/>
    <d v="2024-10-26T00:00:00"/>
    <n v="3200"/>
    <s v="Pendente"/>
  </r>
  <r>
    <d v="2024-10-30T00:00:00"/>
    <x v="2"/>
    <x v="1"/>
    <x v="15"/>
    <s v="Jantar em restaurante italiano"/>
    <n v="220"/>
    <x v="0"/>
    <d v="2024-10-30T00:00:00"/>
    <n v="321"/>
    <s v="Pendente"/>
  </r>
  <r>
    <d v="2024-10-31T00:00:00"/>
    <x v="2"/>
    <x v="1"/>
    <x v="14"/>
    <s v="Reserva de hotel para fim de semana"/>
    <n v="500"/>
    <x v="2"/>
    <d v="2024-10-31T00:00:00"/>
    <n v="337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E523B-2BCF-4124-9474-629C5D72593E}" name="Saídas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B19" firstHeaderRow="1" firstDataRow="1" firstDataCol="1" rowPageCount="1" colPageCount="1"/>
  <pivotFields count="10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BD8F9-BA4D-4745-9FC2-CD87A76317D4}" name="Entradas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F3:G8" firstHeaderRow="1" firstDataRow="1" firstDataCol="1" rowPageCount="1" colPageCount="1"/>
  <pivotFields count="10">
    <pivotField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sd="0" x="1"/>
        <item sd="0" x="12"/>
        <item sd="0" x="5"/>
        <item sd="0" x="9"/>
        <item sd="0" x="16"/>
        <item sd="0" x="15"/>
        <item x="7"/>
        <item sd="0" x="3"/>
        <item sd="0" x="13"/>
        <item sd="0" x="11"/>
        <item sd="0" x="0"/>
        <item sd="0" x="4"/>
        <item sd="0" x="8"/>
        <item sd="0" x="2"/>
        <item sd="0" x="17"/>
        <item sd="0" x="10"/>
        <item sd="0" x="18"/>
        <item sd="0" x="6"/>
        <item sd="0" x="14"/>
        <item t="default" sd="0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5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96747-0C3C-4FF1-B94C-300C3D07153D}" name="Tabela dinâmica1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L1:M5" firstHeaderRow="1" firstDataRow="1" firstDataCol="1"/>
  <pivotFields count="10">
    <pivotField numFmtId="14" showAll="0"/>
    <pivotField axis="axisRow" numFmtId="1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8"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Depósito reservado" fld="8" baseField="0" baseItem="0"/>
  </dataFields>
  <formats count="1">
    <format dxfId="18">
      <pivotArea outline="0" collapsedLevelsAreSubtotals="1" fieldPosition="0"/>
    </format>
  </formats>
  <chartFormats count="4">
    <chartFormat chart="16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A826E-404F-4CDE-BFB0-9FBCC9D1B5C2}" name="Tabela dinâmica10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9:J11" firstHeaderRow="1" firstDataRow="1" firstDataCol="1"/>
  <pivotFields count="4">
    <pivotField axis="axisRow" numFmtId="14" showAll="0">
      <items count="23">
        <item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5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0"/>
  </rowFields>
  <rowItems count="2">
    <i>
      <x v="8"/>
    </i>
    <i t="grand">
      <x/>
    </i>
  </rowItems>
  <colItems count="1">
    <i/>
  </colItems>
  <dataFields count="1">
    <dataField name="Soma de Depósito reservado" fld="1" baseField="0" baseItem="0" numFmtId="165"/>
  </dataFields>
  <formats count="1"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86BEC-0154-44B6-9BB3-8D4B554D4036}" name="Tabela dinâ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I1:J5" firstHeaderRow="1" firstDataRow="1" firstDataCol="1"/>
  <pivotFields count="10">
    <pivotField numFmtId="14" showAll="0"/>
    <pivotField numFmtId="1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8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5" baseField="0" baseItem="0" numFmtId="8"/>
  </dataFields>
  <chartFormats count="4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7D6A5EA-4D32-4BA6-B6CD-707097690F25}" sourceName="Mês">
  <pivotTables>
    <pivotTable tabId="3" name="Saídas"/>
    <pivotTable tabId="3" name="Entradas"/>
    <pivotTable tabId="3" name="Tabela dinâmica2"/>
    <pivotTable tabId="3" name="Tabela dinâmica14"/>
  </pivotTables>
  <data>
    <tabular pivotCacheId="21737362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B147688-E44A-4CBB-9BE3-64CBEA057671}" cache="SegmentaçãodeDados_Mês" caption="Mês" style="Estilo de Segmentação de Dados 2" rowHeight="251883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8304-EB3A-4E3E-A0DE-EC0D6D5C3345}">
  <sheetPr>
    <tabColor rgb="FF92D050"/>
  </sheetPr>
  <dimension ref="A1:AC1000"/>
  <sheetViews>
    <sheetView showGridLines="0" topLeftCell="B1" zoomScale="110" zoomScaleNormal="110" workbookViewId="0">
      <selection activeCell="E9" sqref="E9"/>
    </sheetView>
  </sheetViews>
  <sheetFormatPr defaultColWidth="40.54296875" defaultRowHeight="14.5" x14ac:dyDescent="0.35"/>
  <cols>
    <col min="1" max="1" width="10.7265625" bestFit="1" customWidth="1"/>
    <col min="2" max="2" width="9.7265625" style="6" customWidth="1"/>
    <col min="3" max="3" width="9.90625" customWidth="1"/>
    <col min="4" max="4" width="19.26953125" bestFit="1" customWidth="1"/>
    <col min="5" max="5" width="32.08984375" bestFit="1" customWidth="1"/>
    <col min="6" max="6" width="11.453125" customWidth="1"/>
    <col min="7" max="7" width="22.1796875" customWidth="1"/>
    <col min="8" max="9" width="22.1796875" hidden="1" customWidth="1"/>
    <col min="10" max="10" width="12.6328125" customWidth="1"/>
    <col min="11" max="11" width="18.08984375" bestFit="1" customWidth="1"/>
    <col min="12" max="12" width="17.08984375" bestFit="1" customWidth="1"/>
  </cols>
  <sheetData>
    <row r="1" spans="1:29" s="14" customFormat="1" ht="15" thickBot="1" x14ac:dyDescent="0.4">
      <c r="A1" s="42" t="s">
        <v>0</v>
      </c>
      <c r="B1" s="16" t="s">
        <v>75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9" t="s">
        <v>76</v>
      </c>
      <c r="I1" s="9" t="s">
        <v>77</v>
      </c>
      <c r="J1" s="18" t="s">
        <v>6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x14ac:dyDescent="0.35">
      <c r="A2" s="25">
        <v>45505</v>
      </c>
      <c r="B2" s="26">
        <f>MONTH(A2)</f>
        <v>8</v>
      </c>
      <c r="C2" s="27" t="s">
        <v>7</v>
      </c>
      <c r="D2" s="27" t="s">
        <v>8</v>
      </c>
      <c r="E2" s="27" t="s">
        <v>9</v>
      </c>
      <c r="F2" s="28">
        <v>5000</v>
      </c>
      <c r="G2" s="27" t="s">
        <v>10</v>
      </c>
      <c r="H2" s="30">
        <f>Economias!B5</f>
        <v>45505</v>
      </c>
      <c r="I2" s="10">
        <f>Economias!C5</f>
        <v>550</v>
      </c>
      <c r="J2" s="29" t="s">
        <v>11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x14ac:dyDescent="0.35">
      <c r="A3" s="30">
        <v>45505</v>
      </c>
      <c r="B3" s="19">
        <f>MONTH(A3)</f>
        <v>8</v>
      </c>
      <c r="C3" s="22" t="s">
        <v>12</v>
      </c>
      <c r="D3" s="22" t="s">
        <v>13</v>
      </c>
      <c r="E3" s="22" t="s">
        <v>14</v>
      </c>
      <c r="F3" s="23">
        <v>550</v>
      </c>
      <c r="G3" s="22" t="s">
        <v>15</v>
      </c>
      <c r="H3" s="30">
        <f>Economias!B6</f>
        <v>45505</v>
      </c>
      <c r="I3" s="10">
        <f>Economias!C6</f>
        <v>399</v>
      </c>
      <c r="J3" s="31" t="s">
        <v>16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x14ac:dyDescent="0.35">
      <c r="A4" s="32">
        <v>45507</v>
      </c>
      <c r="B4" s="19">
        <f>MONTH(A4)</f>
        <v>8</v>
      </c>
      <c r="C4" s="20" t="s">
        <v>12</v>
      </c>
      <c r="D4" s="20" t="s">
        <v>17</v>
      </c>
      <c r="E4" s="20" t="s">
        <v>18</v>
      </c>
      <c r="F4" s="21">
        <v>300</v>
      </c>
      <c r="G4" s="20" t="s">
        <v>19</v>
      </c>
      <c r="H4" s="30">
        <f>Economias!B7</f>
        <v>45507</v>
      </c>
      <c r="I4" s="10">
        <f>Economias!C7</f>
        <v>100</v>
      </c>
      <c r="J4" s="33" t="s">
        <v>20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x14ac:dyDescent="0.35">
      <c r="A5" s="30">
        <v>45509</v>
      </c>
      <c r="B5" s="19">
        <f>MONTH(A5)</f>
        <v>8</v>
      </c>
      <c r="C5" s="22" t="s">
        <v>12</v>
      </c>
      <c r="D5" s="22" t="s">
        <v>21</v>
      </c>
      <c r="E5" s="22" t="s">
        <v>22</v>
      </c>
      <c r="F5" s="23">
        <v>120</v>
      </c>
      <c r="G5" s="22" t="s">
        <v>19</v>
      </c>
      <c r="H5" s="30">
        <f>Economias!B8</f>
        <v>45509</v>
      </c>
      <c r="I5" s="10">
        <f>Economias!C8</f>
        <v>100</v>
      </c>
      <c r="J5" s="31" t="s">
        <v>20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x14ac:dyDescent="0.35">
      <c r="A6" s="32">
        <v>45511</v>
      </c>
      <c r="B6" s="19">
        <f>MONTH(A6)</f>
        <v>8</v>
      </c>
      <c r="C6" s="20" t="s">
        <v>12</v>
      </c>
      <c r="D6" s="20" t="s">
        <v>23</v>
      </c>
      <c r="E6" s="20" t="s">
        <v>24</v>
      </c>
      <c r="F6" s="21">
        <v>250</v>
      </c>
      <c r="G6" s="20" t="s">
        <v>10</v>
      </c>
      <c r="H6" s="30">
        <f>Economias!B9</f>
        <v>45511</v>
      </c>
      <c r="I6" s="10">
        <f ca="1">Economias!C9</f>
        <v>185</v>
      </c>
      <c r="J6" s="33" t="s">
        <v>20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x14ac:dyDescent="0.35">
      <c r="A7" s="30">
        <v>45514</v>
      </c>
      <c r="B7" s="19">
        <f>MONTH(A7)</f>
        <v>8</v>
      </c>
      <c r="C7" s="22" t="s">
        <v>12</v>
      </c>
      <c r="D7" s="22" t="s">
        <v>25</v>
      </c>
      <c r="E7" s="22" t="s">
        <v>26</v>
      </c>
      <c r="F7" s="23">
        <v>400</v>
      </c>
      <c r="G7" s="22" t="s">
        <v>15</v>
      </c>
      <c r="H7" s="30">
        <f>Economias!B10</f>
        <v>45514</v>
      </c>
      <c r="I7" s="10">
        <f ca="1">Economias!C10</f>
        <v>222</v>
      </c>
      <c r="J7" s="31" t="s">
        <v>16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x14ac:dyDescent="0.35">
      <c r="A8" s="32">
        <v>45516</v>
      </c>
      <c r="B8" s="19">
        <f>MONTH(A8)</f>
        <v>8</v>
      </c>
      <c r="C8" s="20" t="s">
        <v>12</v>
      </c>
      <c r="D8" s="20" t="s">
        <v>27</v>
      </c>
      <c r="E8" s="20" t="s">
        <v>28</v>
      </c>
      <c r="F8" s="21">
        <v>600</v>
      </c>
      <c r="G8" s="20" t="s">
        <v>19</v>
      </c>
      <c r="H8" s="30">
        <f>Economias!B11</f>
        <v>45516</v>
      </c>
      <c r="I8" s="10">
        <f ca="1">Economias!C11</f>
        <v>128</v>
      </c>
      <c r="J8" s="33" t="s">
        <v>16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x14ac:dyDescent="0.35">
      <c r="A9" s="30">
        <v>45519</v>
      </c>
      <c r="B9" s="19">
        <f>MONTH(A9)</f>
        <v>8</v>
      </c>
      <c r="C9" s="22" t="s">
        <v>7</v>
      </c>
      <c r="D9" s="22" t="s">
        <v>29</v>
      </c>
      <c r="E9" s="22" t="s">
        <v>30</v>
      </c>
      <c r="F9" s="23">
        <v>800</v>
      </c>
      <c r="G9" s="22" t="s">
        <v>10</v>
      </c>
      <c r="H9" s="30">
        <f>Economias!B12</f>
        <v>45519</v>
      </c>
      <c r="I9" s="10">
        <f ca="1">Economias!C12</f>
        <v>164</v>
      </c>
      <c r="J9" s="31" t="s">
        <v>11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x14ac:dyDescent="0.35">
      <c r="A10" s="32">
        <v>45519</v>
      </c>
      <c r="B10" s="19">
        <f>MONTH(A10)</f>
        <v>8</v>
      </c>
      <c r="C10" s="20" t="s">
        <v>12</v>
      </c>
      <c r="D10" s="20" t="s">
        <v>31</v>
      </c>
      <c r="E10" s="20" t="s">
        <v>32</v>
      </c>
      <c r="F10" s="21">
        <v>150</v>
      </c>
      <c r="G10" s="20" t="s">
        <v>10</v>
      </c>
      <c r="H10" s="30">
        <f>Economias!B13</f>
        <v>45519</v>
      </c>
      <c r="I10" s="10">
        <f ca="1">Economias!C13</f>
        <v>445</v>
      </c>
      <c r="J10" s="33" t="s">
        <v>20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x14ac:dyDescent="0.35">
      <c r="A11" s="30">
        <v>45522</v>
      </c>
      <c r="B11" s="19">
        <f>MONTH(A11)</f>
        <v>8</v>
      </c>
      <c r="C11" s="22" t="s">
        <v>12</v>
      </c>
      <c r="D11" s="22" t="s">
        <v>33</v>
      </c>
      <c r="E11" s="22" t="s">
        <v>34</v>
      </c>
      <c r="F11" s="23">
        <v>1200</v>
      </c>
      <c r="G11" s="22" t="s">
        <v>19</v>
      </c>
      <c r="H11" s="30">
        <f>Economias!B14</f>
        <v>45522</v>
      </c>
      <c r="I11" s="10">
        <f ca="1">Economias!C14</f>
        <v>182</v>
      </c>
      <c r="J11" s="31" t="s">
        <v>16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5" customHeight="1" x14ac:dyDescent="0.35">
      <c r="A12" s="32">
        <v>45524</v>
      </c>
      <c r="B12" s="19">
        <f>MONTH(A12)</f>
        <v>8</v>
      </c>
      <c r="C12" s="20" t="s">
        <v>12</v>
      </c>
      <c r="D12" s="20" t="s">
        <v>35</v>
      </c>
      <c r="E12" s="20" t="s">
        <v>36</v>
      </c>
      <c r="F12" s="21">
        <v>450</v>
      </c>
      <c r="G12" s="20" t="s">
        <v>15</v>
      </c>
      <c r="H12" s="30">
        <f>Economias!B15</f>
        <v>45524</v>
      </c>
      <c r="I12" s="10">
        <f ca="1">Economias!C15</f>
        <v>251</v>
      </c>
      <c r="J12" s="33" t="s">
        <v>20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x14ac:dyDescent="0.35">
      <c r="A13" s="30">
        <v>45526</v>
      </c>
      <c r="B13" s="19">
        <f>MONTH(A13)</f>
        <v>8</v>
      </c>
      <c r="C13" s="22" t="s">
        <v>12</v>
      </c>
      <c r="D13" s="22" t="s">
        <v>37</v>
      </c>
      <c r="E13" s="22" t="s">
        <v>38</v>
      </c>
      <c r="F13" s="23">
        <v>180</v>
      </c>
      <c r="G13" s="22" t="s">
        <v>10</v>
      </c>
      <c r="H13" s="30">
        <f>Economias!B16</f>
        <v>45526</v>
      </c>
      <c r="I13" s="10">
        <f ca="1">Economias!C16</f>
        <v>333</v>
      </c>
      <c r="J13" s="31" t="s">
        <v>16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x14ac:dyDescent="0.35">
      <c r="A14" s="32">
        <v>45528</v>
      </c>
      <c r="B14" s="19">
        <f>MONTH(A14)</f>
        <v>8</v>
      </c>
      <c r="C14" s="20" t="s">
        <v>12</v>
      </c>
      <c r="D14" s="20" t="s">
        <v>39</v>
      </c>
      <c r="E14" s="20" t="s">
        <v>40</v>
      </c>
      <c r="F14" s="21">
        <v>80</v>
      </c>
      <c r="G14" s="20" t="s">
        <v>15</v>
      </c>
      <c r="H14" s="30">
        <f>Economias!B17</f>
        <v>45528</v>
      </c>
      <c r="I14" s="10">
        <f ca="1">Economias!C17</f>
        <v>116</v>
      </c>
      <c r="J14" s="33" t="s">
        <v>20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x14ac:dyDescent="0.35">
      <c r="A15" s="30">
        <v>45532</v>
      </c>
      <c r="B15" s="19">
        <f>MONTH(A15)</f>
        <v>8</v>
      </c>
      <c r="C15" s="22" t="s">
        <v>12</v>
      </c>
      <c r="D15" s="22" t="s">
        <v>41</v>
      </c>
      <c r="E15" s="22" t="s">
        <v>42</v>
      </c>
      <c r="F15" s="23">
        <v>200</v>
      </c>
      <c r="G15" s="22" t="s">
        <v>15</v>
      </c>
      <c r="H15" s="30">
        <f>Economias!B18</f>
        <v>45532</v>
      </c>
      <c r="I15" s="10">
        <f ca="1">Economias!C18</f>
        <v>362</v>
      </c>
      <c r="J15" s="31" t="s">
        <v>20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x14ac:dyDescent="0.35">
      <c r="A16" s="32">
        <v>45534</v>
      </c>
      <c r="B16" s="19">
        <f>MONTH(A16)</f>
        <v>8</v>
      </c>
      <c r="C16" s="20" t="s">
        <v>12</v>
      </c>
      <c r="D16" s="20" t="s">
        <v>43</v>
      </c>
      <c r="E16" s="20" t="s">
        <v>44</v>
      </c>
      <c r="F16" s="21">
        <v>750</v>
      </c>
      <c r="G16" s="20" t="s">
        <v>10</v>
      </c>
      <c r="H16" s="30">
        <f>Economias!B19</f>
        <v>45534</v>
      </c>
      <c r="I16" s="10">
        <f ca="1">Economias!C19</f>
        <v>411</v>
      </c>
      <c r="J16" s="33" t="s">
        <v>16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x14ac:dyDescent="0.35">
      <c r="A17" s="30">
        <v>45535</v>
      </c>
      <c r="B17" s="19">
        <f>MONTH(A17)</f>
        <v>8</v>
      </c>
      <c r="C17" s="22" t="s">
        <v>12</v>
      </c>
      <c r="D17" s="22" t="s">
        <v>45</v>
      </c>
      <c r="E17" s="22" t="s">
        <v>46</v>
      </c>
      <c r="F17" s="23">
        <v>350</v>
      </c>
      <c r="G17" s="22" t="s">
        <v>19</v>
      </c>
      <c r="H17" s="30">
        <f>Economias!B20</f>
        <v>45535</v>
      </c>
      <c r="I17" s="10">
        <f ca="1">Economias!C20</f>
        <v>245</v>
      </c>
      <c r="J17" s="31" t="s">
        <v>20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x14ac:dyDescent="0.35">
      <c r="A18" s="32">
        <v>45536</v>
      </c>
      <c r="B18" s="19">
        <f>MONTH(A18)</f>
        <v>9</v>
      </c>
      <c r="C18" s="20" t="s">
        <v>7</v>
      </c>
      <c r="D18" s="20" t="s">
        <v>8</v>
      </c>
      <c r="E18" s="20" t="s">
        <v>9</v>
      </c>
      <c r="F18" s="21">
        <v>5000</v>
      </c>
      <c r="G18" s="20" t="s">
        <v>10</v>
      </c>
      <c r="H18" s="30">
        <f>Economias!B21</f>
        <v>45536</v>
      </c>
      <c r="I18" s="10">
        <f ca="1">Economias!C21</f>
        <v>211</v>
      </c>
      <c r="J18" s="33" t="s">
        <v>11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x14ac:dyDescent="0.35">
      <c r="A19" s="30">
        <v>45537</v>
      </c>
      <c r="B19" s="19">
        <f>MONTH(A19)</f>
        <v>9</v>
      </c>
      <c r="C19" s="22" t="s">
        <v>12</v>
      </c>
      <c r="D19" s="22" t="s">
        <v>13</v>
      </c>
      <c r="E19" s="22" t="s">
        <v>14</v>
      </c>
      <c r="F19" s="23">
        <v>450</v>
      </c>
      <c r="G19" s="22" t="s">
        <v>15</v>
      </c>
      <c r="H19" s="30">
        <f>Economias!B22</f>
        <v>45537</v>
      </c>
      <c r="I19" s="10">
        <f ca="1">Economias!C22</f>
        <v>130</v>
      </c>
      <c r="J19" s="31" t="s">
        <v>16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x14ac:dyDescent="0.35">
      <c r="A20" s="32">
        <v>45540</v>
      </c>
      <c r="B20" s="19">
        <f>MONTH(A20)</f>
        <v>9</v>
      </c>
      <c r="C20" s="20" t="s">
        <v>12</v>
      </c>
      <c r="D20" s="20" t="s">
        <v>17</v>
      </c>
      <c r="E20" s="20" t="s">
        <v>18</v>
      </c>
      <c r="F20" s="21">
        <v>300</v>
      </c>
      <c r="G20" s="20" t="s">
        <v>15</v>
      </c>
      <c r="H20" s="30">
        <f>Economias!B23</f>
        <v>45540</v>
      </c>
      <c r="I20" s="10">
        <f ca="1">Economias!C23</f>
        <v>226</v>
      </c>
      <c r="J20" s="33" t="s">
        <v>20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x14ac:dyDescent="0.35">
      <c r="A21" s="30">
        <v>45543</v>
      </c>
      <c r="B21" s="19">
        <f>MONTH(A21)</f>
        <v>9</v>
      </c>
      <c r="C21" s="22" t="s">
        <v>12</v>
      </c>
      <c r="D21" s="22" t="s">
        <v>21</v>
      </c>
      <c r="E21" s="22" t="s">
        <v>47</v>
      </c>
      <c r="F21" s="23">
        <v>200</v>
      </c>
      <c r="G21" s="22" t="s">
        <v>10</v>
      </c>
      <c r="H21" s="30">
        <f>Economias!B24</f>
        <v>45543</v>
      </c>
      <c r="I21" s="10">
        <f ca="1">Economias!C24</f>
        <v>121</v>
      </c>
      <c r="J21" s="31" t="s">
        <v>20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x14ac:dyDescent="0.35">
      <c r="A22" s="32">
        <v>45546</v>
      </c>
      <c r="B22" s="19">
        <f>MONTH(A22)</f>
        <v>9</v>
      </c>
      <c r="C22" s="20" t="s">
        <v>12</v>
      </c>
      <c r="D22" s="20" t="s">
        <v>23</v>
      </c>
      <c r="E22" s="20" t="s">
        <v>48</v>
      </c>
      <c r="F22" s="21">
        <v>600</v>
      </c>
      <c r="G22" s="20" t="s">
        <v>15</v>
      </c>
      <c r="H22" s="30">
        <f>Economias!B25</f>
        <v>45546</v>
      </c>
      <c r="I22" s="10">
        <f ca="1">Economias!C25</f>
        <v>407</v>
      </c>
      <c r="J22" s="33" t="s">
        <v>16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x14ac:dyDescent="0.35">
      <c r="A23" s="30">
        <v>45549</v>
      </c>
      <c r="B23" s="19">
        <f>MONTH(A23)</f>
        <v>9</v>
      </c>
      <c r="C23" s="22" t="s">
        <v>12</v>
      </c>
      <c r="D23" s="22" t="s">
        <v>25</v>
      </c>
      <c r="E23" s="22" t="s">
        <v>26</v>
      </c>
      <c r="F23" s="23">
        <v>350</v>
      </c>
      <c r="G23" s="22" t="s">
        <v>10</v>
      </c>
      <c r="H23" s="30">
        <f>Economias!B26</f>
        <v>45549</v>
      </c>
      <c r="I23" s="10">
        <f ca="1">Economias!C26</f>
        <v>221</v>
      </c>
      <c r="J23" s="31" t="s">
        <v>20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x14ac:dyDescent="0.35">
      <c r="A24" s="32">
        <v>45552</v>
      </c>
      <c r="B24" s="19">
        <f>MONTH(A24)</f>
        <v>9</v>
      </c>
      <c r="C24" s="20" t="s">
        <v>12</v>
      </c>
      <c r="D24" s="20" t="s">
        <v>27</v>
      </c>
      <c r="E24" s="20" t="s">
        <v>49</v>
      </c>
      <c r="F24" s="21">
        <v>500</v>
      </c>
      <c r="G24" s="20" t="s">
        <v>19</v>
      </c>
      <c r="H24" s="30">
        <f>Economias!B27</f>
        <v>45552</v>
      </c>
      <c r="I24" s="10">
        <f>Economias!C27</f>
        <v>1400</v>
      </c>
      <c r="J24" s="33" t="s">
        <v>16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x14ac:dyDescent="0.35">
      <c r="A25" s="30">
        <v>45555</v>
      </c>
      <c r="B25" s="19">
        <f>MONTH(A25)</f>
        <v>9</v>
      </c>
      <c r="C25" s="22" t="s">
        <v>7</v>
      </c>
      <c r="D25" s="22" t="s">
        <v>50</v>
      </c>
      <c r="E25" s="22" t="s">
        <v>51</v>
      </c>
      <c r="F25" s="23">
        <v>1200</v>
      </c>
      <c r="G25" s="22" t="s">
        <v>10</v>
      </c>
      <c r="H25" s="30">
        <f>Economias!B28</f>
        <v>45555</v>
      </c>
      <c r="I25" s="10">
        <f>Economias!C28</f>
        <v>55</v>
      </c>
      <c r="J25" s="31" t="s">
        <v>11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x14ac:dyDescent="0.35">
      <c r="A26" s="32">
        <v>45555</v>
      </c>
      <c r="B26" s="19">
        <f>MONTH(A26)</f>
        <v>9</v>
      </c>
      <c r="C26" s="20" t="s">
        <v>12</v>
      </c>
      <c r="D26" s="20" t="s">
        <v>31</v>
      </c>
      <c r="E26" s="20" t="s">
        <v>52</v>
      </c>
      <c r="F26" s="21">
        <v>800</v>
      </c>
      <c r="G26" s="20" t="s">
        <v>10</v>
      </c>
      <c r="H26" s="30">
        <f>Economias!B29</f>
        <v>45555</v>
      </c>
      <c r="I26" s="10">
        <f ca="1">Economias!C29</f>
        <v>429</v>
      </c>
      <c r="J26" s="33" t="s">
        <v>20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x14ac:dyDescent="0.35">
      <c r="A27" s="30">
        <v>45558</v>
      </c>
      <c r="B27" s="19">
        <f>MONTH(A27)</f>
        <v>9</v>
      </c>
      <c r="C27" s="22" t="s">
        <v>12</v>
      </c>
      <c r="D27" s="22" t="s">
        <v>33</v>
      </c>
      <c r="E27" s="22" t="s">
        <v>53</v>
      </c>
      <c r="F27" s="23">
        <v>1500</v>
      </c>
      <c r="G27" s="22" t="s">
        <v>19</v>
      </c>
      <c r="H27" s="30">
        <f>Economias!B30</f>
        <v>45558</v>
      </c>
      <c r="I27" s="10">
        <f ca="1">Economias!C30</f>
        <v>215</v>
      </c>
      <c r="J27" s="31" t="s">
        <v>16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x14ac:dyDescent="0.35">
      <c r="A28" s="32">
        <v>45561</v>
      </c>
      <c r="B28" s="19">
        <f>MONTH(A28)</f>
        <v>9</v>
      </c>
      <c r="C28" s="20" t="s">
        <v>12</v>
      </c>
      <c r="D28" s="20" t="s">
        <v>54</v>
      </c>
      <c r="E28" s="20" t="s">
        <v>55</v>
      </c>
      <c r="F28" s="21">
        <v>250</v>
      </c>
      <c r="G28" s="20" t="s">
        <v>15</v>
      </c>
      <c r="H28" s="30">
        <f>Economias!B31</f>
        <v>45561</v>
      </c>
      <c r="I28" s="10">
        <f ca="1">Economias!C31</f>
        <v>254</v>
      </c>
      <c r="J28" s="33" t="s">
        <v>20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x14ac:dyDescent="0.35">
      <c r="A29" s="30">
        <v>45564</v>
      </c>
      <c r="B29" s="19">
        <f>MONTH(A29)</f>
        <v>9</v>
      </c>
      <c r="C29" s="22" t="s">
        <v>12</v>
      </c>
      <c r="D29" s="22" t="s">
        <v>37</v>
      </c>
      <c r="E29" s="22" t="s">
        <v>56</v>
      </c>
      <c r="F29" s="23">
        <v>400</v>
      </c>
      <c r="G29" s="22" t="s">
        <v>19</v>
      </c>
      <c r="H29" s="30">
        <f>Economias!B32</f>
        <v>45564</v>
      </c>
      <c r="I29" s="10">
        <f ca="1">Economias!C32</f>
        <v>213</v>
      </c>
      <c r="J29" s="31" t="s">
        <v>16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x14ac:dyDescent="0.35">
      <c r="A30" s="32">
        <v>45566</v>
      </c>
      <c r="B30" s="19">
        <f>MONTH(A30)</f>
        <v>10</v>
      </c>
      <c r="C30" s="20" t="s">
        <v>7</v>
      </c>
      <c r="D30" s="20" t="s">
        <v>8</v>
      </c>
      <c r="E30" s="20" t="s">
        <v>9</v>
      </c>
      <c r="F30" s="21">
        <v>5000</v>
      </c>
      <c r="G30" s="20" t="s">
        <v>10</v>
      </c>
      <c r="H30" s="30">
        <f>Economias!B33</f>
        <v>45566</v>
      </c>
      <c r="I30" s="10">
        <f ca="1">Economias!C33</f>
        <v>373</v>
      </c>
      <c r="J30" s="33" t="s">
        <v>11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x14ac:dyDescent="0.35">
      <c r="A31" s="30">
        <v>45566</v>
      </c>
      <c r="B31" s="19">
        <f>MONTH(A31)</f>
        <v>10</v>
      </c>
      <c r="C31" s="22" t="s">
        <v>12</v>
      </c>
      <c r="D31" s="22" t="s">
        <v>13</v>
      </c>
      <c r="E31" s="22" t="s">
        <v>14</v>
      </c>
      <c r="F31" s="23">
        <v>600</v>
      </c>
      <c r="G31" s="22" t="s">
        <v>15</v>
      </c>
      <c r="H31" s="30">
        <f>Economias!B34</f>
        <v>45566</v>
      </c>
      <c r="I31" s="10">
        <f ca="1">Economias!C34</f>
        <v>256</v>
      </c>
      <c r="J31" s="31" t="s">
        <v>16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x14ac:dyDescent="0.35">
      <c r="A32" s="32">
        <v>45568</v>
      </c>
      <c r="B32" s="19">
        <f>MONTH(A32)</f>
        <v>10</v>
      </c>
      <c r="C32" s="20" t="s">
        <v>12</v>
      </c>
      <c r="D32" s="20" t="s">
        <v>17</v>
      </c>
      <c r="E32" s="20" t="s">
        <v>57</v>
      </c>
      <c r="F32" s="21">
        <v>200</v>
      </c>
      <c r="G32" s="20" t="s">
        <v>19</v>
      </c>
      <c r="H32" s="30">
        <f>Economias!B35</f>
        <v>45568</v>
      </c>
      <c r="I32" s="10">
        <f ca="1">Economias!C35</f>
        <v>471</v>
      </c>
      <c r="J32" s="33" t="s">
        <v>20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x14ac:dyDescent="0.35">
      <c r="A33" s="30">
        <v>45570</v>
      </c>
      <c r="B33" s="19">
        <f>MONTH(A33)</f>
        <v>10</v>
      </c>
      <c r="C33" s="22" t="s">
        <v>12</v>
      </c>
      <c r="D33" s="22" t="s">
        <v>21</v>
      </c>
      <c r="E33" s="22" t="s">
        <v>58</v>
      </c>
      <c r="F33" s="23">
        <v>180</v>
      </c>
      <c r="G33" s="22" t="s">
        <v>10</v>
      </c>
      <c r="H33" s="30">
        <f>Economias!B36</f>
        <v>45570</v>
      </c>
      <c r="I33" s="10">
        <f ca="1">Economias!C36</f>
        <v>212</v>
      </c>
      <c r="J33" s="31" t="s">
        <v>20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x14ac:dyDescent="0.35">
      <c r="A34" s="32">
        <v>45573</v>
      </c>
      <c r="B34" s="19">
        <f>MONTH(A34)</f>
        <v>10</v>
      </c>
      <c r="C34" s="20" t="s">
        <v>12</v>
      </c>
      <c r="D34" s="20" t="s">
        <v>23</v>
      </c>
      <c r="E34" s="20" t="s">
        <v>59</v>
      </c>
      <c r="F34" s="21">
        <v>120</v>
      </c>
      <c r="G34" s="20" t="s">
        <v>15</v>
      </c>
      <c r="H34" s="30">
        <f>Economias!B37</f>
        <v>45573</v>
      </c>
      <c r="I34" s="10">
        <f>Economias!C37</f>
        <v>900</v>
      </c>
      <c r="J34" s="33" t="s">
        <v>16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x14ac:dyDescent="0.35">
      <c r="A35" s="30">
        <v>45575</v>
      </c>
      <c r="B35" s="19">
        <f>MONTH(A35)</f>
        <v>10</v>
      </c>
      <c r="C35" s="22" t="s">
        <v>12</v>
      </c>
      <c r="D35" s="22" t="s">
        <v>25</v>
      </c>
      <c r="E35" s="22" t="s">
        <v>60</v>
      </c>
      <c r="F35" s="23">
        <v>350</v>
      </c>
      <c r="G35" s="22" t="s">
        <v>19</v>
      </c>
      <c r="H35" s="30">
        <f>Economias!B38</f>
        <v>45575</v>
      </c>
      <c r="I35" s="10">
        <f ca="1">Economias!C38</f>
        <v>347</v>
      </c>
      <c r="J35" s="31" t="s">
        <v>16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x14ac:dyDescent="0.35">
      <c r="A36" s="32">
        <v>45578</v>
      </c>
      <c r="B36" s="19">
        <f>MONTH(A36)</f>
        <v>10</v>
      </c>
      <c r="C36" s="20" t="s">
        <v>12</v>
      </c>
      <c r="D36" s="20" t="s">
        <v>27</v>
      </c>
      <c r="E36" s="20" t="s">
        <v>61</v>
      </c>
      <c r="F36" s="21">
        <v>400</v>
      </c>
      <c r="G36" s="20" t="s">
        <v>10</v>
      </c>
      <c r="H36" s="30">
        <f>Economias!B39</f>
        <v>45578</v>
      </c>
      <c r="I36" s="10">
        <f ca="1">Economias!C39</f>
        <v>251</v>
      </c>
      <c r="J36" s="33" t="s">
        <v>20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x14ac:dyDescent="0.35">
      <c r="A37" s="30">
        <v>45580</v>
      </c>
      <c r="B37" s="19">
        <f>MONTH(A37)</f>
        <v>10</v>
      </c>
      <c r="C37" s="22" t="s">
        <v>12</v>
      </c>
      <c r="D37" s="22" t="s">
        <v>31</v>
      </c>
      <c r="E37" s="22" t="s">
        <v>62</v>
      </c>
      <c r="F37" s="23">
        <v>450</v>
      </c>
      <c r="G37" s="22" t="s">
        <v>15</v>
      </c>
      <c r="H37" s="30">
        <f>Economias!B40</f>
        <v>45580</v>
      </c>
      <c r="I37" s="10">
        <f ca="1">Economias!C40</f>
        <v>173</v>
      </c>
      <c r="J37" s="31" t="s">
        <v>20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x14ac:dyDescent="0.35">
      <c r="A38" s="32">
        <v>45583</v>
      </c>
      <c r="B38" s="19">
        <f>MONTH(A38)</f>
        <v>10</v>
      </c>
      <c r="C38" s="20" t="s">
        <v>7</v>
      </c>
      <c r="D38" s="20" t="s">
        <v>63</v>
      </c>
      <c r="E38" s="20" t="s">
        <v>64</v>
      </c>
      <c r="F38" s="21">
        <v>1500</v>
      </c>
      <c r="G38" s="20" t="s">
        <v>10</v>
      </c>
      <c r="H38" s="30">
        <f>Economias!B41</f>
        <v>45583</v>
      </c>
      <c r="I38" s="10">
        <f>Economias!C41</f>
        <v>900</v>
      </c>
      <c r="J38" s="33" t="s">
        <v>11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x14ac:dyDescent="0.35">
      <c r="A39" s="30">
        <v>45583</v>
      </c>
      <c r="B39" s="19">
        <f>MONTH(A39)</f>
        <v>10</v>
      </c>
      <c r="C39" s="22" t="s">
        <v>12</v>
      </c>
      <c r="D39" s="22" t="s">
        <v>33</v>
      </c>
      <c r="E39" s="22" t="s">
        <v>65</v>
      </c>
      <c r="F39" s="23">
        <v>300</v>
      </c>
      <c r="G39" s="22" t="s">
        <v>19</v>
      </c>
      <c r="H39" s="30">
        <f>Economias!B42</f>
        <v>45583</v>
      </c>
      <c r="I39" s="10">
        <f ca="1">Economias!C42</f>
        <v>169</v>
      </c>
      <c r="J39" s="31" t="s">
        <v>16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x14ac:dyDescent="0.35">
      <c r="A40" s="32">
        <v>45585</v>
      </c>
      <c r="B40" s="19">
        <f>MONTH(A40)</f>
        <v>10</v>
      </c>
      <c r="C40" s="20" t="s">
        <v>12</v>
      </c>
      <c r="D40" s="20" t="s">
        <v>35</v>
      </c>
      <c r="E40" s="20" t="s">
        <v>66</v>
      </c>
      <c r="F40" s="21">
        <v>800</v>
      </c>
      <c r="G40" s="20" t="s">
        <v>10</v>
      </c>
      <c r="H40" s="30">
        <f>Economias!B43</f>
        <v>45585</v>
      </c>
      <c r="I40" s="10">
        <f>Economias!C43</f>
        <v>900</v>
      </c>
      <c r="J40" s="33" t="s">
        <v>20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x14ac:dyDescent="0.35">
      <c r="A41" s="30">
        <v>45587</v>
      </c>
      <c r="B41" s="19">
        <f>MONTH(A41)</f>
        <v>10</v>
      </c>
      <c r="C41" s="22" t="s">
        <v>12</v>
      </c>
      <c r="D41" s="22" t="s">
        <v>37</v>
      </c>
      <c r="E41" s="22" t="s">
        <v>67</v>
      </c>
      <c r="F41" s="23">
        <v>250</v>
      </c>
      <c r="G41" s="22" t="s">
        <v>19</v>
      </c>
      <c r="H41" s="30">
        <f>Economias!B44</f>
        <v>45587</v>
      </c>
      <c r="I41" s="10">
        <f ca="1">Economias!C44</f>
        <v>300</v>
      </c>
      <c r="J41" s="31" t="s">
        <v>16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x14ac:dyDescent="0.35">
      <c r="A42" s="32">
        <v>45589</v>
      </c>
      <c r="B42" s="19">
        <f>MONTH(A42)</f>
        <v>10</v>
      </c>
      <c r="C42" s="20" t="s">
        <v>12</v>
      </c>
      <c r="D42" s="20" t="s">
        <v>41</v>
      </c>
      <c r="E42" s="20" t="s">
        <v>68</v>
      </c>
      <c r="F42" s="21">
        <v>150</v>
      </c>
      <c r="G42" s="20" t="s">
        <v>15</v>
      </c>
      <c r="H42" s="30">
        <f>Economias!B45</f>
        <v>45589</v>
      </c>
      <c r="I42" s="10">
        <f>Economias!C45</f>
        <v>900</v>
      </c>
      <c r="J42" s="33" t="s">
        <v>20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x14ac:dyDescent="0.35">
      <c r="A43" s="30">
        <v>45591</v>
      </c>
      <c r="B43" s="19">
        <f>MONTH(A43)</f>
        <v>10</v>
      </c>
      <c r="C43" s="22" t="s">
        <v>12</v>
      </c>
      <c r="D43" s="22" t="s">
        <v>39</v>
      </c>
      <c r="E43" s="22" t="s">
        <v>69</v>
      </c>
      <c r="F43" s="23">
        <v>250</v>
      </c>
      <c r="G43" s="22" t="s">
        <v>10</v>
      </c>
      <c r="H43" s="30">
        <f>Economias!B46</f>
        <v>45591</v>
      </c>
      <c r="I43" s="10">
        <f>Economias!C46</f>
        <v>3200</v>
      </c>
      <c r="J43" s="31" t="s">
        <v>16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x14ac:dyDescent="0.35">
      <c r="A44" s="32">
        <v>45595</v>
      </c>
      <c r="B44" s="19">
        <f>MONTH(A44)</f>
        <v>10</v>
      </c>
      <c r="C44" s="20" t="s">
        <v>12</v>
      </c>
      <c r="D44" s="20" t="s">
        <v>45</v>
      </c>
      <c r="E44" s="20" t="s">
        <v>70</v>
      </c>
      <c r="F44" s="21">
        <v>220</v>
      </c>
      <c r="G44" s="20" t="s">
        <v>10</v>
      </c>
      <c r="H44" s="30">
        <f>Economias!B47</f>
        <v>45595</v>
      </c>
      <c r="I44" s="10">
        <f ca="1">Economias!C47</f>
        <v>390</v>
      </c>
      <c r="J44" s="33" t="s">
        <v>16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" thickBot="1" x14ac:dyDescent="0.4">
      <c r="A45" s="34">
        <v>45596</v>
      </c>
      <c r="B45" s="35">
        <f>MONTH(A45)</f>
        <v>10</v>
      </c>
      <c r="C45" s="36" t="s">
        <v>12</v>
      </c>
      <c r="D45" s="36" t="s">
        <v>43</v>
      </c>
      <c r="E45" s="36" t="s">
        <v>71</v>
      </c>
      <c r="F45" s="37">
        <v>500</v>
      </c>
      <c r="G45" s="36" t="s">
        <v>19</v>
      </c>
      <c r="H45" s="30">
        <f>Economias!B48</f>
        <v>45596</v>
      </c>
      <c r="I45" s="10">
        <f ca="1">Economias!C48</f>
        <v>291</v>
      </c>
      <c r="J45" s="38" t="s">
        <v>16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x14ac:dyDescent="0.35">
      <c r="A46" s="15"/>
      <c r="B46" s="2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x14ac:dyDescent="0.35">
      <c r="A47" s="15"/>
      <c r="B47" s="2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x14ac:dyDescent="0.35">
      <c r="A48" s="15"/>
      <c r="B48" s="2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x14ac:dyDescent="0.35">
      <c r="A49" s="15"/>
      <c r="B49" s="2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x14ac:dyDescent="0.35">
      <c r="A50" s="15"/>
      <c r="B50" s="2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x14ac:dyDescent="0.35">
      <c r="A51" s="15"/>
      <c r="B51" s="2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x14ac:dyDescent="0.35">
      <c r="A52" s="15"/>
      <c r="B52" s="2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x14ac:dyDescent="0.35">
      <c r="A53" s="15"/>
      <c r="B53" s="2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x14ac:dyDescent="0.35">
      <c r="A54" s="15"/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x14ac:dyDescent="0.35">
      <c r="A55" s="15"/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x14ac:dyDescent="0.35">
      <c r="A56" s="15"/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x14ac:dyDescent="0.35">
      <c r="A57" s="15"/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x14ac:dyDescent="0.35">
      <c r="A58" s="15"/>
      <c r="B58" s="2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x14ac:dyDescent="0.35">
      <c r="A59" s="15"/>
      <c r="B59" s="2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x14ac:dyDescent="0.35">
      <c r="A60" s="15"/>
      <c r="B60" s="2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x14ac:dyDescent="0.35">
      <c r="A61" s="15"/>
      <c r="B61" s="2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x14ac:dyDescent="0.35">
      <c r="A62" s="15"/>
      <c r="B62" s="2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x14ac:dyDescent="0.35">
      <c r="A63" s="15"/>
      <c r="B63" s="2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x14ac:dyDescent="0.35">
      <c r="A64" s="15"/>
      <c r="B64" s="2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x14ac:dyDescent="0.35">
      <c r="A65" s="15"/>
      <c r="B65" s="2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x14ac:dyDescent="0.35">
      <c r="A66" s="15"/>
      <c r="B66" s="2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x14ac:dyDescent="0.35">
      <c r="A67" s="15"/>
      <c r="B67" s="2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x14ac:dyDescent="0.35">
      <c r="A68" s="15"/>
      <c r="B68" s="2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x14ac:dyDescent="0.35">
      <c r="A69" s="15"/>
      <c r="B69" s="2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x14ac:dyDescent="0.35">
      <c r="A70" s="15"/>
      <c r="B70" s="2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x14ac:dyDescent="0.35">
      <c r="A71" s="15"/>
      <c r="B71" s="2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x14ac:dyDescent="0.35">
      <c r="A72" s="15"/>
      <c r="B72" s="2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x14ac:dyDescent="0.35">
      <c r="A73" s="15"/>
      <c r="B73" s="2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x14ac:dyDescent="0.35">
      <c r="A74" s="15"/>
      <c r="B74" s="2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x14ac:dyDescent="0.35">
      <c r="A75" s="15"/>
      <c r="B75" s="2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x14ac:dyDescent="0.35">
      <c r="A76" s="15"/>
      <c r="B76" s="2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x14ac:dyDescent="0.35">
      <c r="A77" s="15"/>
      <c r="B77" s="2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x14ac:dyDescent="0.35">
      <c r="A78" s="15"/>
      <c r="B78" s="2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x14ac:dyDescent="0.35">
      <c r="A79" s="15"/>
      <c r="B79" s="2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x14ac:dyDescent="0.35">
      <c r="A80" s="15"/>
      <c r="B80" s="2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x14ac:dyDescent="0.35">
      <c r="A81" s="15"/>
      <c r="B81" s="2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x14ac:dyDescent="0.35">
      <c r="A82" s="15"/>
      <c r="B82" s="2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x14ac:dyDescent="0.35">
      <c r="A83" s="15"/>
      <c r="B83" s="2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x14ac:dyDescent="0.35">
      <c r="A84" s="15"/>
      <c r="B84" s="2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x14ac:dyDescent="0.35">
      <c r="A85" s="15"/>
      <c r="B85" s="2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x14ac:dyDescent="0.35">
      <c r="A86" s="15"/>
      <c r="B86" s="2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x14ac:dyDescent="0.35">
      <c r="A87" s="15"/>
      <c r="B87" s="2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x14ac:dyDescent="0.35">
      <c r="A88" s="15"/>
      <c r="B88" s="2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x14ac:dyDescent="0.35">
      <c r="A89" s="15"/>
      <c r="B89" s="2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x14ac:dyDescent="0.35">
      <c r="A90" s="15"/>
      <c r="B90" s="2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x14ac:dyDescent="0.35">
      <c r="A91" s="15"/>
      <c r="B91" s="2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x14ac:dyDescent="0.35">
      <c r="A92" s="15"/>
      <c r="B92" s="2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x14ac:dyDescent="0.35">
      <c r="A93" s="15"/>
      <c r="B93" s="2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x14ac:dyDescent="0.35">
      <c r="A94" s="15"/>
      <c r="B94" s="2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x14ac:dyDescent="0.35">
      <c r="A95" s="15"/>
      <c r="B95" s="2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x14ac:dyDescent="0.35">
      <c r="A96" s="15"/>
      <c r="B96" s="2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x14ac:dyDescent="0.35">
      <c r="A97" s="15"/>
      <c r="B97" s="2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x14ac:dyDescent="0.35">
      <c r="A98" s="15"/>
      <c r="B98" s="2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x14ac:dyDescent="0.35">
      <c r="A99" s="15"/>
      <c r="B99" s="2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x14ac:dyDescent="0.35">
      <c r="A100" s="15"/>
      <c r="B100" s="2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x14ac:dyDescent="0.35">
      <c r="A101" s="15"/>
      <c r="B101" s="2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x14ac:dyDescent="0.35">
      <c r="A102" s="15"/>
      <c r="B102" s="2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x14ac:dyDescent="0.35">
      <c r="A103" s="15"/>
      <c r="B103" s="2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x14ac:dyDescent="0.35">
      <c r="A104" s="15"/>
      <c r="B104" s="2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x14ac:dyDescent="0.35">
      <c r="A105" s="15"/>
      <c r="B105" s="2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x14ac:dyDescent="0.35">
      <c r="A106" s="15"/>
      <c r="B106" s="2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x14ac:dyDescent="0.35">
      <c r="A107" s="15"/>
      <c r="B107" s="2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x14ac:dyDescent="0.35">
      <c r="A108" s="15"/>
      <c r="B108" s="2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x14ac:dyDescent="0.35">
      <c r="A109" s="15"/>
      <c r="B109" s="2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x14ac:dyDescent="0.35">
      <c r="A110" s="15"/>
      <c r="B110" s="2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x14ac:dyDescent="0.35">
      <c r="A111" s="15"/>
      <c r="B111" s="2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x14ac:dyDescent="0.35">
      <c r="A112" s="15"/>
      <c r="B112" s="2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x14ac:dyDescent="0.35">
      <c r="A113" s="15"/>
      <c r="B113" s="2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x14ac:dyDescent="0.35">
      <c r="A114" s="15"/>
      <c r="B114" s="2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x14ac:dyDescent="0.35">
      <c r="A115" s="15"/>
      <c r="B115" s="2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x14ac:dyDescent="0.35">
      <c r="A116" s="15"/>
      <c r="B116" s="2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x14ac:dyDescent="0.35">
      <c r="A117" s="15"/>
      <c r="B117" s="2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x14ac:dyDescent="0.35">
      <c r="A118" s="15"/>
      <c r="B118" s="2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x14ac:dyDescent="0.35">
      <c r="A119" s="15"/>
      <c r="B119" s="2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x14ac:dyDescent="0.35">
      <c r="A120" s="15"/>
      <c r="B120" s="2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x14ac:dyDescent="0.35">
      <c r="A121" s="15"/>
      <c r="B121" s="2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x14ac:dyDescent="0.35">
      <c r="A122" s="15"/>
      <c r="B122" s="2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x14ac:dyDescent="0.35">
      <c r="A123" s="15"/>
      <c r="B123" s="2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x14ac:dyDescent="0.35">
      <c r="A124" s="15"/>
      <c r="B124" s="2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x14ac:dyDescent="0.35">
      <c r="A125" s="15"/>
      <c r="B125" s="2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x14ac:dyDescent="0.35">
      <c r="A126" s="15"/>
      <c r="B126" s="2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x14ac:dyDescent="0.35">
      <c r="A127" s="15"/>
      <c r="B127" s="2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x14ac:dyDescent="0.35">
      <c r="A128" s="15"/>
      <c r="B128" s="2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x14ac:dyDescent="0.35">
      <c r="A129" s="15"/>
      <c r="B129" s="2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x14ac:dyDescent="0.35">
      <c r="A130" s="15"/>
      <c r="B130" s="2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x14ac:dyDescent="0.35">
      <c r="A131" s="15"/>
      <c r="B131" s="2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x14ac:dyDescent="0.35">
      <c r="A132" s="15"/>
      <c r="B132" s="2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x14ac:dyDescent="0.35">
      <c r="A133" s="15"/>
      <c r="B133" s="2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x14ac:dyDescent="0.35">
      <c r="A134" s="15"/>
      <c r="B134" s="2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x14ac:dyDescent="0.35">
      <c r="A135" s="15"/>
      <c r="B135" s="2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x14ac:dyDescent="0.35">
      <c r="A136" s="15"/>
      <c r="B136" s="2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x14ac:dyDescent="0.35">
      <c r="A137" s="15"/>
      <c r="B137" s="2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x14ac:dyDescent="0.35">
      <c r="A138" s="15"/>
      <c r="B138" s="2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x14ac:dyDescent="0.35">
      <c r="A139" s="15"/>
      <c r="B139" s="2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x14ac:dyDescent="0.35">
      <c r="A140" s="15"/>
      <c r="B140" s="2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x14ac:dyDescent="0.35">
      <c r="A141" s="15"/>
      <c r="B141" s="2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x14ac:dyDescent="0.35">
      <c r="A142" s="15"/>
      <c r="B142" s="2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x14ac:dyDescent="0.35">
      <c r="A143" s="15"/>
      <c r="B143" s="2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x14ac:dyDescent="0.35">
      <c r="A144" s="15"/>
      <c r="B144" s="2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x14ac:dyDescent="0.35">
      <c r="A145" s="15"/>
      <c r="B145" s="2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x14ac:dyDescent="0.35">
      <c r="A146" s="15"/>
      <c r="B146" s="2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x14ac:dyDescent="0.35">
      <c r="A147" s="15"/>
      <c r="B147" s="2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x14ac:dyDescent="0.35">
      <c r="A148" s="15"/>
      <c r="B148" s="2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x14ac:dyDescent="0.35">
      <c r="A149" s="15"/>
      <c r="B149" s="2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x14ac:dyDescent="0.35">
      <c r="A150" s="15"/>
      <c r="B150" s="2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x14ac:dyDescent="0.35">
      <c r="A151" s="15"/>
      <c r="B151" s="2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x14ac:dyDescent="0.35">
      <c r="A152" s="15"/>
      <c r="B152" s="2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x14ac:dyDescent="0.35">
      <c r="A153" s="15"/>
      <c r="B153" s="2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x14ac:dyDescent="0.35">
      <c r="A154" s="15"/>
      <c r="B154" s="2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x14ac:dyDescent="0.35">
      <c r="A155" s="15"/>
      <c r="B155" s="2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x14ac:dyDescent="0.35">
      <c r="A156" s="15"/>
      <c r="B156" s="2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x14ac:dyDescent="0.35">
      <c r="A157" s="15"/>
      <c r="B157" s="2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x14ac:dyDescent="0.35">
      <c r="A158" s="15"/>
      <c r="B158" s="2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x14ac:dyDescent="0.35">
      <c r="A159" s="15"/>
      <c r="B159" s="2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x14ac:dyDescent="0.35">
      <c r="A160" s="15"/>
      <c r="B160" s="2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x14ac:dyDescent="0.35">
      <c r="A161" s="15"/>
      <c r="B161" s="2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x14ac:dyDescent="0.35">
      <c r="A162" s="15"/>
      <c r="B162" s="2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x14ac:dyDescent="0.35">
      <c r="A163" s="15"/>
      <c r="B163" s="2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x14ac:dyDescent="0.35">
      <c r="A164" s="15"/>
      <c r="B164" s="2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x14ac:dyDescent="0.35">
      <c r="A165" s="15"/>
      <c r="B165" s="2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x14ac:dyDescent="0.35">
      <c r="A166" s="15"/>
      <c r="B166" s="2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x14ac:dyDescent="0.35">
      <c r="A167" s="15"/>
      <c r="B167" s="2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x14ac:dyDescent="0.35">
      <c r="A168" s="15"/>
      <c r="B168" s="2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x14ac:dyDescent="0.35">
      <c r="A169" s="15"/>
      <c r="B169" s="2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x14ac:dyDescent="0.35">
      <c r="A170" s="15"/>
      <c r="B170" s="2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x14ac:dyDescent="0.35">
      <c r="A171" s="15"/>
      <c r="B171" s="2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x14ac:dyDescent="0.35">
      <c r="A172" s="15"/>
      <c r="B172" s="2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x14ac:dyDescent="0.35">
      <c r="A173" s="15"/>
      <c r="B173" s="2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x14ac:dyDescent="0.35">
      <c r="A174" s="15"/>
      <c r="B174" s="2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x14ac:dyDescent="0.35">
      <c r="A175" s="15"/>
      <c r="B175" s="2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x14ac:dyDescent="0.35">
      <c r="A176" s="15"/>
      <c r="B176" s="2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x14ac:dyDescent="0.35">
      <c r="A177" s="15"/>
      <c r="B177" s="2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x14ac:dyDescent="0.35">
      <c r="A178" s="15"/>
      <c r="B178" s="2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x14ac:dyDescent="0.35">
      <c r="A179" s="15"/>
      <c r="B179" s="2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x14ac:dyDescent="0.35">
      <c r="A180" s="15"/>
      <c r="B180" s="2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x14ac:dyDescent="0.35">
      <c r="A181" s="15"/>
      <c r="B181" s="2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x14ac:dyDescent="0.35">
      <c r="A182" s="15"/>
      <c r="B182" s="2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x14ac:dyDescent="0.35">
      <c r="A183" s="15"/>
      <c r="B183" s="2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x14ac:dyDescent="0.35">
      <c r="A184" s="15"/>
      <c r="B184" s="2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x14ac:dyDescent="0.35">
      <c r="A185" s="15"/>
      <c r="B185" s="2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x14ac:dyDescent="0.35">
      <c r="A186" s="15"/>
      <c r="B186" s="2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x14ac:dyDescent="0.35">
      <c r="A187" s="15"/>
      <c r="B187" s="2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x14ac:dyDescent="0.35">
      <c r="A188" s="15"/>
      <c r="B188" s="2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x14ac:dyDescent="0.35">
      <c r="A189" s="15"/>
      <c r="B189" s="2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x14ac:dyDescent="0.35">
      <c r="A190" s="15"/>
      <c r="B190" s="2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x14ac:dyDescent="0.35">
      <c r="A191" s="15"/>
      <c r="B191" s="2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x14ac:dyDescent="0.35">
      <c r="A192" s="15"/>
      <c r="B192" s="2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x14ac:dyDescent="0.35">
      <c r="A193" s="15"/>
      <c r="B193" s="2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x14ac:dyDescent="0.35">
      <c r="A194" s="15"/>
      <c r="B194" s="2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x14ac:dyDescent="0.35">
      <c r="A195" s="15"/>
      <c r="B195" s="2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x14ac:dyDescent="0.35">
      <c r="A196" s="15"/>
      <c r="B196" s="2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x14ac:dyDescent="0.35">
      <c r="A197" s="15"/>
      <c r="B197" s="2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x14ac:dyDescent="0.35">
      <c r="A198" s="15"/>
      <c r="B198" s="2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x14ac:dyDescent="0.35">
      <c r="A199" s="15"/>
      <c r="B199" s="2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x14ac:dyDescent="0.35">
      <c r="A200" s="15"/>
      <c r="B200" s="2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x14ac:dyDescent="0.35">
      <c r="A201" s="15"/>
      <c r="B201" s="2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x14ac:dyDescent="0.35">
      <c r="A202" s="15"/>
      <c r="B202" s="2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x14ac:dyDescent="0.35">
      <c r="A203" s="15"/>
      <c r="B203" s="2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x14ac:dyDescent="0.35">
      <c r="A204" s="15"/>
      <c r="B204" s="2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x14ac:dyDescent="0.35">
      <c r="A205" s="15"/>
      <c r="B205" s="2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x14ac:dyDescent="0.35">
      <c r="A206" s="15"/>
      <c r="B206" s="2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x14ac:dyDescent="0.35">
      <c r="A207" s="15"/>
      <c r="B207" s="2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x14ac:dyDescent="0.35">
      <c r="A208" s="15"/>
      <c r="B208" s="2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x14ac:dyDescent="0.35">
      <c r="A209" s="15"/>
      <c r="B209" s="2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x14ac:dyDescent="0.35">
      <c r="A210" s="15"/>
      <c r="B210" s="2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x14ac:dyDescent="0.35">
      <c r="A211" s="15"/>
      <c r="B211" s="2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x14ac:dyDescent="0.35">
      <c r="A212" s="15"/>
      <c r="B212" s="2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x14ac:dyDescent="0.35">
      <c r="A213" s="15"/>
      <c r="B213" s="2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x14ac:dyDescent="0.35">
      <c r="A214" s="15"/>
      <c r="B214" s="2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x14ac:dyDescent="0.35">
      <c r="A215" s="15"/>
      <c r="B215" s="2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x14ac:dyDescent="0.35">
      <c r="A216" s="15"/>
      <c r="B216" s="2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x14ac:dyDescent="0.35">
      <c r="A217" s="15"/>
      <c r="B217" s="2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x14ac:dyDescent="0.35">
      <c r="A218" s="15"/>
      <c r="B218" s="2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x14ac:dyDescent="0.35">
      <c r="A219" s="15"/>
      <c r="B219" s="2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x14ac:dyDescent="0.35">
      <c r="A220" s="15"/>
      <c r="B220" s="2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x14ac:dyDescent="0.35">
      <c r="A221" s="15"/>
      <c r="B221" s="2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x14ac:dyDescent="0.35">
      <c r="A222" s="15"/>
      <c r="B222" s="2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x14ac:dyDescent="0.35">
      <c r="A223" s="15"/>
      <c r="B223" s="2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x14ac:dyDescent="0.35">
      <c r="A224" s="15"/>
      <c r="B224" s="2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x14ac:dyDescent="0.35">
      <c r="A225" s="15"/>
      <c r="B225" s="2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x14ac:dyDescent="0.35">
      <c r="A226" s="15"/>
      <c r="B226" s="2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x14ac:dyDescent="0.35">
      <c r="A227" s="15"/>
      <c r="B227" s="2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x14ac:dyDescent="0.35">
      <c r="A228" s="15"/>
      <c r="B228" s="2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x14ac:dyDescent="0.35">
      <c r="A229" s="15"/>
      <c r="B229" s="2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x14ac:dyDescent="0.35">
      <c r="A230" s="15"/>
      <c r="B230" s="2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x14ac:dyDescent="0.35">
      <c r="A231" s="15"/>
      <c r="B231" s="2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x14ac:dyDescent="0.35">
      <c r="A232" s="15"/>
      <c r="B232" s="2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x14ac:dyDescent="0.35">
      <c r="A233" s="15"/>
      <c r="B233" s="2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x14ac:dyDescent="0.35">
      <c r="A234" s="15"/>
      <c r="B234" s="2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x14ac:dyDescent="0.35">
      <c r="A235" s="15"/>
      <c r="B235" s="2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x14ac:dyDescent="0.35">
      <c r="A236" s="15"/>
      <c r="B236" s="2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x14ac:dyDescent="0.35">
      <c r="A237" s="15"/>
      <c r="B237" s="2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x14ac:dyDescent="0.35">
      <c r="A238" s="15"/>
      <c r="B238" s="2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x14ac:dyDescent="0.35">
      <c r="A239" s="15"/>
      <c r="B239" s="2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x14ac:dyDescent="0.35">
      <c r="A240" s="15"/>
      <c r="B240" s="2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x14ac:dyDescent="0.35">
      <c r="A241" s="15"/>
      <c r="B241" s="2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x14ac:dyDescent="0.35">
      <c r="A242" s="15"/>
      <c r="B242" s="2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x14ac:dyDescent="0.35">
      <c r="A243" s="15"/>
      <c r="B243" s="2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x14ac:dyDescent="0.35">
      <c r="A244" s="15"/>
      <c r="B244" s="2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x14ac:dyDescent="0.35">
      <c r="A245" s="15"/>
      <c r="B245" s="2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x14ac:dyDescent="0.35">
      <c r="A246" s="15"/>
      <c r="B246" s="2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x14ac:dyDescent="0.35">
      <c r="A247" s="15"/>
      <c r="B247" s="2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x14ac:dyDescent="0.35">
      <c r="A248" s="15"/>
      <c r="B248" s="2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x14ac:dyDescent="0.35">
      <c r="A249" s="15"/>
      <c r="B249" s="2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x14ac:dyDescent="0.35">
      <c r="A250" s="15"/>
      <c r="B250" s="2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x14ac:dyDescent="0.35">
      <c r="A251" s="15"/>
      <c r="B251" s="2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x14ac:dyDescent="0.35">
      <c r="A252" s="15"/>
      <c r="B252" s="2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x14ac:dyDescent="0.35">
      <c r="A253" s="15"/>
      <c r="B253" s="2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x14ac:dyDescent="0.35">
      <c r="A254" s="15"/>
      <c r="B254" s="2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x14ac:dyDescent="0.35">
      <c r="A255" s="15"/>
      <c r="B255" s="2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x14ac:dyDescent="0.35">
      <c r="A256" s="15"/>
      <c r="B256" s="2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x14ac:dyDescent="0.35">
      <c r="A257" s="15"/>
      <c r="B257" s="2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x14ac:dyDescent="0.35">
      <c r="A258" s="15"/>
      <c r="B258" s="2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x14ac:dyDescent="0.35">
      <c r="A259" s="15"/>
      <c r="B259" s="2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x14ac:dyDescent="0.35">
      <c r="A260" s="15"/>
      <c r="B260" s="2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x14ac:dyDescent="0.35">
      <c r="A261" s="15"/>
      <c r="B261" s="2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x14ac:dyDescent="0.35">
      <c r="A262" s="15"/>
      <c r="B262" s="2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x14ac:dyDescent="0.35">
      <c r="A263" s="15"/>
      <c r="B263" s="2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x14ac:dyDescent="0.35">
      <c r="A264" s="15"/>
      <c r="B264" s="2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x14ac:dyDescent="0.35">
      <c r="A265" s="15"/>
      <c r="B265" s="2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x14ac:dyDescent="0.35">
      <c r="A266" s="15"/>
      <c r="B266" s="2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x14ac:dyDescent="0.35">
      <c r="A267" s="15"/>
      <c r="B267" s="2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x14ac:dyDescent="0.35">
      <c r="A268" s="15"/>
      <c r="B268" s="2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x14ac:dyDescent="0.35">
      <c r="A269" s="15"/>
      <c r="B269" s="2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x14ac:dyDescent="0.35">
      <c r="A270" s="15"/>
      <c r="B270" s="2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x14ac:dyDescent="0.35">
      <c r="A271" s="15"/>
      <c r="B271" s="2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x14ac:dyDescent="0.35">
      <c r="A272" s="15"/>
      <c r="B272" s="2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x14ac:dyDescent="0.35">
      <c r="A273" s="15"/>
      <c r="B273" s="2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x14ac:dyDescent="0.35">
      <c r="A274" s="15"/>
      <c r="B274" s="2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x14ac:dyDescent="0.35">
      <c r="A275" s="15"/>
      <c r="B275" s="2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x14ac:dyDescent="0.35">
      <c r="A276" s="15"/>
      <c r="B276" s="2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x14ac:dyDescent="0.35">
      <c r="A277" s="15"/>
      <c r="B277" s="2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x14ac:dyDescent="0.35">
      <c r="A278" s="15"/>
      <c r="B278" s="2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x14ac:dyDescent="0.35">
      <c r="A279" s="15"/>
      <c r="B279" s="2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x14ac:dyDescent="0.35">
      <c r="A280" s="15"/>
      <c r="B280" s="2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x14ac:dyDescent="0.35">
      <c r="A281" s="15"/>
      <c r="B281" s="2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x14ac:dyDescent="0.35">
      <c r="A282" s="15"/>
      <c r="B282" s="2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x14ac:dyDescent="0.35">
      <c r="A283" s="15"/>
      <c r="B283" s="2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x14ac:dyDescent="0.35">
      <c r="A284" s="15"/>
      <c r="B284" s="2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x14ac:dyDescent="0.35">
      <c r="A285" s="15"/>
      <c r="B285" s="2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x14ac:dyDescent="0.35">
      <c r="A286" s="15"/>
      <c r="B286" s="2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x14ac:dyDescent="0.35">
      <c r="A287" s="15"/>
      <c r="B287" s="2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x14ac:dyDescent="0.35">
      <c r="A288" s="15"/>
      <c r="B288" s="2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x14ac:dyDescent="0.35">
      <c r="A289" s="15"/>
      <c r="B289" s="2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x14ac:dyDescent="0.35">
      <c r="A290" s="15"/>
      <c r="B290" s="2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x14ac:dyDescent="0.35">
      <c r="A291" s="15"/>
      <c r="B291" s="2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x14ac:dyDescent="0.35">
      <c r="A292" s="15"/>
      <c r="B292" s="2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x14ac:dyDescent="0.35">
      <c r="A293" s="15"/>
      <c r="B293" s="2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x14ac:dyDescent="0.35">
      <c r="A294" s="15"/>
      <c r="B294" s="2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x14ac:dyDescent="0.35">
      <c r="A295" s="15"/>
      <c r="B295" s="2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x14ac:dyDescent="0.35">
      <c r="A296" s="15"/>
      <c r="B296" s="2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x14ac:dyDescent="0.35">
      <c r="A297" s="15"/>
      <c r="B297" s="2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x14ac:dyDescent="0.35">
      <c r="A298" s="15"/>
      <c r="B298" s="2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x14ac:dyDescent="0.35">
      <c r="A299" s="15"/>
      <c r="B299" s="2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x14ac:dyDescent="0.35">
      <c r="A300" s="15"/>
      <c r="B300" s="2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x14ac:dyDescent="0.35">
      <c r="A301" s="15"/>
      <c r="B301" s="2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x14ac:dyDescent="0.35">
      <c r="A302" s="15"/>
      <c r="B302" s="2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x14ac:dyDescent="0.35">
      <c r="A303" s="15"/>
      <c r="B303" s="2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x14ac:dyDescent="0.35">
      <c r="A304" s="15"/>
      <c r="B304" s="2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x14ac:dyDescent="0.35">
      <c r="A305" s="15"/>
      <c r="B305" s="2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x14ac:dyDescent="0.35">
      <c r="A306" s="15"/>
      <c r="B306" s="2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x14ac:dyDescent="0.35">
      <c r="A307" s="15"/>
      <c r="B307" s="2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x14ac:dyDescent="0.35">
      <c r="A308" s="15"/>
      <c r="B308" s="2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x14ac:dyDescent="0.35">
      <c r="A309" s="15"/>
      <c r="B309" s="2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x14ac:dyDescent="0.35">
      <c r="A310" s="15"/>
      <c r="B310" s="2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x14ac:dyDescent="0.35">
      <c r="A311" s="15"/>
      <c r="B311" s="2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x14ac:dyDescent="0.35">
      <c r="A312" s="15"/>
      <c r="B312" s="2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x14ac:dyDescent="0.35">
      <c r="A313" s="15"/>
      <c r="B313" s="2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x14ac:dyDescent="0.35">
      <c r="A314" s="15"/>
      <c r="B314" s="2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x14ac:dyDescent="0.35">
      <c r="A315" s="15"/>
      <c r="B315" s="2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x14ac:dyDescent="0.35">
      <c r="A316" s="15"/>
      <c r="B316" s="2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x14ac:dyDescent="0.35">
      <c r="A317" s="15"/>
      <c r="B317" s="2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x14ac:dyDescent="0.35">
      <c r="A318" s="15"/>
      <c r="B318" s="2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x14ac:dyDescent="0.35">
      <c r="A319" s="15"/>
      <c r="B319" s="2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x14ac:dyDescent="0.35">
      <c r="A320" s="15"/>
      <c r="B320" s="2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x14ac:dyDescent="0.35">
      <c r="A321" s="15"/>
      <c r="B321" s="2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x14ac:dyDescent="0.35">
      <c r="A322" s="15"/>
      <c r="B322" s="2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x14ac:dyDescent="0.35">
      <c r="A323" s="15"/>
      <c r="B323" s="2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x14ac:dyDescent="0.35">
      <c r="A324" s="15"/>
      <c r="B324" s="2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x14ac:dyDescent="0.35">
      <c r="A325" s="15"/>
      <c r="B325" s="2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x14ac:dyDescent="0.35">
      <c r="A326" s="15"/>
      <c r="B326" s="2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x14ac:dyDescent="0.35">
      <c r="A327" s="15"/>
      <c r="B327" s="2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x14ac:dyDescent="0.35">
      <c r="A328" s="15"/>
      <c r="B328" s="2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x14ac:dyDescent="0.35">
      <c r="A329" s="15"/>
      <c r="B329" s="2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x14ac:dyDescent="0.35">
      <c r="A330" s="15"/>
      <c r="B330" s="2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x14ac:dyDescent="0.35">
      <c r="A331" s="15"/>
      <c r="B331" s="2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x14ac:dyDescent="0.35">
      <c r="A332" s="15"/>
      <c r="B332" s="2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x14ac:dyDescent="0.35">
      <c r="A333" s="15"/>
      <c r="B333" s="2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x14ac:dyDescent="0.35">
      <c r="A334" s="15"/>
      <c r="B334" s="2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x14ac:dyDescent="0.35">
      <c r="A335" s="15"/>
      <c r="B335" s="2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x14ac:dyDescent="0.35">
      <c r="A336" s="15"/>
      <c r="B336" s="2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x14ac:dyDescent="0.35">
      <c r="A337" s="15"/>
      <c r="B337" s="2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x14ac:dyDescent="0.35">
      <c r="A338" s="15"/>
      <c r="B338" s="2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x14ac:dyDescent="0.35">
      <c r="A339" s="15"/>
      <c r="B339" s="2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x14ac:dyDescent="0.35">
      <c r="A340" s="15"/>
      <c r="B340" s="2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x14ac:dyDescent="0.35">
      <c r="A341" s="15"/>
      <c r="B341" s="2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x14ac:dyDescent="0.35">
      <c r="A342" s="15"/>
      <c r="B342" s="2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x14ac:dyDescent="0.35">
      <c r="A343" s="15"/>
      <c r="B343" s="2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x14ac:dyDescent="0.35">
      <c r="A344" s="15"/>
      <c r="B344" s="2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x14ac:dyDescent="0.35">
      <c r="A345" s="15"/>
      <c r="B345" s="2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x14ac:dyDescent="0.35">
      <c r="A346" s="15"/>
      <c r="B346" s="2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x14ac:dyDescent="0.35">
      <c r="A347" s="15"/>
      <c r="B347" s="2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x14ac:dyDescent="0.35">
      <c r="A348" s="15"/>
      <c r="B348" s="2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x14ac:dyDescent="0.35">
      <c r="A349" s="15"/>
      <c r="B349" s="2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x14ac:dyDescent="0.35">
      <c r="A350" s="15"/>
      <c r="B350" s="2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x14ac:dyDescent="0.35">
      <c r="A351" s="15"/>
      <c r="B351" s="2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x14ac:dyDescent="0.35">
      <c r="A352" s="15"/>
      <c r="B352" s="2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x14ac:dyDescent="0.35">
      <c r="A353" s="15"/>
      <c r="B353" s="2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x14ac:dyDescent="0.35">
      <c r="A354" s="15"/>
      <c r="B354" s="2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x14ac:dyDescent="0.35">
      <c r="A355" s="15"/>
      <c r="B355" s="2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x14ac:dyDescent="0.35">
      <c r="A356" s="15"/>
      <c r="B356" s="2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x14ac:dyDescent="0.35">
      <c r="A357" s="15"/>
      <c r="B357" s="2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x14ac:dyDescent="0.35">
      <c r="A358" s="15"/>
      <c r="B358" s="2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x14ac:dyDescent="0.35">
      <c r="A359" s="15"/>
      <c r="B359" s="2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x14ac:dyDescent="0.35">
      <c r="A360" s="15"/>
      <c r="B360" s="2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x14ac:dyDescent="0.35">
      <c r="A361" s="15"/>
      <c r="B361" s="2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x14ac:dyDescent="0.35">
      <c r="A362" s="15"/>
      <c r="B362" s="2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x14ac:dyDescent="0.35">
      <c r="A363" s="15"/>
      <c r="B363" s="2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x14ac:dyDescent="0.35">
      <c r="A364" s="15"/>
      <c r="B364" s="2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x14ac:dyDescent="0.35">
      <c r="A365" s="15"/>
      <c r="B365" s="2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x14ac:dyDescent="0.35">
      <c r="A366" s="15"/>
      <c r="B366" s="2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x14ac:dyDescent="0.35">
      <c r="A367" s="15"/>
      <c r="B367" s="2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x14ac:dyDescent="0.35">
      <c r="A368" s="15"/>
      <c r="B368" s="2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x14ac:dyDescent="0.35">
      <c r="A369" s="15"/>
      <c r="B369" s="2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x14ac:dyDescent="0.35">
      <c r="A370" s="15"/>
      <c r="B370" s="2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x14ac:dyDescent="0.35">
      <c r="A371" s="15"/>
      <c r="B371" s="2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x14ac:dyDescent="0.35">
      <c r="A372" s="15"/>
      <c r="B372" s="2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x14ac:dyDescent="0.35">
      <c r="A373" s="15"/>
      <c r="B373" s="2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x14ac:dyDescent="0.35">
      <c r="A374" s="15"/>
      <c r="B374" s="2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x14ac:dyDescent="0.35">
      <c r="A375" s="15"/>
      <c r="B375" s="2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x14ac:dyDescent="0.35">
      <c r="A376" s="15"/>
      <c r="B376" s="2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x14ac:dyDescent="0.35">
      <c r="A377" s="15"/>
      <c r="B377" s="2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x14ac:dyDescent="0.35">
      <c r="A378" s="15"/>
      <c r="B378" s="2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x14ac:dyDescent="0.35">
      <c r="A379" s="15"/>
      <c r="B379" s="2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x14ac:dyDescent="0.35">
      <c r="A380" s="15"/>
      <c r="B380" s="2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x14ac:dyDescent="0.35">
      <c r="A381" s="15"/>
      <c r="B381" s="2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x14ac:dyDescent="0.35">
      <c r="A382" s="15"/>
      <c r="B382" s="2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x14ac:dyDescent="0.35">
      <c r="A383" s="15"/>
      <c r="B383" s="2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x14ac:dyDescent="0.35">
      <c r="A384" s="15"/>
      <c r="B384" s="2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x14ac:dyDescent="0.35">
      <c r="A385" s="15"/>
      <c r="B385" s="2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x14ac:dyDescent="0.35">
      <c r="A386" s="15"/>
      <c r="B386" s="2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x14ac:dyDescent="0.35">
      <c r="A387" s="15"/>
      <c r="B387" s="2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x14ac:dyDescent="0.35">
      <c r="A388" s="15"/>
      <c r="B388" s="2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x14ac:dyDescent="0.35">
      <c r="A389" s="15"/>
      <c r="B389" s="2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x14ac:dyDescent="0.35">
      <c r="A390" s="15"/>
      <c r="B390" s="2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x14ac:dyDescent="0.35">
      <c r="A391" s="15"/>
      <c r="B391" s="2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x14ac:dyDescent="0.35">
      <c r="A392" s="15"/>
      <c r="B392" s="2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x14ac:dyDescent="0.35">
      <c r="A393" s="15"/>
      <c r="B393" s="2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x14ac:dyDescent="0.35">
      <c r="A394" s="15"/>
      <c r="B394" s="2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x14ac:dyDescent="0.35">
      <c r="A395" s="15"/>
      <c r="B395" s="2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x14ac:dyDescent="0.35">
      <c r="A396" s="15"/>
      <c r="B396" s="2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x14ac:dyDescent="0.35">
      <c r="A397" s="15"/>
      <c r="B397" s="2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x14ac:dyDescent="0.35">
      <c r="A398" s="15"/>
      <c r="B398" s="2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x14ac:dyDescent="0.35">
      <c r="A399" s="15"/>
      <c r="B399" s="2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x14ac:dyDescent="0.35">
      <c r="A400" s="15"/>
      <c r="B400" s="2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x14ac:dyDescent="0.35">
      <c r="A401" s="15"/>
      <c r="B401" s="2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x14ac:dyDescent="0.35">
      <c r="A402" s="15"/>
      <c r="B402" s="2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x14ac:dyDescent="0.35">
      <c r="A403" s="15"/>
      <c r="B403" s="2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x14ac:dyDescent="0.35">
      <c r="A404" s="15"/>
      <c r="B404" s="2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x14ac:dyDescent="0.35">
      <c r="A405" s="15"/>
      <c r="B405" s="2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x14ac:dyDescent="0.35">
      <c r="A406" s="15"/>
      <c r="B406" s="2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x14ac:dyDescent="0.35">
      <c r="A407" s="15"/>
      <c r="B407" s="2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x14ac:dyDescent="0.35">
      <c r="A408" s="15"/>
      <c r="B408" s="2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x14ac:dyDescent="0.35">
      <c r="A409" s="15"/>
      <c r="B409" s="2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x14ac:dyDescent="0.35">
      <c r="A410" s="15"/>
      <c r="B410" s="2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x14ac:dyDescent="0.35">
      <c r="A411" s="15"/>
      <c r="B411" s="2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x14ac:dyDescent="0.35">
      <c r="A412" s="15"/>
      <c r="B412" s="2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x14ac:dyDescent="0.35">
      <c r="A413" s="15"/>
      <c r="B413" s="2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x14ac:dyDescent="0.35">
      <c r="A414" s="15"/>
      <c r="B414" s="2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x14ac:dyDescent="0.35">
      <c r="A415" s="15"/>
      <c r="B415" s="2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x14ac:dyDescent="0.35">
      <c r="A416" s="15"/>
      <c r="B416" s="2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x14ac:dyDescent="0.35">
      <c r="A417" s="15"/>
      <c r="B417" s="2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x14ac:dyDescent="0.35">
      <c r="A418" s="15"/>
      <c r="B418" s="2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x14ac:dyDescent="0.35">
      <c r="A419" s="15"/>
      <c r="B419" s="2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x14ac:dyDescent="0.35">
      <c r="A420" s="15"/>
      <c r="B420" s="2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x14ac:dyDescent="0.35">
      <c r="A421" s="15"/>
      <c r="B421" s="2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x14ac:dyDescent="0.35">
      <c r="A422" s="15"/>
      <c r="B422" s="2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x14ac:dyDescent="0.35">
      <c r="A423" s="15"/>
      <c r="B423" s="2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x14ac:dyDescent="0.35">
      <c r="A424" s="15"/>
      <c r="B424" s="2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x14ac:dyDescent="0.35">
      <c r="A425" s="15"/>
      <c r="B425" s="2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x14ac:dyDescent="0.35">
      <c r="A426" s="15"/>
      <c r="B426" s="2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x14ac:dyDescent="0.35">
      <c r="A427" s="15"/>
      <c r="B427" s="2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x14ac:dyDescent="0.35">
      <c r="A428" s="15"/>
      <c r="B428" s="2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x14ac:dyDescent="0.35">
      <c r="A429" s="15"/>
      <c r="B429" s="2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x14ac:dyDescent="0.35">
      <c r="A430" s="15"/>
      <c r="B430" s="2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x14ac:dyDescent="0.35">
      <c r="A431" s="15"/>
      <c r="B431" s="2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x14ac:dyDescent="0.35">
      <c r="A432" s="15"/>
      <c r="B432" s="2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x14ac:dyDescent="0.35">
      <c r="A433" s="15"/>
      <c r="B433" s="2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x14ac:dyDescent="0.35">
      <c r="A434" s="15"/>
      <c r="B434" s="2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x14ac:dyDescent="0.35">
      <c r="A435" s="15"/>
      <c r="B435" s="2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x14ac:dyDescent="0.35">
      <c r="A436" s="15"/>
      <c r="B436" s="2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x14ac:dyDescent="0.35">
      <c r="A437" s="15"/>
      <c r="B437" s="2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x14ac:dyDescent="0.35">
      <c r="A438" s="15"/>
      <c r="B438" s="2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x14ac:dyDescent="0.35">
      <c r="A439" s="15"/>
      <c r="B439" s="2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x14ac:dyDescent="0.35">
      <c r="A440" s="15"/>
      <c r="B440" s="2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x14ac:dyDescent="0.35">
      <c r="A441" s="15"/>
      <c r="B441" s="2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x14ac:dyDescent="0.35">
      <c r="A442" s="15"/>
      <c r="B442" s="2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x14ac:dyDescent="0.35">
      <c r="A443" s="15"/>
      <c r="B443" s="2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x14ac:dyDescent="0.35">
      <c r="A444" s="15"/>
      <c r="B444" s="2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x14ac:dyDescent="0.35">
      <c r="A445" s="15"/>
      <c r="B445" s="2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x14ac:dyDescent="0.35">
      <c r="A446" s="15"/>
      <c r="B446" s="2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x14ac:dyDescent="0.35">
      <c r="A447" s="15"/>
      <c r="B447" s="2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x14ac:dyDescent="0.35">
      <c r="A448" s="15"/>
      <c r="B448" s="2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x14ac:dyDescent="0.35">
      <c r="A449" s="15"/>
      <c r="B449" s="2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x14ac:dyDescent="0.35">
      <c r="A450" s="15"/>
      <c r="B450" s="2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x14ac:dyDescent="0.35">
      <c r="A451" s="15"/>
      <c r="B451" s="2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x14ac:dyDescent="0.35">
      <c r="A452" s="15"/>
      <c r="B452" s="2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x14ac:dyDescent="0.35">
      <c r="A453" s="15"/>
      <c r="B453" s="2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x14ac:dyDescent="0.35">
      <c r="A454" s="15"/>
      <c r="B454" s="2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x14ac:dyDescent="0.35">
      <c r="A455" s="15"/>
      <c r="B455" s="2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x14ac:dyDescent="0.35">
      <c r="A456" s="15"/>
      <c r="B456" s="2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x14ac:dyDescent="0.35">
      <c r="A457" s="15"/>
      <c r="B457" s="2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x14ac:dyDescent="0.35">
      <c r="A458" s="15"/>
      <c r="B458" s="2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x14ac:dyDescent="0.35">
      <c r="A459" s="15"/>
      <c r="B459" s="2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x14ac:dyDescent="0.35">
      <c r="A460" s="15"/>
      <c r="B460" s="2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x14ac:dyDescent="0.35">
      <c r="A461" s="15"/>
      <c r="B461" s="2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x14ac:dyDescent="0.35">
      <c r="A462" s="15"/>
      <c r="B462" s="2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x14ac:dyDescent="0.35">
      <c r="A463" s="15"/>
      <c r="B463" s="2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x14ac:dyDescent="0.35">
      <c r="A464" s="15"/>
      <c r="B464" s="2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x14ac:dyDescent="0.35">
      <c r="A465" s="15"/>
      <c r="B465" s="2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x14ac:dyDescent="0.35">
      <c r="A466" s="15"/>
      <c r="B466" s="2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x14ac:dyDescent="0.35">
      <c r="A467" s="15"/>
      <c r="B467" s="2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x14ac:dyDescent="0.35">
      <c r="A468" s="15"/>
      <c r="B468" s="2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x14ac:dyDescent="0.35">
      <c r="A469" s="15"/>
      <c r="B469" s="2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x14ac:dyDescent="0.35">
      <c r="A470" s="15"/>
      <c r="B470" s="2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x14ac:dyDescent="0.35">
      <c r="A471" s="15"/>
      <c r="B471" s="2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x14ac:dyDescent="0.35">
      <c r="A472" s="15"/>
      <c r="B472" s="2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x14ac:dyDescent="0.35">
      <c r="A473" s="15"/>
      <c r="B473" s="2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x14ac:dyDescent="0.35">
      <c r="A474" s="15"/>
      <c r="B474" s="2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x14ac:dyDescent="0.35">
      <c r="A475" s="15"/>
      <c r="B475" s="2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x14ac:dyDescent="0.35">
      <c r="A476" s="15"/>
      <c r="B476" s="2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x14ac:dyDescent="0.35">
      <c r="A477" s="15"/>
      <c r="B477" s="2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x14ac:dyDescent="0.35">
      <c r="A478" s="15"/>
      <c r="B478" s="2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x14ac:dyDescent="0.35">
      <c r="A479" s="15"/>
      <c r="B479" s="2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x14ac:dyDescent="0.35">
      <c r="A480" s="15"/>
      <c r="B480" s="2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x14ac:dyDescent="0.35">
      <c r="A481" s="15"/>
      <c r="B481" s="2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x14ac:dyDescent="0.35">
      <c r="A482" s="15"/>
      <c r="B482" s="2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x14ac:dyDescent="0.35">
      <c r="A483" s="15"/>
      <c r="B483" s="2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x14ac:dyDescent="0.35">
      <c r="A484" s="15"/>
      <c r="B484" s="2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x14ac:dyDescent="0.35">
      <c r="A485" s="15"/>
      <c r="B485" s="2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x14ac:dyDescent="0.35">
      <c r="A486" s="15"/>
      <c r="B486" s="2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x14ac:dyDescent="0.35">
      <c r="A487" s="15"/>
      <c r="B487" s="2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x14ac:dyDescent="0.35">
      <c r="A488" s="15"/>
      <c r="B488" s="2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x14ac:dyDescent="0.35">
      <c r="A489" s="15"/>
      <c r="B489" s="2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x14ac:dyDescent="0.35">
      <c r="A490" s="15"/>
      <c r="B490" s="2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x14ac:dyDescent="0.35">
      <c r="A491" s="15"/>
      <c r="B491" s="2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x14ac:dyDescent="0.35">
      <c r="A492" s="15"/>
      <c r="B492" s="2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x14ac:dyDescent="0.35">
      <c r="A493" s="15"/>
      <c r="B493" s="2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x14ac:dyDescent="0.35">
      <c r="A494" s="15"/>
      <c r="B494" s="2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x14ac:dyDescent="0.35">
      <c r="A495" s="15"/>
      <c r="B495" s="2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x14ac:dyDescent="0.35">
      <c r="A496" s="15"/>
      <c r="B496" s="2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x14ac:dyDescent="0.35">
      <c r="A497" s="15"/>
      <c r="B497" s="2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x14ac:dyDescent="0.35">
      <c r="A498" s="15"/>
      <c r="B498" s="2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x14ac:dyDescent="0.35">
      <c r="A499" s="15"/>
      <c r="B499" s="2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x14ac:dyDescent="0.35">
      <c r="A500" s="15"/>
      <c r="B500" s="2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x14ac:dyDescent="0.35">
      <c r="A501" s="15"/>
      <c r="B501" s="2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x14ac:dyDescent="0.35">
      <c r="A502" s="15"/>
      <c r="B502" s="2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x14ac:dyDescent="0.35">
      <c r="A503" s="15"/>
      <c r="B503" s="2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x14ac:dyDescent="0.35">
      <c r="A504" s="15"/>
      <c r="B504" s="2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x14ac:dyDescent="0.35">
      <c r="A505" s="15"/>
      <c r="B505" s="2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x14ac:dyDescent="0.35">
      <c r="A506" s="15"/>
      <c r="B506" s="2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x14ac:dyDescent="0.35">
      <c r="A507" s="15"/>
      <c r="B507" s="2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x14ac:dyDescent="0.35">
      <c r="A508" s="15"/>
      <c r="B508" s="2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x14ac:dyDescent="0.35">
      <c r="A509" s="15"/>
      <c r="B509" s="2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x14ac:dyDescent="0.35">
      <c r="A510" s="15"/>
      <c r="B510" s="2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x14ac:dyDescent="0.35">
      <c r="A511" s="15"/>
      <c r="B511" s="2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x14ac:dyDescent="0.35">
      <c r="A512" s="15"/>
      <c r="B512" s="2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x14ac:dyDescent="0.35">
      <c r="A513" s="15"/>
      <c r="B513" s="2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x14ac:dyDescent="0.35">
      <c r="A514" s="15"/>
      <c r="B514" s="2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x14ac:dyDescent="0.35">
      <c r="A515" s="15"/>
      <c r="B515" s="2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x14ac:dyDescent="0.35">
      <c r="A516" s="15"/>
      <c r="B516" s="2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x14ac:dyDescent="0.35">
      <c r="A517" s="15"/>
      <c r="B517" s="2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x14ac:dyDescent="0.35">
      <c r="A518" s="15"/>
      <c r="B518" s="2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x14ac:dyDescent="0.35">
      <c r="A519" s="15"/>
      <c r="B519" s="2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x14ac:dyDescent="0.35">
      <c r="A520" s="15"/>
      <c r="B520" s="2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x14ac:dyDescent="0.35">
      <c r="A521" s="15"/>
      <c r="B521" s="2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x14ac:dyDescent="0.35">
      <c r="A522" s="15"/>
      <c r="B522" s="2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x14ac:dyDescent="0.35">
      <c r="A523" s="15"/>
      <c r="B523" s="2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x14ac:dyDescent="0.35">
      <c r="A524" s="15"/>
      <c r="B524" s="2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x14ac:dyDescent="0.35">
      <c r="A525" s="15"/>
      <c r="B525" s="2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x14ac:dyDescent="0.35">
      <c r="A526" s="15"/>
      <c r="B526" s="2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x14ac:dyDescent="0.35">
      <c r="A527" s="15"/>
      <c r="B527" s="2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x14ac:dyDescent="0.35">
      <c r="A528" s="15"/>
      <c r="B528" s="2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x14ac:dyDescent="0.35">
      <c r="A529" s="15"/>
      <c r="B529" s="2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x14ac:dyDescent="0.35">
      <c r="A530" s="15"/>
      <c r="B530" s="2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x14ac:dyDescent="0.35">
      <c r="A531" s="15"/>
      <c r="B531" s="2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x14ac:dyDescent="0.35">
      <c r="A532" s="15"/>
      <c r="B532" s="2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x14ac:dyDescent="0.35">
      <c r="A533" s="15"/>
      <c r="B533" s="2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x14ac:dyDescent="0.35">
      <c r="A534" s="15"/>
      <c r="B534" s="2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x14ac:dyDescent="0.35">
      <c r="A535" s="15"/>
      <c r="B535" s="2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x14ac:dyDescent="0.35">
      <c r="A536" s="15"/>
      <c r="B536" s="2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x14ac:dyDescent="0.35">
      <c r="A537" s="15"/>
      <c r="B537" s="2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x14ac:dyDescent="0.35">
      <c r="A538" s="15"/>
      <c r="B538" s="2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x14ac:dyDescent="0.35">
      <c r="A539" s="15"/>
      <c r="B539" s="2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x14ac:dyDescent="0.35">
      <c r="A540" s="15"/>
      <c r="B540" s="2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x14ac:dyDescent="0.35">
      <c r="A541" s="15"/>
      <c r="B541" s="2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x14ac:dyDescent="0.35">
      <c r="A542" s="15"/>
      <c r="B542" s="2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x14ac:dyDescent="0.35">
      <c r="A543" s="15"/>
      <c r="B543" s="2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x14ac:dyDescent="0.35">
      <c r="A544" s="15"/>
      <c r="B544" s="2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x14ac:dyDescent="0.35">
      <c r="A545" s="15"/>
      <c r="B545" s="2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x14ac:dyDescent="0.35">
      <c r="A546" s="15"/>
      <c r="B546" s="2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x14ac:dyDescent="0.35">
      <c r="A547" s="15"/>
      <c r="B547" s="2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x14ac:dyDescent="0.35">
      <c r="A548" s="15"/>
      <c r="B548" s="2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x14ac:dyDescent="0.35">
      <c r="A549" s="15"/>
      <c r="B549" s="2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x14ac:dyDescent="0.35">
      <c r="A550" s="15"/>
      <c r="B550" s="2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x14ac:dyDescent="0.35">
      <c r="A551" s="15"/>
      <c r="B551" s="2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x14ac:dyDescent="0.35">
      <c r="A552" s="15"/>
      <c r="B552" s="2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x14ac:dyDescent="0.35">
      <c r="A553" s="15"/>
      <c r="B553" s="2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x14ac:dyDescent="0.35">
      <c r="A554" s="15"/>
      <c r="B554" s="2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x14ac:dyDescent="0.35">
      <c r="A555" s="15"/>
      <c r="B555" s="2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x14ac:dyDescent="0.35">
      <c r="A556" s="15"/>
      <c r="B556" s="2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x14ac:dyDescent="0.35">
      <c r="A557" s="15"/>
      <c r="B557" s="2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x14ac:dyDescent="0.35">
      <c r="A558" s="15"/>
      <c r="B558" s="2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x14ac:dyDescent="0.35">
      <c r="A559" s="15"/>
      <c r="B559" s="2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x14ac:dyDescent="0.35">
      <c r="A560" s="15"/>
      <c r="B560" s="2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x14ac:dyDescent="0.35">
      <c r="A561" s="15"/>
      <c r="B561" s="2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x14ac:dyDescent="0.35">
      <c r="A562" s="15"/>
      <c r="B562" s="2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x14ac:dyDescent="0.35">
      <c r="A563" s="15"/>
      <c r="B563" s="2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x14ac:dyDescent="0.35">
      <c r="A564" s="15"/>
      <c r="B564" s="2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x14ac:dyDescent="0.35">
      <c r="A565" s="15"/>
      <c r="B565" s="2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x14ac:dyDescent="0.35">
      <c r="A566" s="15"/>
      <c r="B566" s="2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x14ac:dyDescent="0.35">
      <c r="A567" s="15"/>
      <c r="B567" s="2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x14ac:dyDescent="0.35">
      <c r="A568" s="15"/>
      <c r="B568" s="2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x14ac:dyDescent="0.35">
      <c r="A569" s="15"/>
      <c r="B569" s="2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x14ac:dyDescent="0.35">
      <c r="A570" s="15"/>
      <c r="B570" s="2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x14ac:dyDescent="0.35">
      <c r="A571" s="15"/>
      <c r="B571" s="2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x14ac:dyDescent="0.35">
      <c r="A572" s="15"/>
      <c r="B572" s="2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x14ac:dyDescent="0.35">
      <c r="A573" s="15"/>
      <c r="B573" s="2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x14ac:dyDescent="0.35">
      <c r="A574" s="15"/>
      <c r="B574" s="2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x14ac:dyDescent="0.35">
      <c r="A575" s="15"/>
      <c r="B575" s="2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x14ac:dyDescent="0.35">
      <c r="A576" s="15"/>
      <c r="B576" s="2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x14ac:dyDescent="0.35">
      <c r="A577" s="15"/>
      <c r="B577" s="2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x14ac:dyDescent="0.35">
      <c r="A578" s="15"/>
      <c r="B578" s="2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x14ac:dyDescent="0.35">
      <c r="A579" s="15"/>
      <c r="B579" s="2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x14ac:dyDescent="0.35">
      <c r="A580" s="15"/>
      <c r="B580" s="2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x14ac:dyDescent="0.35">
      <c r="A581" s="15"/>
      <c r="B581" s="2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x14ac:dyDescent="0.35">
      <c r="A582" s="15"/>
      <c r="B582" s="2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x14ac:dyDescent="0.35">
      <c r="A583" s="15"/>
      <c r="B583" s="2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x14ac:dyDescent="0.35">
      <c r="A584" s="15"/>
      <c r="B584" s="2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x14ac:dyDescent="0.35">
      <c r="A585" s="15"/>
      <c r="B585" s="2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x14ac:dyDescent="0.35">
      <c r="A586" s="15"/>
      <c r="B586" s="2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x14ac:dyDescent="0.35">
      <c r="A587" s="15"/>
      <c r="B587" s="2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x14ac:dyDescent="0.35">
      <c r="A588" s="15"/>
      <c r="B588" s="2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x14ac:dyDescent="0.35">
      <c r="A589" s="15"/>
      <c r="B589" s="2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x14ac:dyDescent="0.35">
      <c r="A590" s="15"/>
      <c r="B590" s="2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x14ac:dyDescent="0.35">
      <c r="A591" s="15"/>
      <c r="B591" s="2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x14ac:dyDescent="0.35">
      <c r="A592" s="15"/>
      <c r="B592" s="2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x14ac:dyDescent="0.35">
      <c r="A593" s="15"/>
      <c r="B593" s="2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x14ac:dyDescent="0.35">
      <c r="A594" s="15"/>
      <c r="B594" s="2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x14ac:dyDescent="0.35">
      <c r="A595" s="15"/>
      <c r="B595" s="2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x14ac:dyDescent="0.35">
      <c r="A596" s="15"/>
      <c r="B596" s="2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x14ac:dyDescent="0.35">
      <c r="A597" s="15"/>
      <c r="B597" s="2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x14ac:dyDescent="0.35">
      <c r="A598" s="15"/>
      <c r="B598" s="2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x14ac:dyDescent="0.35">
      <c r="A599" s="15"/>
      <c r="B599" s="2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x14ac:dyDescent="0.35">
      <c r="A600" s="15"/>
      <c r="B600" s="2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x14ac:dyDescent="0.35">
      <c r="A601" s="15"/>
      <c r="B601" s="2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x14ac:dyDescent="0.35">
      <c r="A602" s="15"/>
      <c r="B602" s="2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x14ac:dyDescent="0.35">
      <c r="A603" s="15"/>
      <c r="B603" s="2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x14ac:dyDescent="0.35">
      <c r="A604" s="15"/>
      <c r="B604" s="2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x14ac:dyDescent="0.35">
      <c r="A605" s="15"/>
      <c r="B605" s="2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x14ac:dyDescent="0.35">
      <c r="A606" s="15"/>
      <c r="B606" s="2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x14ac:dyDescent="0.35">
      <c r="A607" s="15"/>
      <c r="B607" s="2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x14ac:dyDescent="0.35">
      <c r="A608" s="15"/>
      <c r="B608" s="2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x14ac:dyDescent="0.35">
      <c r="A609" s="15"/>
      <c r="B609" s="2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x14ac:dyDescent="0.35">
      <c r="A610" s="15"/>
      <c r="B610" s="2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x14ac:dyDescent="0.35">
      <c r="A611" s="15"/>
      <c r="B611" s="2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x14ac:dyDescent="0.35">
      <c r="A612" s="15"/>
      <c r="B612" s="2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x14ac:dyDescent="0.35">
      <c r="A613" s="15"/>
      <c r="B613" s="2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x14ac:dyDescent="0.35">
      <c r="A614" s="15"/>
      <c r="B614" s="2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x14ac:dyDescent="0.35">
      <c r="A615" s="15"/>
      <c r="B615" s="2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x14ac:dyDescent="0.35">
      <c r="A616" s="15"/>
      <c r="B616" s="2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x14ac:dyDescent="0.35">
      <c r="A617" s="15"/>
      <c r="B617" s="2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x14ac:dyDescent="0.35">
      <c r="A618" s="15"/>
      <c r="B618" s="2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x14ac:dyDescent="0.35">
      <c r="A619" s="15"/>
      <c r="B619" s="2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x14ac:dyDescent="0.35">
      <c r="A620" s="15"/>
      <c r="B620" s="2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x14ac:dyDescent="0.35">
      <c r="A621" s="15"/>
      <c r="B621" s="2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x14ac:dyDescent="0.35">
      <c r="A622" s="15"/>
      <c r="B622" s="2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x14ac:dyDescent="0.35">
      <c r="A623" s="15"/>
      <c r="B623" s="2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x14ac:dyDescent="0.35">
      <c r="A624" s="15"/>
      <c r="B624" s="2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x14ac:dyDescent="0.35">
      <c r="A625" s="15"/>
      <c r="B625" s="2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x14ac:dyDescent="0.35">
      <c r="A626" s="15"/>
      <c r="B626" s="2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x14ac:dyDescent="0.35">
      <c r="A627" s="15"/>
      <c r="B627" s="2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x14ac:dyDescent="0.35">
      <c r="A628" s="15"/>
      <c r="B628" s="2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x14ac:dyDescent="0.35">
      <c r="A629" s="15"/>
      <c r="B629" s="2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x14ac:dyDescent="0.35">
      <c r="A630" s="15"/>
      <c r="B630" s="2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x14ac:dyDescent="0.35">
      <c r="A631" s="15"/>
      <c r="B631" s="2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x14ac:dyDescent="0.35">
      <c r="A632" s="15"/>
      <c r="B632" s="2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x14ac:dyDescent="0.35">
      <c r="A633" s="15"/>
      <c r="B633" s="2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x14ac:dyDescent="0.35">
      <c r="A634" s="15"/>
      <c r="B634" s="2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x14ac:dyDescent="0.35">
      <c r="A635" s="15"/>
      <c r="B635" s="2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x14ac:dyDescent="0.35">
      <c r="A636" s="15"/>
      <c r="B636" s="2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x14ac:dyDescent="0.35">
      <c r="A637" s="15"/>
      <c r="B637" s="2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x14ac:dyDescent="0.35">
      <c r="A638" s="15"/>
      <c r="B638" s="2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x14ac:dyDescent="0.35">
      <c r="A639" s="15"/>
      <c r="B639" s="2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x14ac:dyDescent="0.35">
      <c r="A640" s="15"/>
      <c r="B640" s="2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x14ac:dyDescent="0.35">
      <c r="A641" s="15"/>
      <c r="B641" s="2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x14ac:dyDescent="0.35">
      <c r="A642" s="15"/>
      <c r="B642" s="2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x14ac:dyDescent="0.35">
      <c r="A643" s="15"/>
      <c r="B643" s="2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x14ac:dyDescent="0.35">
      <c r="A644" s="15"/>
      <c r="B644" s="2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x14ac:dyDescent="0.35">
      <c r="A645" s="15"/>
      <c r="B645" s="2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x14ac:dyDescent="0.35">
      <c r="A646" s="15"/>
      <c r="B646" s="2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x14ac:dyDescent="0.35">
      <c r="A647" s="15"/>
      <c r="B647" s="2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x14ac:dyDescent="0.35">
      <c r="A648" s="15"/>
      <c r="B648" s="2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x14ac:dyDescent="0.35">
      <c r="A649" s="15"/>
      <c r="B649" s="2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x14ac:dyDescent="0.35">
      <c r="A650" s="15"/>
      <c r="B650" s="2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x14ac:dyDescent="0.35">
      <c r="A651" s="15"/>
      <c r="B651" s="2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x14ac:dyDescent="0.35">
      <c r="A652" s="15"/>
      <c r="B652" s="2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x14ac:dyDescent="0.35">
      <c r="A653" s="15"/>
      <c r="B653" s="2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x14ac:dyDescent="0.35">
      <c r="A654" s="15"/>
      <c r="B654" s="2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x14ac:dyDescent="0.35">
      <c r="A655" s="15"/>
      <c r="B655" s="2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x14ac:dyDescent="0.35">
      <c r="A656" s="15"/>
      <c r="B656" s="2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x14ac:dyDescent="0.35">
      <c r="A657" s="15"/>
      <c r="B657" s="2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x14ac:dyDescent="0.35">
      <c r="A658" s="15"/>
      <c r="B658" s="2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x14ac:dyDescent="0.35">
      <c r="A659" s="15"/>
      <c r="B659" s="2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x14ac:dyDescent="0.35">
      <c r="A660" s="15"/>
      <c r="B660" s="2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x14ac:dyDescent="0.35">
      <c r="A661" s="15"/>
      <c r="B661" s="2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x14ac:dyDescent="0.35">
      <c r="A662" s="15"/>
      <c r="B662" s="2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x14ac:dyDescent="0.35">
      <c r="A663" s="15"/>
      <c r="B663" s="2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x14ac:dyDescent="0.35">
      <c r="A664" s="15"/>
      <c r="B664" s="2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x14ac:dyDescent="0.35">
      <c r="A665" s="15"/>
      <c r="B665" s="2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x14ac:dyDescent="0.35">
      <c r="A666" s="15"/>
      <c r="B666" s="2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x14ac:dyDescent="0.35">
      <c r="A667" s="15"/>
      <c r="B667" s="2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x14ac:dyDescent="0.35">
      <c r="A668" s="15"/>
      <c r="B668" s="2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x14ac:dyDescent="0.35">
      <c r="A669" s="15"/>
      <c r="B669" s="2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x14ac:dyDescent="0.35">
      <c r="A670" s="15"/>
      <c r="B670" s="2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x14ac:dyDescent="0.35">
      <c r="A671" s="15"/>
      <c r="B671" s="2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x14ac:dyDescent="0.35">
      <c r="A672" s="15"/>
      <c r="B672" s="2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x14ac:dyDescent="0.35">
      <c r="A673" s="15"/>
      <c r="B673" s="2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x14ac:dyDescent="0.35">
      <c r="A674" s="15"/>
      <c r="B674" s="2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x14ac:dyDescent="0.35">
      <c r="A675" s="15"/>
      <c r="B675" s="2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x14ac:dyDescent="0.35">
      <c r="A676" s="15"/>
      <c r="B676" s="2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x14ac:dyDescent="0.35">
      <c r="A677" s="15"/>
      <c r="B677" s="2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x14ac:dyDescent="0.35">
      <c r="A678" s="15"/>
      <c r="B678" s="2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x14ac:dyDescent="0.35">
      <c r="A679" s="15"/>
      <c r="B679" s="2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x14ac:dyDescent="0.35">
      <c r="A680" s="15"/>
      <c r="B680" s="2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x14ac:dyDescent="0.35">
      <c r="A681" s="15"/>
      <c r="B681" s="2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x14ac:dyDescent="0.35">
      <c r="A682" s="15"/>
      <c r="B682" s="2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x14ac:dyDescent="0.35">
      <c r="A683" s="15"/>
      <c r="B683" s="2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x14ac:dyDescent="0.35">
      <c r="A684" s="15"/>
      <c r="B684" s="2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x14ac:dyDescent="0.35">
      <c r="A685" s="15"/>
      <c r="B685" s="2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x14ac:dyDescent="0.35">
      <c r="A686" s="15"/>
      <c r="B686" s="2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x14ac:dyDescent="0.35">
      <c r="A687" s="15"/>
      <c r="B687" s="2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x14ac:dyDescent="0.35">
      <c r="A688" s="15"/>
      <c r="B688" s="2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x14ac:dyDescent="0.35">
      <c r="A689" s="15"/>
      <c r="B689" s="2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x14ac:dyDescent="0.35">
      <c r="A690" s="15"/>
      <c r="B690" s="2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x14ac:dyDescent="0.35">
      <c r="A691" s="15"/>
      <c r="B691" s="2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x14ac:dyDescent="0.35">
      <c r="A692" s="15"/>
      <c r="B692" s="2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x14ac:dyDescent="0.35">
      <c r="A693" s="15"/>
      <c r="B693" s="2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x14ac:dyDescent="0.35">
      <c r="A694" s="15"/>
      <c r="B694" s="2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x14ac:dyDescent="0.35">
      <c r="A695" s="15"/>
      <c r="B695" s="2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x14ac:dyDescent="0.35">
      <c r="A696" s="15"/>
      <c r="B696" s="2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x14ac:dyDescent="0.35">
      <c r="A697" s="15"/>
      <c r="B697" s="2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x14ac:dyDescent="0.35">
      <c r="A698" s="15"/>
      <c r="B698" s="2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x14ac:dyDescent="0.35">
      <c r="A699" s="15"/>
      <c r="B699" s="2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x14ac:dyDescent="0.35">
      <c r="A700" s="15"/>
      <c r="B700" s="2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x14ac:dyDescent="0.35">
      <c r="A701" s="15"/>
      <c r="B701" s="2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x14ac:dyDescent="0.35">
      <c r="A702" s="15"/>
      <c r="B702" s="2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x14ac:dyDescent="0.35">
      <c r="A703" s="15"/>
      <c r="B703" s="2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x14ac:dyDescent="0.35">
      <c r="A704" s="15"/>
      <c r="B704" s="2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x14ac:dyDescent="0.35">
      <c r="A705" s="15"/>
      <c r="B705" s="2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x14ac:dyDescent="0.35">
      <c r="A706" s="15"/>
      <c r="B706" s="2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x14ac:dyDescent="0.35">
      <c r="A707" s="15"/>
      <c r="B707" s="2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x14ac:dyDescent="0.35">
      <c r="A708" s="15"/>
      <c r="B708" s="2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x14ac:dyDescent="0.35">
      <c r="A709" s="15"/>
      <c r="B709" s="2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x14ac:dyDescent="0.35">
      <c r="A710" s="15"/>
      <c r="B710" s="2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x14ac:dyDescent="0.35">
      <c r="A711" s="15"/>
      <c r="B711" s="2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x14ac:dyDescent="0.35">
      <c r="A712" s="15"/>
      <c r="B712" s="2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x14ac:dyDescent="0.35">
      <c r="A713" s="15"/>
      <c r="B713" s="2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x14ac:dyDescent="0.35">
      <c r="A714" s="15"/>
      <c r="B714" s="2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x14ac:dyDescent="0.35">
      <c r="A715" s="15"/>
      <c r="B715" s="2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x14ac:dyDescent="0.35">
      <c r="A716" s="15"/>
      <c r="B716" s="2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x14ac:dyDescent="0.35">
      <c r="A717" s="15"/>
      <c r="B717" s="2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x14ac:dyDescent="0.35">
      <c r="A718" s="15"/>
      <c r="B718" s="2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x14ac:dyDescent="0.35">
      <c r="A719" s="15"/>
      <c r="B719" s="2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x14ac:dyDescent="0.35">
      <c r="A720" s="15"/>
      <c r="B720" s="2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x14ac:dyDescent="0.35">
      <c r="A721" s="15"/>
      <c r="B721" s="2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x14ac:dyDescent="0.35">
      <c r="A722" s="15"/>
      <c r="B722" s="2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x14ac:dyDescent="0.35">
      <c r="A723" s="15"/>
      <c r="B723" s="2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x14ac:dyDescent="0.35">
      <c r="A724" s="15"/>
      <c r="B724" s="2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x14ac:dyDescent="0.35">
      <c r="A725" s="15"/>
      <c r="B725" s="2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x14ac:dyDescent="0.35">
      <c r="A726" s="15"/>
      <c r="B726" s="2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x14ac:dyDescent="0.35">
      <c r="A727" s="15"/>
      <c r="B727" s="2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x14ac:dyDescent="0.35">
      <c r="A728" s="15"/>
      <c r="B728" s="2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x14ac:dyDescent="0.35">
      <c r="A729" s="15"/>
      <c r="B729" s="2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x14ac:dyDescent="0.35">
      <c r="A730" s="15"/>
      <c r="B730" s="2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x14ac:dyDescent="0.35">
      <c r="A731" s="15"/>
      <c r="B731" s="2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x14ac:dyDescent="0.35">
      <c r="A732" s="15"/>
      <c r="B732" s="2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x14ac:dyDescent="0.35">
      <c r="A733" s="15"/>
      <c r="B733" s="2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x14ac:dyDescent="0.35">
      <c r="A734" s="15"/>
      <c r="B734" s="2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x14ac:dyDescent="0.35">
      <c r="A735" s="15"/>
      <c r="B735" s="2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x14ac:dyDescent="0.35">
      <c r="A736" s="15"/>
      <c r="B736" s="2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x14ac:dyDescent="0.35">
      <c r="A737" s="15"/>
      <c r="B737" s="2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x14ac:dyDescent="0.35">
      <c r="A738" s="15"/>
      <c r="B738" s="2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x14ac:dyDescent="0.35">
      <c r="A739" s="15"/>
      <c r="B739" s="2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x14ac:dyDescent="0.35">
      <c r="A740" s="15"/>
      <c r="B740" s="2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x14ac:dyDescent="0.35">
      <c r="A741" s="15"/>
      <c r="B741" s="2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x14ac:dyDescent="0.35">
      <c r="A742" s="15"/>
      <c r="B742" s="2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x14ac:dyDescent="0.35">
      <c r="A743" s="15"/>
      <c r="B743" s="2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x14ac:dyDescent="0.35">
      <c r="A744" s="15"/>
      <c r="B744" s="2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x14ac:dyDescent="0.35">
      <c r="A745" s="15"/>
      <c r="B745" s="2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x14ac:dyDescent="0.35">
      <c r="A746" s="15"/>
      <c r="B746" s="2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x14ac:dyDescent="0.35">
      <c r="A747" s="15"/>
      <c r="B747" s="2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x14ac:dyDescent="0.35">
      <c r="A748" s="15"/>
      <c r="B748" s="2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x14ac:dyDescent="0.35">
      <c r="A749" s="15"/>
      <c r="B749" s="2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x14ac:dyDescent="0.35">
      <c r="A750" s="15"/>
      <c r="B750" s="2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x14ac:dyDescent="0.35">
      <c r="A751" s="15"/>
      <c r="B751" s="2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x14ac:dyDescent="0.35">
      <c r="A752" s="15"/>
      <c r="B752" s="2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x14ac:dyDescent="0.35">
      <c r="A753" s="15"/>
      <c r="B753" s="2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x14ac:dyDescent="0.35">
      <c r="A754" s="15"/>
      <c r="B754" s="2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x14ac:dyDescent="0.35">
      <c r="A755" s="15"/>
      <c r="B755" s="2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x14ac:dyDescent="0.35">
      <c r="A756" s="15"/>
      <c r="B756" s="2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x14ac:dyDescent="0.35">
      <c r="A757" s="15"/>
      <c r="B757" s="2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x14ac:dyDescent="0.35">
      <c r="A758" s="15"/>
      <c r="B758" s="2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x14ac:dyDescent="0.35">
      <c r="A759" s="15"/>
      <c r="B759" s="2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x14ac:dyDescent="0.35">
      <c r="A760" s="15"/>
      <c r="B760" s="2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x14ac:dyDescent="0.35">
      <c r="A761" s="15"/>
      <c r="B761" s="2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x14ac:dyDescent="0.35">
      <c r="A762" s="15"/>
      <c r="B762" s="2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x14ac:dyDescent="0.35">
      <c r="A763" s="15"/>
      <c r="B763" s="2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x14ac:dyDescent="0.35">
      <c r="A764" s="15"/>
      <c r="B764" s="2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x14ac:dyDescent="0.35">
      <c r="A765" s="15"/>
      <c r="B765" s="2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x14ac:dyDescent="0.35">
      <c r="A766" s="15"/>
      <c r="B766" s="2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x14ac:dyDescent="0.35">
      <c r="A767" s="15"/>
      <c r="B767" s="2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x14ac:dyDescent="0.35">
      <c r="A768" s="15"/>
      <c r="B768" s="2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x14ac:dyDescent="0.35">
      <c r="A769" s="15"/>
      <c r="B769" s="2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x14ac:dyDescent="0.35">
      <c r="A770" s="15"/>
      <c r="B770" s="2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x14ac:dyDescent="0.35">
      <c r="A771" s="15"/>
      <c r="B771" s="2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x14ac:dyDescent="0.35">
      <c r="A772" s="15"/>
      <c r="B772" s="2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x14ac:dyDescent="0.35">
      <c r="A773" s="15"/>
      <c r="B773" s="2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x14ac:dyDescent="0.35">
      <c r="A774" s="15"/>
      <c r="B774" s="2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x14ac:dyDescent="0.35">
      <c r="A775" s="15"/>
      <c r="B775" s="2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x14ac:dyDescent="0.35">
      <c r="A776" s="15"/>
      <c r="B776" s="2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x14ac:dyDescent="0.35">
      <c r="A777" s="15"/>
      <c r="B777" s="2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x14ac:dyDescent="0.35">
      <c r="A778" s="15"/>
      <c r="B778" s="2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x14ac:dyDescent="0.35">
      <c r="A779" s="15"/>
      <c r="B779" s="2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x14ac:dyDescent="0.35">
      <c r="A780" s="15"/>
      <c r="B780" s="2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x14ac:dyDescent="0.35">
      <c r="A781" s="15"/>
      <c r="B781" s="2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x14ac:dyDescent="0.35">
      <c r="A782" s="15"/>
      <c r="B782" s="2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x14ac:dyDescent="0.35">
      <c r="A783" s="15"/>
      <c r="B783" s="2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x14ac:dyDescent="0.35">
      <c r="A784" s="15"/>
      <c r="B784" s="2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x14ac:dyDescent="0.35">
      <c r="A785" s="15"/>
      <c r="B785" s="2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x14ac:dyDescent="0.35">
      <c r="A786" s="15"/>
      <c r="B786" s="2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x14ac:dyDescent="0.35">
      <c r="A787" s="15"/>
      <c r="B787" s="2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x14ac:dyDescent="0.35">
      <c r="A788" s="15"/>
      <c r="B788" s="2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x14ac:dyDescent="0.35">
      <c r="A789" s="15"/>
      <c r="B789" s="2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x14ac:dyDescent="0.35">
      <c r="A790" s="15"/>
      <c r="B790" s="2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x14ac:dyDescent="0.35">
      <c r="A791" s="15"/>
      <c r="B791" s="2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x14ac:dyDescent="0.35">
      <c r="A792" s="15"/>
      <c r="B792" s="2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x14ac:dyDescent="0.35">
      <c r="A793" s="15"/>
      <c r="B793" s="2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x14ac:dyDescent="0.35">
      <c r="A794" s="15"/>
      <c r="B794" s="2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x14ac:dyDescent="0.35">
      <c r="A795" s="15"/>
      <c r="B795" s="2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x14ac:dyDescent="0.35">
      <c r="A796" s="15"/>
      <c r="B796" s="2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x14ac:dyDescent="0.35">
      <c r="A797" s="15"/>
      <c r="B797" s="2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x14ac:dyDescent="0.35">
      <c r="A798" s="15"/>
      <c r="B798" s="2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x14ac:dyDescent="0.35">
      <c r="A799" s="15"/>
      <c r="B799" s="2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x14ac:dyDescent="0.35">
      <c r="A800" s="15"/>
      <c r="B800" s="2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x14ac:dyDescent="0.35">
      <c r="A801" s="15"/>
      <c r="B801" s="2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x14ac:dyDescent="0.35">
      <c r="A802" s="15"/>
      <c r="B802" s="2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x14ac:dyDescent="0.35">
      <c r="A803" s="15"/>
      <c r="B803" s="2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x14ac:dyDescent="0.35">
      <c r="A804" s="15"/>
      <c r="B804" s="2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x14ac:dyDescent="0.35">
      <c r="A805" s="15"/>
      <c r="B805" s="2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x14ac:dyDescent="0.35">
      <c r="A806" s="15"/>
      <c r="B806" s="2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x14ac:dyDescent="0.35">
      <c r="A807" s="15"/>
      <c r="B807" s="2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x14ac:dyDescent="0.35">
      <c r="A808" s="15"/>
      <c r="B808" s="2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x14ac:dyDescent="0.35">
      <c r="A809" s="15"/>
      <c r="B809" s="2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x14ac:dyDescent="0.35">
      <c r="A810" s="15"/>
      <c r="B810" s="2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x14ac:dyDescent="0.35">
      <c r="A811" s="15"/>
      <c r="B811" s="2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x14ac:dyDescent="0.35">
      <c r="A812" s="15"/>
      <c r="B812" s="2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x14ac:dyDescent="0.35">
      <c r="A813" s="15"/>
      <c r="B813" s="2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x14ac:dyDescent="0.35">
      <c r="A814" s="15"/>
      <c r="B814" s="2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x14ac:dyDescent="0.35">
      <c r="A815" s="15"/>
      <c r="B815" s="2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x14ac:dyDescent="0.35">
      <c r="A816" s="15"/>
      <c r="B816" s="2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x14ac:dyDescent="0.35">
      <c r="A817" s="15"/>
      <c r="B817" s="2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x14ac:dyDescent="0.35">
      <c r="A818" s="15"/>
      <c r="B818" s="2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x14ac:dyDescent="0.35">
      <c r="A819" s="15"/>
      <c r="B819" s="2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x14ac:dyDescent="0.35">
      <c r="A820" s="15"/>
      <c r="B820" s="2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x14ac:dyDescent="0.35">
      <c r="A821" s="15"/>
      <c r="B821" s="2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x14ac:dyDescent="0.35">
      <c r="A822" s="15"/>
      <c r="B822" s="2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x14ac:dyDescent="0.35">
      <c r="A823" s="15"/>
      <c r="B823" s="2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x14ac:dyDescent="0.35">
      <c r="A824" s="15"/>
      <c r="B824" s="2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x14ac:dyDescent="0.35">
      <c r="A825" s="15"/>
      <c r="B825" s="2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x14ac:dyDescent="0.35">
      <c r="A826" s="15"/>
      <c r="B826" s="2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x14ac:dyDescent="0.35">
      <c r="A827" s="15"/>
      <c r="B827" s="2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x14ac:dyDescent="0.35">
      <c r="A828" s="15"/>
      <c r="B828" s="2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x14ac:dyDescent="0.35">
      <c r="A829" s="15"/>
      <c r="B829" s="2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x14ac:dyDescent="0.35">
      <c r="A830" s="15"/>
      <c r="B830" s="2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x14ac:dyDescent="0.35">
      <c r="A831" s="15"/>
      <c r="B831" s="2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x14ac:dyDescent="0.35">
      <c r="A832" s="15"/>
      <c r="B832" s="2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x14ac:dyDescent="0.35">
      <c r="A833" s="15"/>
      <c r="B833" s="2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x14ac:dyDescent="0.35">
      <c r="A834" s="15"/>
      <c r="B834" s="2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x14ac:dyDescent="0.35">
      <c r="A835" s="15"/>
      <c r="B835" s="2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x14ac:dyDescent="0.35">
      <c r="A836" s="15"/>
      <c r="B836" s="2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x14ac:dyDescent="0.35">
      <c r="A837" s="15"/>
      <c r="B837" s="2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x14ac:dyDescent="0.35">
      <c r="A838" s="15"/>
      <c r="B838" s="2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x14ac:dyDescent="0.35">
      <c r="A839" s="15"/>
      <c r="B839" s="2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x14ac:dyDescent="0.35">
      <c r="A840" s="15"/>
      <c r="B840" s="2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x14ac:dyDescent="0.35">
      <c r="A841" s="15"/>
      <c r="B841" s="2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x14ac:dyDescent="0.35">
      <c r="A842" s="15"/>
      <c r="B842" s="2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x14ac:dyDescent="0.35">
      <c r="A843" s="15"/>
      <c r="B843" s="2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x14ac:dyDescent="0.35">
      <c r="A844" s="15"/>
      <c r="B844" s="2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x14ac:dyDescent="0.35">
      <c r="A845" s="15"/>
      <c r="B845" s="2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x14ac:dyDescent="0.35">
      <c r="A846" s="15"/>
      <c r="B846" s="2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x14ac:dyDescent="0.35">
      <c r="A847" s="15"/>
      <c r="B847" s="2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x14ac:dyDescent="0.35">
      <c r="A848" s="15"/>
      <c r="B848" s="2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x14ac:dyDescent="0.35">
      <c r="A849" s="15"/>
      <c r="B849" s="2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x14ac:dyDescent="0.35">
      <c r="A850" s="15"/>
      <c r="B850" s="2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x14ac:dyDescent="0.35">
      <c r="A851" s="15"/>
      <c r="B851" s="2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x14ac:dyDescent="0.35">
      <c r="A852" s="15"/>
      <c r="B852" s="2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x14ac:dyDescent="0.35">
      <c r="A853" s="15"/>
      <c r="B853" s="2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x14ac:dyDescent="0.35">
      <c r="A854" s="15"/>
      <c r="B854" s="2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x14ac:dyDescent="0.35">
      <c r="A855" s="15"/>
      <c r="B855" s="2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x14ac:dyDescent="0.35">
      <c r="A856" s="15"/>
      <c r="B856" s="2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x14ac:dyDescent="0.35">
      <c r="A857" s="15"/>
      <c r="B857" s="2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x14ac:dyDescent="0.35">
      <c r="A858" s="15"/>
      <c r="B858" s="2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x14ac:dyDescent="0.35">
      <c r="A859" s="15"/>
      <c r="B859" s="2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x14ac:dyDescent="0.35">
      <c r="A860" s="15"/>
      <c r="B860" s="2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x14ac:dyDescent="0.35">
      <c r="A861" s="15"/>
      <c r="B861" s="2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x14ac:dyDescent="0.35">
      <c r="A862" s="15"/>
      <c r="B862" s="2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x14ac:dyDescent="0.35">
      <c r="A863" s="15"/>
      <c r="B863" s="2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x14ac:dyDescent="0.35">
      <c r="A864" s="15"/>
      <c r="B864" s="2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x14ac:dyDescent="0.35">
      <c r="A865" s="15"/>
      <c r="B865" s="2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x14ac:dyDescent="0.35">
      <c r="A866" s="15"/>
      <c r="B866" s="2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x14ac:dyDescent="0.35">
      <c r="A867" s="15"/>
      <c r="B867" s="2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x14ac:dyDescent="0.35">
      <c r="A868" s="15"/>
      <c r="B868" s="2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x14ac:dyDescent="0.35">
      <c r="A869" s="15"/>
      <c r="B869" s="2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x14ac:dyDescent="0.35">
      <c r="A870" s="15"/>
      <c r="B870" s="2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x14ac:dyDescent="0.35">
      <c r="A871" s="15"/>
      <c r="B871" s="2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x14ac:dyDescent="0.35">
      <c r="A872" s="15"/>
      <c r="B872" s="2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x14ac:dyDescent="0.35">
      <c r="A873" s="15"/>
      <c r="B873" s="2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x14ac:dyDescent="0.35">
      <c r="A874" s="15"/>
      <c r="B874" s="2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x14ac:dyDescent="0.35">
      <c r="A875" s="15"/>
      <c r="B875" s="2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x14ac:dyDescent="0.35">
      <c r="A876" s="15"/>
      <c r="B876" s="2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x14ac:dyDescent="0.35">
      <c r="A877" s="15"/>
      <c r="B877" s="2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x14ac:dyDescent="0.35">
      <c r="A878" s="15"/>
      <c r="B878" s="2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x14ac:dyDescent="0.35">
      <c r="A879" s="15"/>
      <c r="B879" s="2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x14ac:dyDescent="0.35">
      <c r="A880" s="15"/>
      <c r="B880" s="2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x14ac:dyDescent="0.35">
      <c r="A881" s="15"/>
      <c r="B881" s="2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x14ac:dyDescent="0.35">
      <c r="A882" s="15"/>
      <c r="B882" s="2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x14ac:dyDescent="0.35">
      <c r="A883" s="15"/>
      <c r="B883" s="2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x14ac:dyDescent="0.35">
      <c r="A884" s="15"/>
      <c r="B884" s="2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x14ac:dyDescent="0.35">
      <c r="A885" s="15"/>
      <c r="B885" s="2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x14ac:dyDescent="0.35">
      <c r="A886" s="15"/>
      <c r="B886" s="2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x14ac:dyDescent="0.35">
      <c r="A887" s="15"/>
      <c r="B887" s="2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x14ac:dyDescent="0.35">
      <c r="A888" s="15"/>
      <c r="B888" s="2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x14ac:dyDescent="0.35">
      <c r="A889" s="15"/>
      <c r="B889" s="2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x14ac:dyDescent="0.35">
      <c r="A890" s="15"/>
      <c r="B890" s="2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x14ac:dyDescent="0.35">
      <c r="A891" s="15"/>
      <c r="B891" s="2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x14ac:dyDescent="0.35">
      <c r="A892" s="15"/>
      <c r="B892" s="2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x14ac:dyDescent="0.35">
      <c r="A893" s="15"/>
      <c r="B893" s="2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x14ac:dyDescent="0.35">
      <c r="A894" s="15"/>
      <c r="B894" s="2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x14ac:dyDescent="0.35">
      <c r="A895" s="15"/>
      <c r="B895" s="2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x14ac:dyDescent="0.35">
      <c r="A896" s="15"/>
      <c r="B896" s="2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x14ac:dyDescent="0.35">
      <c r="A897" s="15"/>
      <c r="B897" s="2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x14ac:dyDescent="0.35">
      <c r="A898" s="15"/>
      <c r="B898" s="2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x14ac:dyDescent="0.35">
      <c r="A899" s="15"/>
      <c r="B899" s="2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x14ac:dyDescent="0.35">
      <c r="A900" s="15"/>
      <c r="B900" s="2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x14ac:dyDescent="0.35">
      <c r="A901" s="15"/>
      <c r="B901" s="2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x14ac:dyDescent="0.35">
      <c r="A902" s="15"/>
      <c r="B902" s="2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x14ac:dyDescent="0.35">
      <c r="A903" s="15"/>
      <c r="B903" s="2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x14ac:dyDescent="0.35">
      <c r="A904" s="15"/>
      <c r="B904" s="2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x14ac:dyDescent="0.35">
      <c r="A905" s="15"/>
      <c r="B905" s="2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x14ac:dyDescent="0.35">
      <c r="A906" s="15"/>
      <c r="B906" s="2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x14ac:dyDescent="0.35">
      <c r="A907" s="15"/>
      <c r="B907" s="2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x14ac:dyDescent="0.35">
      <c r="A908" s="15"/>
      <c r="B908" s="2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x14ac:dyDescent="0.35">
      <c r="A909" s="15"/>
      <c r="B909" s="2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x14ac:dyDescent="0.35">
      <c r="A910" s="15"/>
      <c r="B910" s="2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x14ac:dyDescent="0.35">
      <c r="A911" s="15"/>
      <c r="B911" s="2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x14ac:dyDescent="0.35">
      <c r="A912" s="15"/>
      <c r="B912" s="2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x14ac:dyDescent="0.35">
      <c r="A913" s="15"/>
      <c r="B913" s="2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x14ac:dyDescent="0.35">
      <c r="A914" s="15"/>
      <c r="B914" s="2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x14ac:dyDescent="0.35">
      <c r="A915" s="15"/>
      <c r="B915" s="2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x14ac:dyDescent="0.35">
      <c r="A916" s="15"/>
      <c r="B916" s="2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x14ac:dyDescent="0.35">
      <c r="A917" s="15"/>
      <c r="B917" s="2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x14ac:dyDescent="0.35">
      <c r="A918" s="15"/>
      <c r="B918" s="2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x14ac:dyDescent="0.35">
      <c r="A919" s="15"/>
      <c r="B919" s="2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x14ac:dyDescent="0.35">
      <c r="A920" s="15"/>
      <c r="B920" s="2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x14ac:dyDescent="0.35">
      <c r="A921" s="15"/>
      <c r="B921" s="2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x14ac:dyDescent="0.35">
      <c r="A922" s="15"/>
      <c r="B922" s="2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x14ac:dyDescent="0.35">
      <c r="A923" s="15"/>
      <c r="B923" s="2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x14ac:dyDescent="0.35">
      <c r="A924" s="15"/>
      <c r="B924" s="2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x14ac:dyDescent="0.35">
      <c r="A925" s="15"/>
      <c r="B925" s="2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x14ac:dyDescent="0.35">
      <c r="A926" s="15"/>
      <c r="B926" s="2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x14ac:dyDescent="0.35">
      <c r="A927" s="15"/>
      <c r="B927" s="2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x14ac:dyDescent="0.35">
      <c r="A928" s="15"/>
      <c r="B928" s="2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x14ac:dyDescent="0.35">
      <c r="A929" s="15"/>
      <c r="B929" s="2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x14ac:dyDescent="0.35">
      <c r="A930" s="15"/>
      <c r="B930" s="2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x14ac:dyDescent="0.35">
      <c r="A931" s="15"/>
      <c r="B931" s="2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x14ac:dyDescent="0.35">
      <c r="A932" s="15"/>
      <c r="B932" s="2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x14ac:dyDescent="0.35">
      <c r="A933" s="15"/>
      <c r="B933" s="2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x14ac:dyDescent="0.35">
      <c r="A934" s="15"/>
      <c r="B934" s="2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x14ac:dyDescent="0.35">
      <c r="A935" s="15"/>
      <c r="B935" s="2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x14ac:dyDescent="0.35">
      <c r="A936" s="15"/>
      <c r="B936" s="2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x14ac:dyDescent="0.35">
      <c r="A937" s="15"/>
      <c r="B937" s="2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x14ac:dyDescent="0.35">
      <c r="A938" s="15"/>
      <c r="B938" s="2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x14ac:dyDescent="0.35">
      <c r="A939" s="15"/>
      <c r="B939" s="2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x14ac:dyDescent="0.35">
      <c r="A940" s="15"/>
      <c r="B940" s="2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x14ac:dyDescent="0.35">
      <c r="A941" s="15"/>
      <c r="B941" s="2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x14ac:dyDescent="0.35">
      <c r="A942" s="15"/>
      <c r="B942" s="2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x14ac:dyDescent="0.35">
      <c r="A943" s="15"/>
      <c r="B943" s="2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x14ac:dyDescent="0.35">
      <c r="A944" s="15"/>
      <c r="B944" s="2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x14ac:dyDescent="0.35">
      <c r="A945" s="15"/>
      <c r="B945" s="2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x14ac:dyDescent="0.35">
      <c r="A946" s="15"/>
      <c r="B946" s="2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x14ac:dyDescent="0.35">
      <c r="A947" s="15"/>
      <c r="B947" s="2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x14ac:dyDescent="0.35">
      <c r="A948" s="15"/>
      <c r="B948" s="2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x14ac:dyDescent="0.35">
      <c r="A949" s="15"/>
      <c r="B949" s="2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x14ac:dyDescent="0.35">
      <c r="A950" s="15"/>
      <c r="B950" s="2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x14ac:dyDescent="0.35">
      <c r="A951" s="15"/>
      <c r="B951" s="2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x14ac:dyDescent="0.35">
      <c r="A952" s="15"/>
      <c r="B952" s="2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x14ac:dyDescent="0.35">
      <c r="A953" s="15"/>
      <c r="B953" s="2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x14ac:dyDescent="0.35">
      <c r="A954" s="15"/>
      <c r="B954" s="2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x14ac:dyDescent="0.35">
      <c r="A955" s="15"/>
      <c r="B955" s="2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x14ac:dyDescent="0.35">
      <c r="A956" s="15"/>
      <c r="B956" s="2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x14ac:dyDescent="0.35">
      <c r="A957" s="15"/>
      <c r="B957" s="2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x14ac:dyDescent="0.35">
      <c r="A958" s="15"/>
      <c r="B958" s="2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x14ac:dyDescent="0.35">
      <c r="A959" s="15"/>
      <c r="B959" s="2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x14ac:dyDescent="0.35">
      <c r="A960" s="15"/>
      <c r="B960" s="2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x14ac:dyDescent="0.35">
      <c r="A961" s="15"/>
      <c r="B961" s="2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x14ac:dyDescent="0.35">
      <c r="A962" s="15"/>
      <c r="B962" s="2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x14ac:dyDescent="0.35">
      <c r="A963" s="15"/>
      <c r="B963" s="2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x14ac:dyDescent="0.35">
      <c r="A964" s="15"/>
      <c r="B964" s="2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x14ac:dyDescent="0.35">
      <c r="A965" s="15"/>
      <c r="B965" s="2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x14ac:dyDescent="0.35">
      <c r="A966" s="15"/>
      <c r="B966" s="2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x14ac:dyDescent="0.35">
      <c r="A967" s="15"/>
      <c r="B967" s="2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x14ac:dyDescent="0.35">
      <c r="A968" s="15"/>
      <c r="B968" s="2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x14ac:dyDescent="0.35">
      <c r="A969" s="15"/>
      <c r="B969" s="2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x14ac:dyDescent="0.35">
      <c r="A970" s="15"/>
      <c r="B970" s="2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x14ac:dyDescent="0.35">
      <c r="A971" s="15"/>
      <c r="B971" s="2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x14ac:dyDescent="0.35">
      <c r="A972" s="15"/>
      <c r="B972" s="2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x14ac:dyDescent="0.35">
      <c r="A973" s="15"/>
      <c r="B973" s="2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x14ac:dyDescent="0.35">
      <c r="A974" s="15"/>
      <c r="B974" s="2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x14ac:dyDescent="0.35">
      <c r="A975" s="15"/>
      <c r="B975" s="2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x14ac:dyDescent="0.35">
      <c r="A976" s="15"/>
      <c r="B976" s="2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x14ac:dyDescent="0.35">
      <c r="A977" s="15"/>
      <c r="B977" s="2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x14ac:dyDescent="0.35">
      <c r="A978" s="15"/>
      <c r="B978" s="2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x14ac:dyDescent="0.35">
      <c r="A979" s="15"/>
      <c r="B979" s="2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x14ac:dyDescent="0.35">
      <c r="A980" s="15"/>
      <c r="B980" s="2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x14ac:dyDescent="0.35">
      <c r="A981" s="15"/>
      <c r="B981" s="2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x14ac:dyDescent="0.35">
      <c r="A982" s="15"/>
      <c r="B982" s="2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x14ac:dyDescent="0.35">
      <c r="A983" s="15"/>
      <c r="B983" s="2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x14ac:dyDescent="0.35">
      <c r="A984" s="15"/>
      <c r="B984" s="2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x14ac:dyDescent="0.35">
      <c r="A985" s="15"/>
      <c r="B985" s="2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x14ac:dyDescent="0.35">
      <c r="A986" s="15"/>
      <c r="B986" s="2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x14ac:dyDescent="0.35">
      <c r="A987" s="15"/>
      <c r="B987" s="2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x14ac:dyDescent="0.35">
      <c r="A988" s="15"/>
      <c r="B988" s="2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x14ac:dyDescent="0.35">
      <c r="A989" s="15"/>
      <c r="B989" s="2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x14ac:dyDescent="0.35">
      <c r="A990" s="15"/>
      <c r="B990" s="2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x14ac:dyDescent="0.35">
      <c r="A991" s="15"/>
      <c r="B991" s="2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x14ac:dyDescent="0.35">
      <c r="A992" s="15"/>
      <c r="B992" s="2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x14ac:dyDescent="0.35">
      <c r="A993" s="15"/>
      <c r="B993" s="2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x14ac:dyDescent="0.35">
      <c r="A994" s="15"/>
      <c r="B994" s="2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x14ac:dyDescent="0.35">
      <c r="A995" s="15"/>
      <c r="B995" s="2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x14ac:dyDescent="0.35">
      <c r="A996" s="15"/>
      <c r="B996" s="2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x14ac:dyDescent="0.35">
      <c r="A997" s="15"/>
      <c r="B997" s="2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x14ac:dyDescent="0.35">
      <c r="A998" s="15"/>
      <c r="B998" s="2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x14ac:dyDescent="0.35">
      <c r="A999" s="15"/>
      <c r="B999" s="2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x14ac:dyDescent="0.35">
      <c r="A1000" s="15"/>
      <c r="B1000" s="2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</sheetData>
  <autoFilter ref="A1:J45" xr:uid="{481838C4-14DA-49D2-9965-4C3060AB6A65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9B8A-D650-4169-AC2F-459E2AFB207F}">
  <sheetPr>
    <tabColor theme="8" tint="0.79998168889431442"/>
  </sheetPr>
  <dimension ref="A1:M19"/>
  <sheetViews>
    <sheetView showGridLines="0" topLeftCell="B1" zoomScale="120" zoomScaleNormal="120" workbookViewId="0">
      <selection activeCell="H15" sqref="H15"/>
    </sheetView>
  </sheetViews>
  <sheetFormatPr defaultRowHeight="14.5" x14ac:dyDescent="0.35"/>
  <cols>
    <col min="1" max="1" width="19.26953125" bestFit="1" customWidth="1"/>
    <col min="2" max="2" width="12.6328125" bestFit="1" customWidth="1"/>
    <col min="3" max="3" width="12.7265625" hidden="1" customWidth="1"/>
    <col min="4" max="4" width="11.7265625" hidden="1" customWidth="1"/>
    <col min="5" max="5" width="5" customWidth="1"/>
    <col min="6" max="6" width="17" bestFit="1" customWidth="1"/>
    <col min="7" max="7" width="12.6328125" bestFit="1" customWidth="1"/>
    <col min="8" max="8" width="9" bestFit="1" customWidth="1"/>
    <col min="9" max="9" width="17" bestFit="1" customWidth="1"/>
    <col min="10" max="10" width="12.6328125" bestFit="1" customWidth="1"/>
    <col min="11" max="11" width="10.81640625" bestFit="1" customWidth="1"/>
    <col min="12" max="12" width="17" bestFit="1" customWidth="1"/>
    <col min="13" max="13" width="24.6328125" bestFit="1" customWidth="1"/>
    <col min="14" max="55" width="3.81640625" bestFit="1" customWidth="1"/>
    <col min="56" max="56" width="4.81640625" bestFit="1" customWidth="1"/>
    <col min="57" max="57" width="9.7265625" bestFit="1" customWidth="1"/>
  </cols>
  <sheetData>
    <row r="1" spans="1:13" x14ac:dyDescent="0.35">
      <c r="A1" s="2" t="s">
        <v>1</v>
      </c>
      <c r="B1" t="s">
        <v>12</v>
      </c>
      <c r="F1" s="2" t="s">
        <v>1</v>
      </c>
      <c r="G1" t="s">
        <v>7</v>
      </c>
      <c r="I1" s="2" t="s">
        <v>72</v>
      </c>
      <c r="J1" t="s">
        <v>73</v>
      </c>
      <c r="L1" s="2" t="s">
        <v>72</v>
      </c>
      <c r="M1" t="s">
        <v>80</v>
      </c>
    </row>
    <row r="2" spans="1:13" x14ac:dyDescent="0.35">
      <c r="I2" s="3" t="s">
        <v>19</v>
      </c>
      <c r="J2" s="1">
        <v>6570</v>
      </c>
      <c r="L2" s="53">
        <v>8</v>
      </c>
      <c r="M2" s="39">
        <v>4935</v>
      </c>
    </row>
    <row r="3" spans="1:13" x14ac:dyDescent="0.35">
      <c r="A3" s="2" t="s">
        <v>72</v>
      </c>
      <c r="B3" t="s">
        <v>73</v>
      </c>
      <c r="F3" s="2" t="s">
        <v>72</v>
      </c>
      <c r="G3" t="s">
        <v>73</v>
      </c>
      <c r="I3" s="3" t="s">
        <v>15</v>
      </c>
      <c r="J3" s="1">
        <v>4600</v>
      </c>
      <c r="L3" s="53">
        <v>9</v>
      </c>
      <c r="M3" s="39">
        <v>4707</v>
      </c>
    </row>
    <row r="4" spans="1:13" x14ac:dyDescent="0.35">
      <c r="A4" s="3" t="s">
        <v>13</v>
      </c>
      <c r="B4" s="1">
        <v>1600</v>
      </c>
      <c r="C4" s="1"/>
      <c r="E4" s="6"/>
      <c r="F4" s="3" t="s">
        <v>50</v>
      </c>
      <c r="G4" s="4">
        <v>1200</v>
      </c>
      <c r="I4" s="3" t="s">
        <v>10</v>
      </c>
      <c r="J4" s="1">
        <v>23030</v>
      </c>
      <c r="L4" s="53">
        <v>10</v>
      </c>
      <c r="M4" s="39">
        <v>10539</v>
      </c>
    </row>
    <row r="5" spans="1:13" x14ac:dyDescent="0.35">
      <c r="A5" s="3" t="s">
        <v>39</v>
      </c>
      <c r="B5" s="1">
        <v>330</v>
      </c>
      <c r="C5" s="1"/>
      <c r="E5" s="6"/>
      <c r="F5" s="3" t="s">
        <v>29</v>
      </c>
      <c r="G5" s="4">
        <v>800</v>
      </c>
      <c r="I5" s="3" t="s">
        <v>74</v>
      </c>
      <c r="J5" s="1">
        <v>34200</v>
      </c>
      <c r="L5" s="53" t="s">
        <v>74</v>
      </c>
      <c r="M5" s="39">
        <v>20181</v>
      </c>
    </row>
    <row r="6" spans="1:13" x14ac:dyDescent="0.35">
      <c r="A6" s="3" t="s">
        <v>25</v>
      </c>
      <c r="B6" s="1">
        <v>1100</v>
      </c>
      <c r="C6" s="1"/>
      <c r="E6" s="6"/>
      <c r="F6" s="3" t="s">
        <v>8</v>
      </c>
      <c r="G6" s="4">
        <v>15000</v>
      </c>
    </row>
    <row r="7" spans="1:13" x14ac:dyDescent="0.35">
      <c r="A7" s="3" t="s">
        <v>33</v>
      </c>
      <c r="B7" s="1">
        <v>3000</v>
      </c>
      <c r="C7" s="1"/>
      <c r="E7" s="6"/>
      <c r="F7" s="3" t="s">
        <v>63</v>
      </c>
      <c r="G7" s="4">
        <v>1500</v>
      </c>
    </row>
    <row r="8" spans="1:13" x14ac:dyDescent="0.35">
      <c r="A8" s="3" t="s">
        <v>45</v>
      </c>
      <c r="B8" s="1">
        <v>570</v>
      </c>
      <c r="C8" s="1"/>
      <c r="E8" s="6"/>
      <c r="F8" s="3" t="s">
        <v>74</v>
      </c>
      <c r="G8" s="4">
        <v>18500</v>
      </c>
    </row>
    <row r="9" spans="1:13" ht="43.5" x14ac:dyDescent="0.35">
      <c r="A9" s="3" t="s">
        <v>21</v>
      </c>
      <c r="B9" s="1">
        <v>500</v>
      </c>
      <c r="C9" s="1"/>
      <c r="E9" s="6"/>
      <c r="I9" s="2" t="s">
        <v>72</v>
      </c>
      <c r="J9" s="54" t="s">
        <v>80</v>
      </c>
    </row>
    <row r="10" spans="1:13" x14ac:dyDescent="0.35">
      <c r="A10" s="3" t="s">
        <v>41</v>
      </c>
      <c r="B10" s="1">
        <v>350</v>
      </c>
      <c r="C10" s="1"/>
      <c r="E10" s="6"/>
      <c r="I10" s="3" t="s">
        <v>81</v>
      </c>
      <c r="J10" s="40">
        <v>3977</v>
      </c>
    </row>
    <row r="11" spans="1:13" x14ac:dyDescent="0.35">
      <c r="A11" s="3" t="s">
        <v>37</v>
      </c>
      <c r="B11" s="1">
        <v>830</v>
      </c>
      <c r="C11" s="1"/>
      <c r="E11" s="6"/>
      <c r="I11" s="3" t="s">
        <v>74</v>
      </c>
      <c r="J11" s="40">
        <v>3977</v>
      </c>
    </row>
    <row r="12" spans="1:13" x14ac:dyDescent="0.35">
      <c r="A12" s="3" t="s">
        <v>23</v>
      </c>
      <c r="B12" s="1">
        <v>970</v>
      </c>
      <c r="C12" s="1"/>
      <c r="E12" s="6"/>
    </row>
    <row r="13" spans="1:13" x14ac:dyDescent="0.35">
      <c r="A13" s="3" t="s">
        <v>31</v>
      </c>
      <c r="B13" s="1">
        <v>1400</v>
      </c>
      <c r="C13" s="1"/>
      <c r="E13" s="6"/>
    </row>
    <row r="14" spans="1:13" x14ac:dyDescent="0.35">
      <c r="A14" s="3" t="s">
        <v>17</v>
      </c>
      <c r="B14" s="1">
        <v>800</v>
      </c>
      <c r="C14" s="1"/>
      <c r="E14" s="6"/>
    </row>
    <row r="15" spans="1:13" x14ac:dyDescent="0.35">
      <c r="A15" s="3" t="s">
        <v>54</v>
      </c>
      <c r="B15" s="1">
        <v>250</v>
      </c>
      <c r="C15" s="1"/>
      <c r="E15" s="6"/>
    </row>
    <row r="16" spans="1:13" x14ac:dyDescent="0.35">
      <c r="A16" s="3" t="s">
        <v>35</v>
      </c>
      <c r="B16" s="1">
        <v>1250</v>
      </c>
      <c r="C16" s="1"/>
      <c r="E16" s="6"/>
    </row>
    <row r="17" spans="1:5" x14ac:dyDescent="0.35">
      <c r="A17" s="3" t="s">
        <v>27</v>
      </c>
      <c r="B17" s="1">
        <v>1500</v>
      </c>
      <c r="C17" s="1"/>
      <c r="E17" s="6"/>
    </row>
    <row r="18" spans="1:5" x14ac:dyDescent="0.35">
      <c r="A18" s="3" t="s">
        <v>43</v>
      </c>
      <c r="B18" s="1">
        <v>1250</v>
      </c>
      <c r="C18" s="1"/>
      <c r="E18" s="6"/>
    </row>
    <row r="19" spans="1:5" x14ac:dyDescent="0.35">
      <c r="A19" s="3" t="s">
        <v>74</v>
      </c>
      <c r="B19" s="1">
        <v>15700</v>
      </c>
      <c r="E19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F5A6-78F7-4DE5-8BA0-46C570B8879D}">
  <sheetPr codeName="Planilha1">
    <tabColor rgb="FFA02B93"/>
  </sheetPr>
  <dimension ref="A1:U63"/>
  <sheetViews>
    <sheetView tabSelected="1" zoomScale="50" zoomScaleNormal="50" workbookViewId="0">
      <selection activeCell="L10" sqref="L10"/>
    </sheetView>
  </sheetViews>
  <sheetFormatPr defaultColWidth="0" defaultRowHeight="14.5" zeroHeight="1" x14ac:dyDescent="0.35"/>
  <cols>
    <col min="1" max="1" width="23.90625" style="7" customWidth="1"/>
    <col min="2" max="8" width="8.7265625" style="5" customWidth="1"/>
    <col min="9" max="9" width="10.7265625" style="5" customWidth="1"/>
    <col min="10" max="21" width="8.7265625" style="5" customWidth="1"/>
    <col min="22" max="16384" width="8.7265625" hidden="1"/>
  </cols>
  <sheetData>
    <row r="1" spans="13:15" x14ac:dyDescent="0.35"/>
    <row r="2" spans="13:15" x14ac:dyDescent="0.35"/>
    <row r="3" spans="13:15" x14ac:dyDescent="0.35"/>
    <row r="4" spans="13:15" x14ac:dyDescent="0.35"/>
    <row r="5" spans="13:15" x14ac:dyDescent="0.35"/>
    <row r="6" spans="13:15" x14ac:dyDescent="0.35"/>
    <row r="7" spans="13:15" x14ac:dyDescent="0.35"/>
    <row r="8" spans="13:15" x14ac:dyDescent="0.35"/>
    <row r="9" spans="13:15" x14ac:dyDescent="0.35"/>
    <row r="10" spans="13:15" x14ac:dyDescent="0.35"/>
    <row r="11" spans="13:15" x14ac:dyDescent="0.35"/>
    <row r="12" spans="13:15" x14ac:dyDescent="0.35"/>
    <row r="13" spans="13:15" x14ac:dyDescent="0.35">
      <c r="M13"/>
    </row>
    <row r="14" spans="13:15" x14ac:dyDescent="0.35"/>
    <row r="15" spans="13:15" x14ac:dyDescent="0.35"/>
    <row r="16" spans="13:15" x14ac:dyDescent="0.35">
      <c r="O16"/>
    </row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06C6-5A79-407A-BE50-6485D70450AE}">
  <sheetPr>
    <tabColor theme="3" tint="0.499984740745262"/>
  </sheetPr>
  <dimension ref="A1:P48"/>
  <sheetViews>
    <sheetView showGridLines="0" topLeftCell="A4" workbookViewId="0">
      <selection activeCell="F11" sqref="F11"/>
    </sheetView>
  </sheetViews>
  <sheetFormatPr defaultRowHeight="14.5" x14ac:dyDescent="0.35"/>
  <cols>
    <col min="1" max="1" width="15.36328125" bestFit="1" customWidth="1"/>
    <col min="2" max="2" width="20.36328125" bestFit="1" customWidth="1"/>
    <col min="3" max="3" width="17" bestFit="1" customWidth="1"/>
    <col min="5" max="5" width="17" bestFit="1" customWidth="1"/>
    <col min="6" max="6" width="24.6328125" bestFit="1" customWidth="1"/>
    <col min="8" max="8" width="20" bestFit="1" customWidth="1"/>
    <col min="9" max="9" width="18.36328125" bestFit="1" customWidth="1"/>
    <col min="10" max="20" width="3.81640625" bestFit="1" customWidth="1"/>
    <col min="21" max="21" width="4.81640625" bestFit="1" customWidth="1"/>
    <col min="22" max="22" width="6.81640625" bestFit="1" customWidth="1"/>
    <col min="23" max="23" width="17" bestFit="1" customWidth="1"/>
    <col min="24" max="24" width="6.36328125" bestFit="1" customWidth="1"/>
    <col min="25" max="25" width="9.7265625" bestFit="1" customWidth="1"/>
    <col min="26" max="26" width="12" bestFit="1" customWidth="1"/>
    <col min="27" max="27" width="14.81640625" bestFit="1" customWidth="1"/>
    <col min="28" max="29" width="12" bestFit="1" customWidth="1"/>
    <col min="30" max="30" width="14.81640625" bestFit="1" customWidth="1"/>
    <col min="31" max="31" width="12" bestFit="1" customWidth="1"/>
    <col min="32" max="32" width="14.81640625" bestFit="1" customWidth="1"/>
    <col min="33" max="33" width="12" bestFit="1" customWidth="1"/>
    <col min="34" max="34" width="14.81640625" bestFit="1" customWidth="1"/>
    <col min="35" max="35" width="12" bestFit="1" customWidth="1"/>
    <col min="36" max="36" width="14.81640625" bestFit="1" customWidth="1"/>
    <col min="37" max="37" width="8.08984375" bestFit="1" customWidth="1"/>
    <col min="38" max="38" width="10.81640625" bestFit="1" customWidth="1"/>
    <col min="39" max="39" width="9.7265625" bestFit="1" customWidth="1"/>
  </cols>
  <sheetData>
    <row r="1" spans="1:16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" thickBot="1" x14ac:dyDescent="0.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6.5" thickBot="1" x14ac:dyDescent="0.45">
      <c r="A4" s="41" t="s">
        <v>75</v>
      </c>
      <c r="B4" s="9" t="s">
        <v>76</v>
      </c>
      <c r="C4" s="9" t="s">
        <v>77</v>
      </c>
      <c r="E4" s="11" t="s">
        <v>78</v>
      </c>
      <c r="F4" s="12" t="s">
        <v>79</v>
      </c>
    </row>
    <row r="5" spans="1:16" ht="16.5" thickBot="1" x14ac:dyDescent="0.45">
      <c r="A5" s="45">
        <f>Operações!B2</f>
        <v>8</v>
      </c>
      <c r="B5" s="46">
        <v>45505</v>
      </c>
      <c r="C5" s="47">
        <v>550</v>
      </c>
      <c r="E5" s="55">
        <v>4500</v>
      </c>
      <c r="F5" s="56">
        <v>200000</v>
      </c>
    </row>
    <row r="6" spans="1:16" x14ac:dyDescent="0.35">
      <c r="A6" s="48">
        <f>Operações!B3</f>
        <v>8</v>
      </c>
      <c r="B6" s="44">
        <v>45505</v>
      </c>
      <c r="C6" s="49">
        <v>399</v>
      </c>
    </row>
    <row r="7" spans="1:16" x14ac:dyDescent="0.35">
      <c r="A7" s="48">
        <f>Operações!B4</f>
        <v>8</v>
      </c>
      <c r="B7" s="43">
        <v>45507</v>
      </c>
      <c r="C7" s="49">
        <v>100</v>
      </c>
    </row>
    <row r="8" spans="1:16" x14ac:dyDescent="0.35">
      <c r="A8" s="48">
        <f>Operações!B5</f>
        <v>8</v>
      </c>
      <c r="B8" s="44">
        <v>45509</v>
      </c>
      <c r="C8" s="49">
        <v>100</v>
      </c>
    </row>
    <row r="9" spans="1:16" x14ac:dyDescent="0.35">
      <c r="A9" s="48">
        <f>Operações!B6</f>
        <v>8</v>
      </c>
      <c r="B9" s="43">
        <v>45511</v>
      </c>
      <c r="C9" s="49">
        <f t="shared" ref="C9:C48" ca="1" si="0">RANDBETWEEN(100,500)</f>
        <v>185</v>
      </c>
    </row>
    <row r="10" spans="1:16" x14ac:dyDescent="0.35">
      <c r="A10" s="48">
        <f>Operações!B7</f>
        <v>8</v>
      </c>
      <c r="B10" s="44">
        <v>45514</v>
      </c>
      <c r="C10" s="49">
        <f t="shared" ca="1" si="0"/>
        <v>222</v>
      </c>
    </row>
    <row r="11" spans="1:16" x14ac:dyDescent="0.35">
      <c r="A11" s="48">
        <f>Operações!B8</f>
        <v>8</v>
      </c>
      <c r="B11" s="43">
        <v>45516</v>
      </c>
      <c r="C11" s="49">
        <f t="shared" ca="1" si="0"/>
        <v>128</v>
      </c>
    </row>
    <row r="12" spans="1:16" x14ac:dyDescent="0.35">
      <c r="A12" s="48">
        <f>Operações!B9</f>
        <v>8</v>
      </c>
      <c r="B12" s="44">
        <v>45519</v>
      </c>
      <c r="C12" s="49">
        <f t="shared" ca="1" si="0"/>
        <v>164</v>
      </c>
    </row>
    <row r="13" spans="1:16" x14ac:dyDescent="0.35">
      <c r="A13" s="48">
        <f>Operações!B10</f>
        <v>8</v>
      </c>
      <c r="B13" s="43">
        <v>45519</v>
      </c>
      <c r="C13" s="49">
        <f t="shared" ca="1" si="0"/>
        <v>445</v>
      </c>
    </row>
    <row r="14" spans="1:16" x14ac:dyDescent="0.35">
      <c r="A14" s="48">
        <f>Operações!B11</f>
        <v>8</v>
      </c>
      <c r="B14" s="44">
        <v>45522</v>
      </c>
      <c r="C14" s="49">
        <f t="shared" ca="1" si="0"/>
        <v>182</v>
      </c>
    </row>
    <row r="15" spans="1:16" x14ac:dyDescent="0.35">
      <c r="A15" s="48">
        <f>Operações!B12</f>
        <v>8</v>
      </c>
      <c r="B15" s="43">
        <v>45524</v>
      </c>
      <c r="C15" s="49">
        <f t="shared" ca="1" si="0"/>
        <v>251</v>
      </c>
    </row>
    <row r="16" spans="1:16" x14ac:dyDescent="0.35">
      <c r="A16" s="48">
        <f>Operações!B13</f>
        <v>8</v>
      </c>
      <c r="B16" s="44">
        <v>45526</v>
      </c>
      <c r="C16" s="49">
        <f t="shared" ca="1" si="0"/>
        <v>333</v>
      </c>
    </row>
    <row r="17" spans="1:3" x14ac:dyDescent="0.35">
      <c r="A17" s="48">
        <f>Operações!B14</f>
        <v>8</v>
      </c>
      <c r="B17" s="43">
        <v>45528</v>
      </c>
      <c r="C17" s="49">
        <f t="shared" ca="1" si="0"/>
        <v>116</v>
      </c>
    </row>
    <row r="18" spans="1:3" x14ac:dyDescent="0.35">
      <c r="A18" s="48">
        <f>Operações!B15</f>
        <v>8</v>
      </c>
      <c r="B18" s="44">
        <v>45532</v>
      </c>
      <c r="C18" s="49">
        <f t="shared" ca="1" si="0"/>
        <v>362</v>
      </c>
    </row>
    <row r="19" spans="1:3" x14ac:dyDescent="0.35">
      <c r="A19" s="48">
        <f>Operações!B16</f>
        <v>8</v>
      </c>
      <c r="B19" s="43">
        <v>45534</v>
      </c>
      <c r="C19" s="49">
        <f t="shared" ca="1" si="0"/>
        <v>411</v>
      </c>
    </row>
    <row r="20" spans="1:3" x14ac:dyDescent="0.35">
      <c r="A20" s="48">
        <f>Operações!B17</f>
        <v>8</v>
      </c>
      <c r="B20" s="44">
        <v>45535</v>
      </c>
      <c r="C20" s="49">
        <f t="shared" ca="1" si="0"/>
        <v>245</v>
      </c>
    </row>
    <row r="21" spans="1:3" x14ac:dyDescent="0.35">
      <c r="A21" s="48">
        <f>Operações!B18</f>
        <v>9</v>
      </c>
      <c r="B21" s="43">
        <v>45536</v>
      </c>
      <c r="C21" s="49">
        <f t="shared" ca="1" si="0"/>
        <v>211</v>
      </c>
    </row>
    <row r="22" spans="1:3" x14ac:dyDescent="0.35">
      <c r="A22" s="48">
        <f>Operações!B19</f>
        <v>9</v>
      </c>
      <c r="B22" s="44">
        <v>45537</v>
      </c>
      <c r="C22" s="49">
        <f t="shared" ca="1" si="0"/>
        <v>130</v>
      </c>
    </row>
    <row r="23" spans="1:3" x14ac:dyDescent="0.35">
      <c r="A23" s="48">
        <f>Operações!B20</f>
        <v>9</v>
      </c>
      <c r="B23" s="43">
        <v>45540</v>
      </c>
      <c r="C23" s="49">
        <f t="shared" ca="1" si="0"/>
        <v>226</v>
      </c>
    </row>
    <row r="24" spans="1:3" x14ac:dyDescent="0.35">
      <c r="A24" s="48">
        <f>Operações!B21</f>
        <v>9</v>
      </c>
      <c r="B24" s="44">
        <v>45543</v>
      </c>
      <c r="C24" s="49">
        <f t="shared" ca="1" si="0"/>
        <v>121</v>
      </c>
    </row>
    <row r="25" spans="1:3" x14ac:dyDescent="0.35">
      <c r="A25" s="48">
        <f>Operações!B22</f>
        <v>9</v>
      </c>
      <c r="B25" s="43">
        <v>45546</v>
      </c>
      <c r="C25" s="49">
        <f t="shared" ca="1" si="0"/>
        <v>407</v>
      </c>
    </row>
    <row r="26" spans="1:3" x14ac:dyDescent="0.35">
      <c r="A26" s="48">
        <f>Operações!B23</f>
        <v>9</v>
      </c>
      <c r="B26" s="44">
        <v>45549</v>
      </c>
      <c r="C26" s="49">
        <f t="shared" ca="1" si="0"/>
        <v>221</v>
      </c>
    </row>
    <row r="27" spans="1:3" x14ac:dyDescent="0.35">
      <c r="A27" s="48">
        <f>Operações!B24</f>
        <v>9</v>
      </c>
      <c r="B27" s="43">
        <v>45552</v>
      </c>
      <c r="C27" s="49">
        <v>1400</v>
      </c>
    </row>
    <row r="28" spans="1:3" x14ac:dyDescent="0.35">
      <c r="A28" s="48">
        <f>Operações!B25</f>
        <v>9</v>
      </c>
      <c r="B28" s="44">
        <v>45555</v>
      </c>
      <c r="C28" s="49">
        <v>55</v>
      </c>
    </row>
    <row r="29" spans="1:3" x14ac:dyDescent="0.35">
      <c r="A29" s="48">
        <f>Operações!B26</f>
        <v>9</v>
      </c>
      <c r="B29" s="43">
        <v>45555</v>
      </c>
      <c r="C29" s="49">
        <f t="shared" ca="1" si="0"/>
        <v>429</v>
      </c>
    </row>
    <row r="30" spans="1:3" x14ac:dyDescent="0.35">
      <c r="A30" s="48">
        <f>Operações!B27</f>
        <v>9</v>
      </c>
      <c r="B30" s="44">
        <v>45558</v>
      </c>
      <c r="C30" s="49">
        <f t="shared" ca="1" si="0"/>
        <v>215</v>
      </c>
    </row>
    <row r="31" spans="1:3" x14ac:dyDescent="0.35">
      <c r="A31" s="48">
        <f>Operações!B28</f>
        <v>9</v>
      </c>
      <c r="B31" s="43">
        <v>45561</v>
      </c>
      <c r="C31" s="49">
        <f t="shared" ca="1" si="0"/>
        <v>254</v>
      </c>
    </row>
    <row r="32" spans="1:3" x14ac:dyDescent="0.35">
      <c r="A32" s="48">
        <f>Operações!B29</f>
        <v>9</v>
      </c>
      <c r="B32" s="44">
        <v>45564</v>
      </c>
      <c r="C32" s="49">
        <f t="shared" ca="1" si="0"/>
        <v>213</v>
      </c>
    </row>
    <row r="33" spans="1:3" x14ac:dyDescent="0.35">
      <c r="A33" s="48">
        <f>Operações!B30</f>
        <v>10</v>
      </c>
      <c r="B33" s="43">
        <v>45566</v>
      </c>
      <c r="C33" s="49">
        <f t="shared" ca="1" si="0"/>
        <v>373</v>
      </c>
    </row>
    <row r="34" spans="1:3" x14ac:dyDescent="0.35">
      <c r="A34" s="48">
        <f>Operações!B31</f>
        <v>10</v>
      </c>
      <c r="B34" s="44">
        <v>45566</v>
      </c>
      <c r="C34" s="49">
        <f t="shared" ca="1" si="0"/>
        <v>256</v>
      </c>
    </row>
    <row r="35" spans="1:3" x14ac:dyDescent="0.35">
      <c r="A35" s="48">
        <f>Operações!B32</f>
        <v>10</v>
      </c>
      <c r="B35" s="43">
        <v>45568</v>
      </c>
      <c r="C35" s="49">
        <f t="shared" ca="1" si="0"/>
        <v>471</v>
      </c>
    </row>
    <row r="36" spans="1:3" x14ac:dyDescent="0.35">
      <c r="A36" s="48">
        <f>Operações!B33</f>
        <v>10</v>
      </c>
      <c r="B36" s="44">
        <v>45570</v>
      </c>
      <c r="C36" s="49">
        <f t="shared" ca="1" si="0"/>
        <v>212</v>
      </c>
    </row>
    <row r="37" spans="1:3" x14ac:dyDescent="0.35">
      <c r="A37" s="48">
        <f>Operações!B34</f>
        <v>10</v>
      </c>
      <c r="B37" s="43">
        <v>45573</v>
      </c>
      <c r="C37" s="49">
        <v>900</v>
      </c>
    </row>
    <row r="38" spans="1:3" x14ac:dyDescent="0.35">
      <c r="A38" s="48">
        <f>Operações!B35</f>
        <v>10</v>
      </c>
      <c r="B38" s="44">
        <v>45575</v>
      </c>
      <c r="C38" s="49">
        <f t="shared" ca="1" si="0"/>
        <v>347</v>
      </c>
    </row>
    <row r="39" spans="1:3" x14ac:dyDescent="0.35">
      <c r="A39" s="48">
        <f>Operações!B36</f>
        <v>10</v>
      </c>
      <c r="B39" s="43">
        <v>45578</v>
      </c>
      <c r="C39" s="49">
        <f t="shared" ca="1" si="0"/>
        <v>251</v>
      </c>
    </row>
    <row r="40" spans="1:3" x14ac:dyDescent="0.35">
      <c r="A40" s="48">
        <f>Operações!B37</f>
        <v>10</v>
      </c>
      <c r="B40" s="44">
        <v>45580</v>
      </c>
      <c r="C40" s="49">
        <f t="shared" ca="1" si="0"/>
        <v>173</v>
      </c>
    </row>
    <row r="41" spans="1:3" x14ac:dyDescent="0.35">
      <c r="A41" s="48">
        <f>Operações!B38</f>
        <v>10</v>
      </c>
      <c r="B41" s="43">
        <v>45583</v>
      </c>
      <c r="C41" s="49">
        <v>900</v>
      </c>
    </row>
    <row r="42" spans="1:3" x14ac:dyDescent="0.35">
      <c r="A42" s="48">
        <f>Operações!B39</f>
        <v>10</v>
      </c>
      <c r="B42" s="44">
        <v>45583</v>
      </c>
      <c r="C42" s="49">
        <f t="shared" ca="1" si="0"/>
        <v>169</v>
      </c>
    </row>
    <row r="43" spans="1:3" x14ac:dyDescent="0.35">
      <c r="A43" s="48">
        <f>Operações!B40</f>
        <v>10</v>
      </c>
      <c r="B43" s="43">
        <v>45585</v>
      </c>
      <c r="C43" s="49">
        <v>900</v>
      </c>
    </row>
    <row r="44" spans="1:3" x14ac:dyDescent="0.35">
      <c r="A44" s="48">
        <f>Operações!B41</f>
        <v>10</v>
      </c>
      <c r="B44" s="44">
        <v>45587</v>
      </c>
      <c r="C44" s="49">
        <f t="shared" ca="1" si="0"/>
        <v>300</v>
      </c>
    </row>
    <row r="45" spans="1:3" x14ac:dyDescent="0.35">
      <c r="A45" s="48">
        <f>Operações!B42</f>
        <v>10</v>
      </c>
      <c r="B45" s="43">
        <v>45589</v>
      </c>
      <c r="C45" s="49">
        <v>900</v>
      </c>
    </row>
    <row r="46" spans="1:3" x14ac:dyDescent="0.35">
      <c r="A46" s="48">
        <f>Operações!B43</f>
        <v>10</v>
      </c>
      <c r="B46" s="44">
        <v>45591</v>
      </c>
      <c r="C46" s="49">
        <v>3200</v>
      </c>
    </row>
    <row r="47" spans="1:3" x14ac:dyDescent="0.35">
      <c r="A47" s="48">
        <f>Operações!B44</f>
        <v>10</v>
      </c>
      <c r="B47" s="43">
        <v>45595</v>
      </c>
      <c r="C47" s="49">
        <f t="shared" ca="1" si="0"/>
        <v>390</v>
      </c>
    </row>
    <row r="48" spans="1:3" ht="15" thickBot="1" x14ac:dyDescent="0.4">
      <c r="A48" s="50">
        <f>Operações!B45</f>
        <v>10</v>
      </c>
      <c r="B48" s="51">
        <v>45596</v>
      </c>
      <c r="C48" s="52">
        <f t="shared" ca="1" si="0"/>
        <v>291</v>
      </c>
    </row>
  </sheetData>
  <autoFilter ref="A4:B4" xr:uid="{3DA406C6-5A79-407A-BE50-6485D70450A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Operações</vt:lpstr>
      <vt:lpstr>Controle</vt:lpstr>
      <vt:lpstr>Dashboard</vt:lpstr>
      <vt:lpstr>Economias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Almeida</dc:creator>
  <cp:lastModifiedBy>Denise Almeida</cp:lastModifiedBy>
  <dcterms:created xsi:type="dcterms:W3CDTF">2025-01-16T22:22:45Z</dcterms:created>
  <dcterms:modified xsi:type="dcterms:W3CDTF">2025-01-18T02:10:12Z</dcterms:modified>
</cp:coreProperties>
</file>