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SERNAC\NUDGE\Nudge Hipotecario\Oxford-USACH\"/>
    </mc:Choice>
  </mc:AlternateContent>
  <bookViews>
    <workbookView xWindow="0" yWindow="0" windowWidth="20490" windowHeight="7650" firstSheet="2" activeTab="2"/>
  </bookViews>
  <sheets>
    <sheet name="AB y DC Control" sheetId="13" r:id="rId1"/>
    <sheet name="AB y DC Carta" sheetId="5" r:id="rId2"/>
    <sheet name="AB y DC Compara" sheetId="6" r:id="rId3"/>
    <sheet name="AB y DL Control" sheetId="12" r:id="rId4"/>
    <sheet name="AB y DL Carta" sheetId="4" r:id="rId5"/>
    <sheet name="AB y DL Compara" sheetId="7" r:id="rId6"/>
    <sheet name="AA y DC Control" sheetId="14" r:id="rId7"/>
    <sheet name="AA y DC Carta" sheetId="3" r:id="rId8"/>
    <sheet name="AA y DC Compara" sheetId="8" r:id="rId9"/>
    <sheet name="AA y DL Control" sheetId="15" r:id="rId10"/>
    <sheet name="AA y DL Carta" sheetId="2" r:id="rId11"/>
    <sheet name="AA y DL Compara" sheetId="9" r:id="rId12"/>
  </sheets>
  <definedNames>
    <definedName name="_xlnm._FilterDatabase" localSheetId="2" hidden="1">'AB y DC Compara'!$E$1:$L$1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L6" i="6"/>
  <c r="L2" i="6"/>
  <c r="L2" i="9"/>
  <c r="L3" i="9"/>
  <c r="L4" i="9"/>
  <c r="L5" i="9"/>
  <c r="L6" i="9"/>
  <c r="L7" i="9"/>
  <c r="B5" i="9"/>
  <c r="L2" i="8"/>
  <c r="L3" i="8"/>
  <c r="L4" i="8"/>
  <c r="L5" i="8"/>
  <c r="L6" i="8"/>
  <c r="L7" i="8"/>
  <c r="B5" i="8"/>
  <c r="L3" i="6"/>
  <c r="L5" i="6"/>
  <c r="L7" i="6"/>
  <c r="L2" i="7"/>
  <c r="L3" i="7"/>
  <c r="L4" i="7"/>
  <c r="L5" i="7"/>
  <c r="L6" i="7"/>
  <c r="L7" i="7"/>
  <c r="B5" i="7"/>
  <c r="B5" i="6"/>
</calcChain>
</file>

<file path=xl/sharedStrings.xml><?xml version="1.0" encoding="utf-8"?>
<sst xmlns="http://schemas.openxmlformats.org/spreadsheetml/2006/main" count="415" uniqueCount="108">
  <si>
    <t>Informativo Trimestral del Crédito Hipotecario</t>
  </si>
  <si>
    <t>Descubra aquí si puede mejorar su crédito hipotecario</t>
  </si>
  <si>
    <t>Estimado(a) Sr(a).</t>
  </si>
  <si>
    <t>Fecha:</t>
  </si>
  <si>
    <t>XX-XX-XXXX</t>
  </si>
  <si>
    <t>RESUMEN DE SU DEUDA VIGENTE</t>
  </si>
  <si>
    <t>Valor próximo dividendo</t>
  </si>
  <si>
    <t xml:space="preserve"> (13,7 UF)</t>
  </si>
  <si>
    <t xml:space="preserve">Fecha pago próximo dividendo </t>
  </si>
  <si>
    <t>Monto adeudado</t>
  </si>
  <si>
    <t>(2598,2 UF)</t>
  </si>
  <si>
    <t xml:space="preserve">Dividendos pendientes y plazo </t>
  </si>
  <si>
    <t>350  (29 años y 1 meses)</t>
  </si>
  <si>
    <t>Fecha de inicio del contrato</t>
  </si>
  <si>
    <t>Tipo de tasa de interés</t>
  </si>
  <si>
    <t>Fija</t>
  </si>
  <si>
    <t>*Valor U.F. = $27.892,17</t>
  </si>
  <si>
    <t>ESTADO DE SU CRÉDITO EN COMPARACIÓN A OTROS CONSUMIDORES DEL PAÍS</t>
  </si>
  <si>
    <t>Ahorro: $13.329.642</t>
  </si>
  <si>
    <t>PASO A PASO PARA COMPARAR Y BUSCAR MEJORES OFERTAS DE CRÉDITO</t>
  </si>
  <si>
    <t>Paso 1</t>
  </si>
  <si>
    <r>
      <rPr>
        <b/>
        <sz val="9"/>
        <color theme="1"/>
        <rFont val="Calibri"/>
        <family val="2"/>
        <scheme val="minor"/>
      </rPr>
      <t>Lea</t>
    </r>
    <r>
      <rPr>
        <sz val="9"/>
        <color theme="1"/>
        <rFont val="Calibri"/>
        <family val="2"/>
        <scheme val="minor"/>
      </rPr>
      <t xml:space="preserve"> atentamente esta cartilla.</t>
    </r>
  </si>
  <si>
    <t>Paso 2</t>
  </si>
  <si>
    <r>
      <t xml:space="preserve">Simule </t>
    </r>
    <r>
      <rPr>
        <sz val="9"/>
        <rFont val="Calibri"/>
        <family val="2"/>
        <scheme val="minor"/>
      </rPr>
      <t xml:space="preserve">una oferta crediticia por un préstamo de </t>
    </r>
    <r>
      <rPr>
        <b/>
        <sz val="9"/>
        <rFont val="Calibri"/>
        <family val="2"/>
        <scheme val="minor"/>
      </rPr>
      <t>$72.841.145*</t>
    </r>
    <r>
      <rPr>
        <sz val="9"/>
        <rFont val="Calibri"/>
        <family val="2"/>
        <scheme val="minor"/>
      </rPr>
      <t xml:space="preserve"> en clientebancario.cl/simuladorhipotecario.</t>
    </r>
  </si>
  <si>
    <t>Paso 3</t>
  </si>
  <si>
    <r>
      <rPr>
        <b/>
        <sz val="9"/>
        <color theme="1"/>
        <rFont val="Calibri"/>
        <family val="2"/>
        <scheme val="minor"/>
      </rPr>
      <t>Busque</t>
    </r>
    <r>
      <rPr>
        <sz val="9"/>
        <color theme="1"/>
        <rFont val="Calibri"/>
        <family val="2"/>
        <scheme val="minor"/>
      </rPr>
      <t xml:space="preserve"> la mejor oferta con menor CTC (Costo Total del Crédito) o menor CAE (Carga Anual Equivalente), considerando un crédito con igual plazo.</t>
    </r>
  </si>
  <si>
    <t>Paso 4</t>
  </si>
  <si>
    <r>
      <t>Solicite</t>
    </r>
    <r>
      <rPr>
        <sz val="9"/>
        <color theme="1"/>
        <rFont val="Calibri"/>
        <family val="2"/>
        <scheme val="minor"/>
      </rPr>
      <t xml:space="preserve"> en su institución financiera actual el documento "Liquidación de Prepago del Crédito" para presentarlo en las instituciones financieras con las ofertas más convenientes (se lo deben entregar en máximo 3 días).</t>
    </r>
  </si>
  <si>
    <t>Paso 5</t>
  </si>
  <si>
    <r>
      <t xml:space="preserve">Ecoja </t>
    </r>
    <r>
      <rPr>
        <sz val="9"/>
        <color theme="1"/>
        <rFont val="Calibri"/>
        <family val="2"/>
        <scheme val="minor"/>
      </rPr>
      <t>el crédito hipotecario con las mejores condiciones.</t>
    </r>
  </si>
  <si>
    <t xml:space="preserve">*Este monto es la suma del "Monto Adeudado" y el cobro o "cargo por prepago" del crédito que su institución financiera puede cobrar conforme a la Ley N°  18.010. </t>
  </si>
  <si>
    <t>Cargo por Prepago:</t>
  </si>
  <si>
    <t xml:space="preserve"> (12,2 UF)</t>
  </si>
  <si>
    <t>(2625,2 UF)</t>
  </si>
  <si>
    <t>Ahorro: $12.591.720</t>
  </si>
  <si>
    <r>
      <t xml:space="preserve">Simule </t>
    </r>
    <r>
      <rPr>
        <sz val="9"/>
        <color theme="1"/>
        <rFont val="Calibri"/>
        <family val="2"/>
        <scheme val="minor"/>
      </rPr>
      <t xml:space="preserve">una oferta crediticia por un préstamo de </t>
    </r>
    <r>
      <rPr>
        <b/>
        <sz val="9"/>
        <color theme="1"/>
        <rFont val="Calibri"/>
        <family val="2"/>
        <scheme val="minor"/>
      </rPr>
      <t>$73.496.181*</t>
    </r>
    <r>
      <rPr>
        <sz val="9"/>
        <color theme="1"/>
        <rFont val="Calibri"/>
        <family val="2"/>
        <scheme val="minor"/>
      </rPr>
      <t xml:space="preserve"> en clientebancario.cl/simuladorhipotecario.</t>
    </r>
  </si>
  <si>
    <t xml:space="preserve"> (5,5 UF)</t>
  </si>
  <si>
    <t>(852,7 UF)</t>
  </si>
  <si>
    <t>257  (21 años y 4 meses)</t>
  </si>
  <si>
    <t>Ahorro: $2.830.747‬</t>
  </si>
  <si>
    <r>
      <t xml:space="preserve">Simule </t>
    </r>
    <r>
      <rPr>
        <sz val="9"/>
        <color theme="1"/>
        <rFont val="Calibri"/>
        <family val="2"/>
        <scheme val="minor"/>
      </rPr>
      <t xml:space="preserve">una oferta crediticia por un préstamo de </t>
    </r>
    <r>
      <rPr>
        <b/>
        <sz val="9"/>
        <color theme="1"/>
        <rFont val="Calibri"/>
        <family val="2"/>
        <scheme val="minor"/>
      </rPr>
      <t>$24.075.326*</t>
    </r>
    <r>
      <rPr>
        <sz val="9"/>
        <color theme="1"/>
        <rFont val="Calibri"/>
        <family val="2"/>
        <scheme val="minor"/>
      </rPr>
      <t xml:space="preserve"> en clientebancario.cl/simuladorhipotecario.</t>
    </r>
  </si>
  <si>
    <t xml:space="preserve"> (4,8 UF)</t>
  </si>
  <si>
    <t xml:space="preserve">Ahorro: $ 2.834.488 </t>
  </si>
  <si>
    <r>
      <t xml:space="preserve">Simule </t>
    </r>
    <r>
      <rPr>
        <sz val="9"/>
        <color theme="1"/>
        <rFont val="Calibri"/>
        <family val="2"/>
        <scheme val="minor"/>
      </rPr>
      <t xml:space="preserve">una oferta crediticia por un préstamo de </t>
    </r>
    <r>
      <rPr>
        <b/>
        <sz val="9"/>
        <color theme="1"/>
        <rFont val="Calibri"/>
        <family val="2"/>
        <scheme val="minor"/>
      </rPr>
      <t>$23.875.403*</t>
    </r>
    <r>
      <rPr>
        <sz val="9"/>
        <color theme="1"/>
        <rFont val="Calibri"/>
        <family val="2"/>
        <scheme val="minor"/>
      </rPr>
      <t xml:space="preserve"> en clientebancario.cl/simuladorhipotecario.</t>
    </r>
  </si>
  <si>
    <t>Banco</t>
  </si>
  <si>
    <t>Tipo Crédito</t>
  </si>
  <si>
    <t>Dividendo mensual con seguros obligatorios</t>
  </si>
  <si>
    <t>Moneda Crédito</t>
  </si>
  <si>
    <t>Tipo Tasa</t>
  </si>
  <si>
    <t>CAE</t>
  </si>
  <si>
    <t>Banco Falabella</t>
  </si>
  <si>
    <t>Mutuo Endosable</t>
  </si>
  <si>
    <t>UF</t>
  </si>
  <si>
    <t>Mutuo no Endosable</t>
  </si>
  <si>
    <t>Banco Santander-Chile</t>
  </si>
  <si>
    <t>Coopeuch</t>
  </si>
  <si>
    <t>Banco Security</t>
  </si>
  <si>
    <t>Scotiabank Chile</t>
  </si>
  <si>
    <t>Banco de Chile</t>
  </si>
  <si>
    <t>CTC</t>
  </si>
  <si>
    <t xml:space="preserve">Monto: </t>
  </si>
  <si>
    <t>23.875.403 pesos</t>
  </si>
  <si>
    <t xml:space="preserve"> Fija</t>
  </si>
  <si>
    <t>Tipo  Tasa:</t>
  </si>
  <si>
    <t xml:space="preserve">Plazo: </t>
  </si>
  <si>
    <t>21 años</t>
  </si>
  <si>
    <t xml:space="preserve">Fecha simulación </t>
  </si>
  <si>
    <t>Tasa de Interés</t>
  </si>
  <si>
    <t>Nro Cuotas</t>
  </si>
  <si>
    <t>29 años</t>
  </si>
  <si>
    <t>https://www.clientebancario.cl/simuladorhipotecario/</t>
  </si>
  <si>
    <t>Tasa de interés</t>
  </si>
  <si>
    <t xml:space="preserve">Monto crédito: </t>
  </si>
  <si>
    <t xml:space="preserve">Comunicación Trimestral Crédito Hipotecario </t>
  </si>
  <si>
    <t>CAEV : 5,04%</t>
  </si>
  <si>
    <t>Nombre Titular</t>
  </si>
  <si>
    <t>Fecha</t>
  </si>
  <si>
    <t>I. Producto Principal</t>
  </si>
  <si>
    <t>Plazo del Crédito Pendiente (meses)</t>
  </si>
  <si>
    <t>Número de Cuota</t>
  </si>
  <si>
    <t>44/300</t>
  </si>
  <si>
    <t>Saldo del Crédito</t>
  </si>
  <si>
    <t>Valor de Dividendo</t>
  </si>
  <si>
    <t>Fecha del Próximo Pago</t>
  </si>
  <si>
    <t>Costo Total del Prepago</t>
  </si>
  <si>
    <t>Carga Anual Equivalente Vigente (CAEV)</t>
  </si>
  <si>
    <t>Garantías Vigentes</t>
  </si>
  <si>
    <t>Específica</t>
  </si>
  <si>
    <t>II. Historial</t>
  </si>
  <si>
    <t>Números de Dividendos Pagados</t>
  </si>
  <si>
    <t>Número de Dividendos Vencidos no Pagados</t>
  </si>
  <si>
    <t>Monto Vencido no Pagado</t>
  </si>
  <si>
    <t>Detalle:</t>
  </si>
  <si>
    <t>153.703 / Cuota 44 / 30-06-2019</t>
  </si>
  <si>
    <t>Tasa de interés aplicada</t>
  </si>
  <si>
    <t>FIJA</t>
  </si>
  <si>
    <t>Cargo Prepago</t>
  </si>
  <si>
    <t>Plazo de Aviso Prepago</t>
  </si>
  <si>
    <t>III. Condiciones de Prepago</t>
  </si>
  <si>
    <t>XXXXXXXXXXXXXXXXXX</t>
  </si>
  <si>
    <t>1,5 meses de intereses</t>
  </si>
  <si>
    <t>Sin restricciones</t>
  </si>
  <si>
    <t>CAEV : 3,63%</t>
  </si>
  <si>
    <t>CAEV : 3,60%</t>
  </si>
  <si>
    <t>CAEV : 4,63%</t>
  </si>
  <si>
    <t>11/360</t>
  </si>
  <si>
    <t>381.484 / Cuota 11</t>
  </si>
  <si>
    <t>313.719 / Cuota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</si>
</sst>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;[Red]&quot;$&quot;\-#,##0"/>
    <numFmt numFmtId="43" formatCode="_ * #,##0.00_ ;_ * \-#,##0.00_ ;_ * &quot;-&quot;??_ ;_ @_ "/>
    <numFmt numFmtId="164" formatCode="0.0000"/>
    <numFmt numFmtId="165" formatCode="_ &quot;$&quot;* #,##0_ ;_ &quot;$&quot;* \-#,##0_ ;_ &quot;$&quot;* &quot;-&quot;??_ ;_ @_ "/>
    <numFmt numFmtId="166" formatCode="&quot;$&quot;#,##0"/>
    <numFmt numFmtId="171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180">
    <xf numFmtId="0" fontId="0" fillId="0" borderId="0" xfId="0"/>
    <xf numFmtId="0" fontId="0" fillId="2" borderId="0" xfId="0" applyFill="1"/>
    <xf numFmtId="0" fontId="6" fillId="2" borderId="0" xfId="0" applyFont="1" applyFill="1" applyAlignment="1"/>
    <xf numFmtId="0" fontId="0" fillId="2" borderId="0" xfId="0" applyFill="1" applyBorder="1"/>
    <xf numFmtId="0" fontId="8" fillId="2" borderId="0" xfId="1" applyFont="1" applyFill="1" applyAlignment="1">
      <alignment vertical="center"/>
    </xf>
    <xf numFmtId="0" fontId="9" fillId="2" borderId="0" xfId="1" applyFont="1" applyFill="1" applyBorder="1" applyAlignment="1">
      <alignment vertical="center"/>
    </xf>
    <xf numFmtId="0" fontId="0" fillId="2" borderId="0" xfId="0" applyFill="1" applyAlignment="1"/>
    <xf numFmtId="0" fontId="11" fillId="2" borderId="0" xfId="1" applyFont="1" applyFill="1" applyBorder="1" applyAlignment="1">
      <alignment vertical="center"/>
    </xf>
    <xf numFmtId="0" fontId="12" fillId="2" borderId="0" xfId="1" applyFont="1" applyFill="1" applyBorder="1" applyAlignment="1">
      <alignment vertical="center"/>
    </xf>
    <xf numFmtId="0" fontId="0" fillId="2" borderId="0" xfId="0" applyFont="1" applyFill="1"/>
    <xf numFmtId="164" fontId="0" fillId="2" borderId="0" xfId="0" applyNumberFormat="1" applyFill="1" applyBorder="1"/>
    <xf numFmtId="0" fontId="9" fillId="3" borderId="0" xfId="1" applyFont="1" applyFill="1" applyBorder="1" applyAlignment="1">
      <alignment vertical="center"/>
    </xf>
    <xf numFmtId="0" fontId="12" fillId="3" borderId="0" xfId="1" applyFont="1" applyFill="1" applyBorder="1" applyAlignment="1">
      <alignment vertical="center"/>
    </xf>
    <xf numFmtId="2" fontId="0" fillId="2" borderId="0" xfId="0" applyNumberFormat="1" applyFill="1" applyBorder="1"/>
    <xf numFmtId="0" fontId="9" fillId="2" borderId="0" xfId="1" applyFont="1" applyFill="1" applyBorder="1" applyAlignment="1">
      <alignment horizontal="left" vertical="center"/>
    </xf>
    <xf numFmtId="0" fontId="12" fillId="2" borderId="0" xfId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14" fontId="12" fillId="2" borderId="0" xfId="0" applyNumberFormat="1" applyFont="1" applyFill="1" applyAlignment="1">
      <alignment horizontal="right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/>
    </xf>
    <xf numFmtId="0" fontId="12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vertical="top" wrapText="1"/>
    </xf>
    <xf numFmtId="10" fontId="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/>
    <xf numFmtId="165" fontId="0" fillId="0" borderId="0" xfId="0" applyNumberFormat="1"/>
    <xf numFmtId="6" fontId="0" fillId="0" borderId="0" xfId="0" applyNumberFormat="1"/>
    <xf numFmtId="0" fontId="14" fillId="2" borderId="0" xfId="0" applyFont="1" applyFill="1" applyBorder="1" applyAlignment="1">
      <alignment vertical="top" wrapText="1"/>
    </xf>
    <xf numFmtId="0" fontId="14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top" wrapText="1"/>
    </xf>
    <xf numFmtId="166" fontId="3" fillId="0" borderId="0" xfId="0" applyNumberFormat="1" applyFont="1" applyAlignment="1">
      <alignment vertical="center"/>
    </xf>
    <xf numFmtId="43" fontId="0" fillId="2" borderId="0" xfId="0" applyNumberFormat="1" applyFill="1" applyBorder="1"/>
    <xf numFmtId="6" fontId="4" fillId="2" borderId="0" xfId="0" applyNumberFormat="1" applyFont="1" applyFill="1" applyBorder="1" applyAlignment="1">
      <alignment horizontal="center" vertical="center" wrapText="1"/>
    </xf>
    <xf numFmtId="6" fontId="17" fillId="2" borderId="0" xfId="0" applyNumberFormat="1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14" fillId="2" borderId="0" xfId="0" applyFont="1" applyFill="1" applyBorder="1" applyAlignment="1">
      <alignment horizontal="center" vertical="center" wrapText="1"/>
    </xf>
    <xf numFmtId="6" fontId="14" fillId="2" borderId="0" xfId="0" applyNumberFormat="1" applyFont="1" applyFill="1" applyAlignment="1">
      <alignment horizontal="right" vertical="center" wrapText="1"/>
    </xf>
    <xf numFmtId="6" fontId="16" fillId="2" borderId="0" xfId="0" applyNumberFormat="1" applyFont="1" applyFill="1" applyBorder="1" applyAlignment="1">
      <alignment horizontal="left" vertical="center" wrapText="1"/>
    </xf>
    <xf numFmtId="6" fontId="17" fillId="2" borderId="0" xfId="0" applyNumberFormat="1" applyFont="1" applyFill="1" applyBorder="1" applyAlignment="1">
      <alignment horizontal="left" wrapText="1"/>
    </xf>
    <xf numFmtId="6" fontId="4" fillId="2" borderId="0" xfId="0" applyNumberFormat="1" applyFont="1" applyFill="1" applyBorder="1" applyAlignment="1">
      <alignment horizontal="left" wrapText="1"/>
    </xf>
    <xf numFmtId="0" fontId="4" fillId="2" borderId="2" xfId="2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12" fillId="2" borderId="0" xfId="0" applyNumberFormat="1" applyFont="1" applyFill="1" applyAlignment="1">
      <alignment horizontal="right"/>
    </xf>
    <xf numFmtId="6" fontId="12" fillId="2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4" fontId="10" fillId="2" borderId="0" xfId="0" applyNumberFormat="1" applyFont="1" applyFill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6" fontId="12" fillId="2" borderId="2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right" vertical="center"/>
    </xf>
    <xf numFmtId="14" fontId="13" fillId="2" borderId="0" xfId="0" applyNumberFormat="1" applyFont="1" applyFill="1" applyAlignment="1">
      <alignment horizontal="right"/>
    </xf>
    <xf numFmtId="6" fontId="21" fillId="2" borderId="0" xfId="0" applyNumberFormat="1" applyFont="1" applyFill="1" applyAlignment="1">
      <alignment horizontal="right" vertical="center" wrapText="1"/>
    </xf>
    <xf numFmtId="6" fontId="18" fillId="2" borderId="0" xfId="0" applyNumberFormat="1" applyFont="1" applyFill="1" applyBorder="1" applyAlignment="1">
      <alignment horizontal="left" vertical="center" wrapText="1"/>
    </xf>
    <xf numFmtId="6" fontId="20" fillId="2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Fill="1" applyAlignment="1">
      <alignment horizontal="center" vertical="center" wrapText="1"/>
    </xf>
    <xf numFmtId="166" fontId="0" fillId="0" borderId="0" xfId="0" applyNumberFormat="1" applyFill="1" applyAlignment="1">
      <alignment vertical="center" wrapText="1"/>
    </xf>
    <xf numFmtId="0" fontId="0" fillId="0" borderId="0" xfId="0" applyFill="1"/>
    <xf numFmtId="6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right"/>
    </xf>
    <xf numFmtId="6" fontId="0" fillId="0" borderId="0" xfId="0" applyNumberFormat="1" applyFill="1" applyAlignment="1">
      <alignment vertical="center" wrapText="1"/>
    </xf>
    <xf numFmtId="0" fontId="22" fillId="2" borderId="0" xfId="3" applyFont="1" applyFill="1" applyBorder="1"/>
    <xf numFmtId="0" fontId="7" fillId="0" borderId="0" xfId="3" applyFont="1" applyAlignment="1"/>
    <xf numFmtId="0" fontId="9" fillId="3" borderId="0" xfId="3" applyFont="1" applyFill="1" applyBorder="1"/>
    <xf numFmtId="0" fontId="9" fillId="3" borderId="3" xfId="3" applyFont="1" applyFill="1" applyBorder="1" applyAlignment="1">
      <alignment horizontal="center"/>
    </xf>
    <xf numFmtId="0" fontId="22" fillId="2" borderId="4" xfId="3" applyFont="1" applyFill="1" applyBorder="1"/>
    <xf numFmtId="0" fontId="7" fillId="2" borderId="0" xfId="3" applyFont="1" applyFill="1" applyAlignment="1"/>
    <xf numFmtId="0" fontId="9" fillId="3" borderId="5" xfId="3" applyFont="1" applyFill="1" applyBorder="1" applyAlignment="1">
      <alignment horizontal="center" vertical="center"/>
    </xf>
    <xf numFmtId="0" fontId="22" fillId="2" borderId="6" xfId="3" applyFont="1" applyFill="1" applyBorder="1"/>
    <xf numFmtId="0" fontId="22" fillId="2" borderId="7" xfId="3" applyFont="1" applyFill="1" applyBorder="1"/>
    <xf numFmtId="0" fontId="22" fillId="2" borderId="8" xfId="3" applyFont="1" applyFill="1" applyBorder="1"/>
    <xf numFmtId="0" fontId="9" fillId="3" borderId="9" xfId="3" applyFont="1" applyFill="1" applyBorder="1"/>
    <xf numFmtId="0" fontId="9" fillId="3" borderId="10" xfId="3" applyFont="1" applyFill="1" applyBorder="1"/>
    <xf numFmtId="0" fontId="9" fillId="3" borderId="11" xfId="3" applyFont="1" applyFill="1" applyBorder="1"/>
    <xf numFmtId="0" fontId="9" fillId="3" borderId="12" xfId="3" applyFont="1" applyFill="1" applyBorder="1" applyAlignment="1">
      <alignment horizontal="center"/>
    </xf>
    <xf numFmtId="0" fontId="9" fillId="3" borderId="10" xfId="3" applyFont="1" applyFill="1" applyBorder="1" applyAlignment="1">
      <alignment horizontal="center"/>
    </xf>
    <xf numFmtId="0" fontId="9" fillId="3" borderId="13" xfId="3" applyFont="1" applyFill="1" applyBorder="1" applyAlignment="1">
      <alignment horizontal="center"/>
    </xf>
    <xf numFmtId="0" fontId="9" fillId="3" borderId="7" xfId="3" applyFont="1" applyFill="1" applyBorder="1"/>
    <xf numFmtId="0" fontId="9" fillId="3" borderId="14" xfId="3" applyFont="1" applyFill="1" applyBorder="1"/>
    <xf numFmtId="0" fontId="9" fillId="3" borderId="15" xfId="3" applyFont="1" applyFill="1" applyBorder="1"/>
    <xf numFmtId="14" fontId="9" fillId="3" borderId="16" xfId="3" applyNumberFormat="1" applyFont="1" applyFill="1" applyBorder="1" applyAlignment="1">
      <alignment horizontal="center"/>
    </xf>
    <xf numFmtId="0" fontId="9" fillId="3" borderId="14" xfId="3" applyFont="1" applyFill="1" applyBorder="1" applyAlignment="1">
      <alignment horizontal="center"/>
    </xf>
    <xf numFmtId="0" fontId="9" fillId="3" borderId="8" xfId="3" applyFont="1" applyFill="1" applyBorder="1" applyAlignment="1">
      <alignment horizontal="center"/>
    </xf>
    <xf numFmtId="0" fontId="9" fillId="3" borderId="17" xfId="3" applyFont="1" applyFill="1" applyBorder="1" applyAlignment="1">
      <alignment horizontal="left"/>
    </xf>
    <xf numFmtId="0" fontId="22" fillId="2" borderId="18" xfId="3" applyFont="1" applyFill="1" applyBorder="1"/>
    <xf numFmtId="0" fontId="9" fillId="3" borderId="19" xfId="3" applyFont="1" applyFill="1" applyBorder="1" applyAlignment="1">
      <alignment horizontal="left"/>
    </xf>
    <xf numFmtId="0" fontId="22" fillId="2" borderId="20" xfId="3" applyFont="1" applyFill="1" applyBorder="1"/>
    <xf numFmtId="0" fontId="9" fillId="3" borderId="19" xfId="3" applyFont="1" applyFill="1" applyBorder="1" applyAlignment="1">
      <alignment horizontal="center"/>
    </xf>
    <xf numFmtId="0" fontId="22" fillId="2" borderId="21" xfId="3" applyFont="1" applyFill="1" applyBorder="1"/>
    <xf numFmtId="0" fontId="9" fillId="3" borderId="17" xfId="3" applyFont="1" applyFill="1" applyBorder="1" applyAlignment="1">
      <alignment horizontal="center"/>
    </xf>
    <xf numFmtId="3" fontId="9" fillId="3" borderId="17" xfId="3" applyNumberFormat="1" applyFont="1" applyFill="1" applyBorder="1" applyAlignment="1">
      <alignment horizontal="center"/>
    </xf>
    <xf numFmtId="14" fontId="9" fillId="3" borderId="17" xfId="3" applyNumberFormat="1" applyFont="1" applyFill="1" applyBorder="1" applyAlignment="1">
      <alignment horizontal="center"/>
    </xf>
    <xf numFmtId="3" fontId="9" fillId="3" borderId="0" xfId="3" applyNumberFormat="1" applyFont="1" applyFill="1" applyBorder="1" applyAlignment="1">
      <alignment horizontal="center"/>
    </xf>
    <xf numFmtId="3" fontId="9" fillId="3" borderId="18" xfId="3" applyNumberFormat="1" applyFont="1" applyFill="1" applyBorder="1" applyAlignment="1">
      <alignment horizontal="center"/>
    </xf>
    <xf numFmtId="10" fontId="9" fillId="3" borderId="17" xfId="3" applyNumberFormat="1" applyFont="1" applyFill="1" applyBorder="1" applyAlignment="1">
      <alignment horizontal="center"/>
    </xf>
    <xf numFmtId="0" fontId="9" fillId="3" borderId="22" xfId="3" applyFont="1" applyFill="1" applyBorder="1" applyAlignment="1">
      <alignment horizontal="left"/>
    </xf>
    <xf numFmtId="0" fontId="22" fillId="2" borderId="23" xfId="3" applyFont="1" applyFill="1" applyBorder="1"/>
    <xf numFmtId="0" fontId="9" fillId="2" borderId="22" xfId="3" applyFont="1" applyFill="1" applyBorder="1" applyAlignment="1">
      <alignment horizontal="center"/>
    </xf>
    <xf numFmtId="0" fontId="22" fillId="2" borderId="24" xfId="3" applyFont="1" applyFill="1" applyBorder="1"/>
    <xf numFmtId="0" fontId="9" fillId="3" borderId="19" xfId="3" applyFont="1" applyFill="1" applyBorder="1" applyAlignment="1">
      <alignment horizontal="left"/>
    </xf>
    <xf numFmtId="0" fontId="22" fillId="2" borderId="20" xfId="3" applyFont="1" applyFill="1" applyBorder="1"/>
    <xf numFmtId="0" fontId="22" fillId="2" borderId="21" xfId="3" applyFont="1" applyFill="1" applyBorder="1"/>
    <xf numFmtId="0" fontId="9" fillId="3" borderId="20" xfId="3" applyFont="1" applyFill="1" applyBorder="1" applyAlignment="1">
      <alignment horizontal="left"/>
    </xf>
    <xf numFmtId="0" fontId="9" fillId="3" borderId="20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9" fillId="3" borderId="17" xfId="3" applyFont="1" applyFill="1" applyBorder="1" applyAlignment="1">
      <alignment horizontal="left"/>
    </xf>
    <xf numFmtId="0" fontId="22" fillId="2" borderId="0" xfId="3" applyFont="1" applyFill="1" applyBorder="1"/>
    <xf numFmtId="0" fontId="9" fillId="3" borderId="0" xfId="3" applyFont="1" applyFill="1" applyBorder="1" applyAlignment="1">
      <alignment horizontal="center"/>
    </xf>
    <xf numFmtId="0" fontId="9" fillId="3" borderId="18" xfId="3" applyFont="1" applyFill="1" applyBorder="1" applyAlignment="1">
      <alignment horizontal="center"/>
    </xf>
    <xf numFmtId="0" fontId="9" fillId="3" borderId="22" xfId="3" applyFont="1" applyFill="1" applyBorder="1" applyAlignment="1">
      <alignment horizontal="left"/>
    </xf>
    <xf numFmtId="0" fontId="22" fillId="2" borderId="23" xfId="3" applyFont="1" applyFill="1" applyBorder="1"/>
    <xf numFmtId="0" fontId="9" fillId="3" borderId="22" xfId="3" applyFont="1" applyFill="1" applyBorder="1" applyAlignment="1">
      <alignment horizontal="center"/>
    </xf>
    <xf numFmtId="0" fontId="9" fillId="3" borderId="23" xfId="3" applyFont="1" applyFill="1" applyBorder="1" applyAlignment="1">
      <alignment horizontal="center"/>
    </xf>
    <xf numFmtId="0" fontId="9" fillId="3" borderId="24" xfId="3" applyFont="1" applyFill="1" applyBorder="1" applyAlignment="1">
      <alignment horizontal="center"/>
    </xf>
    <xf numFmtId="0" fontId="9" fillId="3" borderId="9" xfId="3" applyFont="1" applyFill="1" applyBorder="1" applyAlignment="1">
      <alignment horizontal="center"/>
    </xf>
    <xf numFmtId="0" fontId="9" fillId="3" borderId="0" xfId="3" applyFont="1" applyFill="1" applyBorder="1" applyAlignment="1">
      <alignment horizontal="left"/>
    </xf>
    <xf numFmtId="0" fontId="8" fillId="3" borderId="0" xfId="3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vertical="center"/>
    </xf>
    <xf numFmtId="0" fontId="7" fillId="0" borderId="0" xfId="3" applyFont="1" applyAlignment="1">
      <alignment vertical="center"/>
    </xf>
    <xf numFmtId="0" fontId="7" fillId="0" borderId="0" xfId="3" applyFont="1" applyFill="1" applyAlignment="1"/>
    <xf numFmtId="10" fontId="9" fillId="3" borderId="10" xfId="3" applyNumberFormat="1" applyFont="1" applyFill="1" applyBorder="1" applyAlignment="1">
      <alignment horizontal="center"/>
    </xf>
    <xf numFmtId="0" fontId="9" fillId="3" borderId="13" xfId="3" applyFont="1" applyFill="1" applyBorder="1" applyAlignment="1">
      <alignment horizontal="center"/>
    </xf>
    <xf numFmtId="0" fontId="9" fillId="3" borderId="5" xfId="3" applyFont="1" applyFill="1" applyBorder="1" applyAlignment="1">
      <alignment horizontal="center"/>
    </xf>
    <xf numFmtId="0" fontId="9" fillId="3" borderId="6" xfId="3" applyFont="1" applyFill="1" applyBorder="1" applyAlignment="1">
      <alignment horizontal="center"/>
    </xf>
    <xf numFmtId="0" fontId="9" fillId="3" borderId="3" xfId="3" applyFont="1" applyFill="1" applyBorder="1" applyAlignment="1">
      <alignment horizontal="left"/>
    </xf>
    <xf numFmtId="0" fontId="22" fillId="2" borderId="25" xfId="3" applyFont="1" applyFill="1" applyBorder="1"/>
    <xf numFmtId="0" fontId="22" fillId="2" borderId="4" xfId="3" applyFont="1" applyFill="1" applyBorder="1"/>
    <xf numFmtId="0" fontId="7" fillId="2" borderId="0" xfId="3" applyFont="1" applyFill="1" applyAlignment="1">
      <alignment vertical="center"/>
    </xf>
    <xf numFmtId="171" fontId="9" fillId="3" borderId="10" xfId="3" applyNumberFormat="1" applyFont="1" applyFill="1" applyBorder="1" applyAlignment="1">
      <alignment horizontal="center"/>
    </xf>
    <xf numFmtId="0" fontId="22" fillId="3" borderId="17" xfId="3" applyFont="1" applyFill="1" applyBorder="1" applyAlignment="1">
      <alignment horizontal="center"/>
    </xf>
    <xf numFmtId="0" fontId="22" fillId="3" borderId="19" xfId="3" applyFont="1" applyFill="1" applyBorder="1" applyAlignment="1">
      <alignment horizontal="center"/>
    </xf>
    <xf numFmtId="0" fontId="22" fillId="3" borderId="20" xfId="3" applyFont="1" applyFill="1" applyBorder="1" applyAlignment="1">
      <alignment horizontal="center"/>
    </xf>
    <xf numFmtId="0" fontId="22" fillId="3" borderId="21" xfId="3" applyFont="1" applyFill="1" applyBorder="1" applyAlignment="1">
      <alignment horizontal="center"/>
    </xf>
    <xf numFmtId="0" fontId="22" fillId="3" borderId="0" xfId="3" applyFont="1" applyFill="1" applyBorder="1" applyAlignment="1">
      <alignment horizontal="center"/>
    </xf>
    <xf numFmtId="0" fontId="22" fillId="3" borderId="18" xfId="3" applyFont="1" applyFill="1" applyBorder="1" applyAlignment="1">
      <alignment horizontal="center"/>
    </xf>
    <xf numFmtId="3" fontId="22" fillId="3" borderId="17" xfId="3" applyNumberFormat="1" applyFont="1" applyFill="1" applyBorder="1" applyAlignment="1">
      <alignment horizontal="center"/>
    </xf>
    <xf numFmtId="3" fontId="22" fillId="3" borderId="0" xfId="3" applyNumberFormat="1" applyFont="1" applyFill="1" applyBorder="1" applyAlignment="1">
      <alignment horizontal="center"/>
    </xf>
    <xf numFmtId="3" fontId="22" fillId="3" borderId="18" xfId="3" applyNumberFormat="1" applyFont="1" applyFill="1" applyBorder="1" applyAlignment="1">
      <alignment horizontal="center"/>
    </xf>
    <xf numFmtId="0" fontId="22" fillId="3" borderId="5" xfId="3" applyFont="1" applyFill="1" applyBorder="1" applyAlignment="1">
      <alignment horizontal="center" vertical="center"/>
    </xf>
    <xf numFmtId="0" fontId="23" fillId="2" borderId="0" xfId="3" applyFont="1" applyFill="1" applyAlignment="1"/>
    <xf numFmtId="0" fontId="22" fillId="3" borderId="0" xfId="3" applyFont="1" applyFill="1" applyBorder="1"/>
    <xf numFmtId="0" fontId="22" fillId="3" borderId="9" xfId="3" applyFont="1" applyFill="1" applyBorder="1"/>
    <xf numFmtId="0" fontId="22" fillId="3" borderId="10" xfId="3" applyFont="1" applyFill="1" applyBorder="1"/>
    <xf numFmtId="0" fontId="22" fillId="3" borderId="11" xfId="3" applyFont="1" applyFill="1" applyBorder="1"/>
    <xf numFmtId="0" fontId="22" fillId="3" borderId="12" xfId="3" applyFont="1" applyFill="1" applyBorder="1" applyAlignment="1">
      <alignment horizontal="center"/>
    </xf>
    <xf numFmtId="0" fontId="22" fillId="3" borderId="10" xfId="3" applyFont="1" applyFill="1" applyBorder="1" applyAlignment="1">
      <alignment horizontal="center"/>
    </xf>
    <xf numFmtId="0" fontId="22" fillId="3" borderId="13" xfId="3" applyFont="1" applyFill="1" applyBorder="1" applyAlignment="1">
      <alignment horizontal="center"/>
    </xf>
    <xf numFmtId="0" fontId="22" fillId="3" borderId="7" xfId="3" applyFont="1" applyFill="1" applyBorder="1"/>
    <xf numFmtId="0" fontId="22" fillId="3" borderId="14" xfId="3" applyFont="1" applyFill="1" applyBorder="1"/>
    <xf numFmtId="0" fontId="22" fillId="3" borderId="15" xfId="3" applyFont="1" applyFill="1" applyBorder="1"/>
    <xf numFmtId="14" fontId="22" fillId="3" borderId="16" xfId="3" applyNumberFormat="1" applyFont="1" applyFill="1" applyBorder="1" applyAlignment="1">
      <alignment horizontal="center"/>
    </xf>
    <xf numFmtId="0" fontId="22" fillId="3" borderId="14" xfId="3" applyFont="1" applyFill="1" applyBorder="1" applyAlignment="1">
      <alignment horizontal="center"/>
    </xf>
    <xf numFmtId="0" fontId="22" fillId="3" borderId="8" xfId="3" applyFont="1" applyFill="1" applyBorder="1" applyAlignment="1">
      <alignment horizontal="center"/>
    </xf>
    <xf numFmtId="0" fontId="22" fillId="3" borderId="17" xfId="3" applyFont="1" applyFill="1" applyBorder="1" applyAlignment="1">
      <alignment horizontal="left"/>
    </xf>
    <xf numFmtId="0" fontId="22" fillId="3" borderId="19" xfId="3" applyFont="1" applyFill="1" applyBorder="1" applyAlignment="1">
      <alignment horizontal="left"/>
    </xf>
    <xf numFmtId="14" fontId="22" fillId="3" borderId="17" xfId="3" applyNumberFormat="1" applyFont="1" applyFill="1" applyBorder="1" applyAlignment="1">
      <alignment horizontal="center"/>
    </xf>
    <xf numFmtId="10" fontId="22" fillId="3" borderId="17" xfId="3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8.png"/><Relationship Id="rId5" Type="http://schemas.openxmlformats.org/officeDocument/2006/relationships/image" Target="../media/image9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91069</xdr:colOff>
      <xdr:row>5</xdr:row>
      <xdr:rowOff>77090</xdr:rowOff>
    </xdr:from>
    <xdr:to>
      <xdr:col>9</xdr:col>
      <xdr:colOff>153865</xdr:colOff>
      <xdr:row>13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91069" y="1143890"/>
          <a:ext cx="2424996" cy="14850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200"/>
            </a:spcBef>
            <a:spcAft>
              <a:spcPts val="20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Esta comunicación contiene información actualizada sobre su crédito hipotecario.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Ella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 sido diseñada por el Ministerio de Economía y </a:t>
          </a:r>
          <a:r>
            <a:rPr lang="en-US" sz="10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SERNAC, y es enviada a Ud. en cumplimiento de la Ley N° 19.496.</a:t>
          </a:r>
          <a:endParaRPr lang="es-CL" sz="1000">
            <a:solidFill>
              <a:sysClr val="windowText" lastClr="000000"/>
            </a:solidFill>
            <a:effectLst/>
            <a:latin typeface="+mn-lt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200"/>
            </a:spcBef>
            <a:spcAft>
              <a:spcPts val="20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Con ella Ud.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podrá comparar las condiciones de su crédito y buscar mejores ofertas. </a:t>
          </a:r>
        </a:p>
      </xdr:txBody>
    </xdr:sp>
    <xdr:clientData/>
  </xdr:twoCellAnchor>
  <xdr:oneCellAnchor>
    <xdr:from>
      <xdr:col>1</xdr:col>
      <xdr:colOff>239356</xdr:colOff>
      <xdr:row>40</xdr:row>
      <xdr:rowOff>26438</xdr:rowOff>
    </xdr:from>
    <xdr:ext cx="278759" cy="250155"/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8431" y="7398788"/>
          <a:ext cx="278759" cy="250155"/>
        </a:xfrm>
        <a:prstGeom prst="rect">
          <a:avLst/>
        </a:prstGeom>
      </xdr:spPr>
    </xdr:pic>
    <xdr:clientData/>
  </xdr:oneCellAnchor>
  <xdr:oneCellAnchor>
    <xdr:from>
      <xdr:col>1</xdr:col>
      <xdr:colOff>248146</xdr:colOff>
      <xdr:row>39</xdr:row>
      <xdr:rowOff>21525</xdr:rowOff>
    </xdr:from>
    <xdr:ext cx="270116" cy="264225"/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47" t="11360" r="12116" b="9453"/>
        <a:stretch/>
      </xdr:blipFill>
      <xdr:spPr>
        <a:xfrm>
          <a:off x="457696" y="7098600"/>
          <a:ext cx="270116" cy="264225"/>
        </a:xfrm>
        <a:prstGeom prst="rect">
          <a:avLst/>
        </a:prstGeom>
      </xdr:spPr>
    </xdr:pic>
    <xdr:clientData/>
  </xdr:oneCellAnchor>
  <xdr:oneCellAnchor>
    <xdr:from>
      <xdr:col>1</xdr:col>
      <xdr:colOff>238598</xdr:colOff>
      <xdr:row>41</xdr:row>
      <xdr:rowOff>31693</xdr:rowOff>
    </xdr:from>
    <xdr:ext cx="278759" cy="247527"/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7673" y="7699318"/>
          <a:ext cx="278759" cy="247527"/>
        </a:xfrm>
        <a:prstGeom prst="rect">
          <a:avLst/>
        </a:prstGeom>
      </xdr:spPr>
    </xdr:pic>
    <xdr:clientData/>
  </xdr:oneCellAnchor>
  <xdr:oneCellAnchor>
    <xdr:from>
      <xdr:col>1</xdr:col>
      <xdr:colOff>242312</xdr:colOff>
      <xdr:row>42</xdr:row>
      <xdr:rowOff>29394</xdr:rowOff>
    </xdr:from>
    <xdr:ext cx="278759" cy="250155"/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61387" y="8001819"/>
          <a:ext cx="278759" cy="250155"/>
        </a:xfrm>
        <a:prstGeom prst="rect">
          <a:avLst/>
        </a:prstGeom>
      </xdr:spPr>
    </xdr:pic>
    <xdr:clientData/>
  </xdr:oneCellAnchor>
  <xdr:oneCellAnchor>
    <xdr:from>
      <xdr:col>1</xdr:col>
      <xdr:colOff>237941</xdr:colOff>
      <xdr:row>43</xdr:row>
      <xdr:rowOff>19768</xdr:rowOff>
    </xdr:from>
    <xdr:ext cx="278759" cy="250155"/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7016" y="8439868"/>
          <a:ext cx="278759" cy="250155"/>
        </a:xfrm>
        <a:prstGeom prst="rect">
          <a:avLst/>
        </a:prstGeom>
      </xdr:spPr>
    </xdr:pic>
    <xdr:clientData/>
  </xdr:oneCellAnchor>
  <xdr:twoCellAnchor>
    <xdr:from>
      <xdr:col>15</xdr:col>
      <xdr:colOff>109904</xdr:colOff>
      <xdr:row>15</xdr:row>
      <xdr:rowOff>69320</xdr:rowOff>
    </xdr:from>
    <xdr:to>
      <xdr:col>20</xdr:col>
      <xdr:colOff>315058</xdr:colOff>
      <xdr:row>18</xdr:row>
      <xdr:rowOff>90854</xdr:rowOff>
    </xdr:to>
    <xdr:sp macro="" textlink="">
      <xdr:nvSpPr>
        <xdr:cNvPr id="9" name="CuadroTexto 8"/>
        <xdr:cNvSpPr txBox="1"/>
      </xdr:nvSpPr>
      <xdr:spPr>
        <a:xfrm>
          <a:off x="4262804" y="3003020"/>
          <a:ext cx="1576754" cy="6787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900"/>
            <a:t>Si Ud. reduce su tasa de interés actual de 3,1% a 2,1%, el ahorro final en su crédito actual será: </a:t>
          </a:r>
        </a:p>
      </xdr:txBody>
    </xdr:sp>
    <xdr:clientData/>
  </xdr:twoCellAnchor>
  <xdr:twoCellAnchor editAs="oneCell">
    <xdr:from>
      <xdr:col>0</xdr:col>
      <xdr:colOff>0</xdr:colOff>
      <xdr:row>15</xdr:row>
      <xdr:rowOff>28576</xdr:rowOff>
    </xdr:from>
    <xdr:to>
      <xdr:col>15</xdr:col>
      <xdr:colOff>123825</xdr:colOff>
      <xdr:row>20</xdr:row>
      <xdr:rowOff>90433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5" t="5312" r="1105" b="8731"/>
        <a:stretch/>
      </xdr:blipFill>
      <xdr:spPr>
        <a:xfrm>
          <a:off x="0" y="2962276"/>
          <a:ext cx="4276725" cy="1100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76200</xdr:rowOff>
    </xdr:from>
    <xdr:to>
      <xdr:col>20</xdr:col>
      <xdr:colOff>293370</xdr:colOff>
      <xdr:row>37</xdr:row>
      <xdr:rowOff>46977</xdr:rowOff>
    </xdr:to>
    <xdr:pic>
      <xdr:nvPicPr>
        <xdr:cNvPr id="11" name="Imagen 10" descr="04-21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10075"/>
          <a:ext cx="5817870" cy="2475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91069</xdr:colOff>
      <xdr:row>5</xdr:row>
      <xdr:rowOff>77090</xdr:rowOff>
    </xdr:from>
    <xdr:to>
      <xdr:col>9</xdr:col>
      <xdr:colOff>153865</xdr:colOff>
      <xdr:row>13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91069" y="1143890"/>
          <a:ext cx="2424996" cy="14850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200"/>
            </a:spcBef>
            <a:spcAft>
              <a:spcPts val="20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Esta comunicación contiene información actualizada sobre su crédito hipotecario.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Ella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 sido diseñada por el Ministerio de Economía y </a:t>
          </a:r>
          <a:r>
            <a:rPr lang="en-US" sz="10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SERNAC, y es enviada a Ud. en cumplimiento de la Ley N° 19.496.</a:t>
          </a:r>
          <a:endParaRPr lang="es-CL" sz="1000">
            <a:solidFill>
              <a:sysClr val="windowText" lastClr="000000"/>
            </a:solidFill>
            <a:effectLst/>
            <a:latin typeface="+mn-lt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200"/>
            </a:spcBef>
            <a:spcAft>
              <a:spcPts val="20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Con ella Ud.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podrá comparar las condiciones de su crédito y buscar mejores ofertas. </a:t>
          </a:r>
        </a:p>
      </xdr:txBody>
    </xdr:sp>
    <xdr:clientData/>
  </xdr:twoCellAnchor>
  <xdr:oneCellAnchor>
    <xdr:from>
      <xdr:col>1</xdr:col>
      <xdr:colOff>239356</xdr:colOff>
      <xdr:row>40</xdr:row>
      <xdr:rowOff>26438</xdr:rowOff>
    </xdr:from>
    <xdr:ext cx="278759" cy="250155"/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8431" y="7398788"/>
          <a:ext cx="278759" cy="250155"/>
        </a:xfrm>
        <a:prstGeom prst="rect">
          <a:avLst/>
        </a:prstGeom>
      </xdr:spPr>
    </xdr:pic>
    <xdr:clientData/>
  </xdr:oneCellAnchor>
  <xdr:oneCellAnchor>
    <xdr:from>
      <xdr:col>1</xdr:col>
      <xdr:colOff>248146</xdr:colOff>
      <xdr:row>39</xdr:row>
      <xdr:rowOff>21525</xdr:rowOff>
    </xdr:from>
    <xdr:ext cx="270116" cy="264225"/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47" t="11360" r="12116" b="9453"/>
        <a:stretch/>
      </xdr:blipFill>
      <xdr:spPr>
        <a:xfrm>
          <a:off x="457696" y="7098600"/>
          <a:ext cx="270116" cy="264225"/>
        </a:xfrm>
        <a:prstGeom prst="rect">
          <a:avLst/>
        </a:prstGeom>
      </xdr:spPr>
    </xdr:pic>
    <xdr:clientData/>
  </xdr:oneCellAnchor>
  <xdr:oneCellAnchor>
    <xdr:from>
      <xdr:col>1</xdr:col>
      <xdr:colOff>238598</xdr:colOff>
      <xdr:row>41</xdr:row>
      <xdr:rowOff>31693</xdr:rowOff>
    </xdr:from>
    <xdr:ext cx="278759" cy="247527"/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7673" y="7699318"/>
          <a:ext cx="278759" cy="247527"/>
        </a:xfrm>
        <a:prstGeom prst="rect">
          <a:avLst/>
        </a:prstGeom>
      </xdr:spPr>
    </xdr:pic>
    <xdr:clientData/>
  </xdr:oneCellAnchor>
  <xdr:oneCellAnchor>
    <xdr:from>
      <xdr:col>1</xdr:col>
      <xdr:colOff>242312</xdr:colOff>
      <xdr:row>42</xdr:row>
      <xdr:rowOff>29394</xdr:rowOff>
    </xdr:from>
    <xdr:ext cx="278759" cy="250155"/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61387" y="8001819"/>
          <a:ext cx="278759" cy="250155"/>
        </a:xfrm>
        <a:prstGeom prst="rect">
          <a:avLst/>
        </a:prstGeom>
      </xdr:spPr>
    </xdr:pic>
    <xdr:clientData/>
  </xdr:oneCellAnchor>
  <xdr:oneCellAnchor>
    <xdr:from>
      <xdr:col>1</xdr:col>
      <xdr:colOff>237941</xdr:colOff>
      <xdr:row>43</xdr:row>
      <xdr:rowOff>19768</xdr:rowOff>
    </xdr:from>
    <xdr:ext cx="278759" cy="250155"/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7016" y="8439868"/>
          <a:ext cx="278759" cy="250155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22</xdr:row>
      <xdr:rowOff>76970</xdr:rowOff>
    </xdr:from>
    <xdr:to>
      <xdr:col>20</xdr:col>
      <xdr:colOff>326809</xdr:colOff>
      <xdr:row>36</xdr:row>
      <xdr:rowOff>1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10845"/>
          <a:ext cx="5851309" cy="23804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212480</xdr:rowOff>
    </xdr:from>
    <xdr:to>
      <xdr:col>15</xdr:col>
      <xdr:colOff>113147</xdr:colOff>
      <xdr:row>21</xdr:row>
      <xdr:rowOff>14653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7" r="1369"/>
        <a:stretch/>
      </xdr:blipFill>
      <xdr:spPr>
        <a:xfrm>
          <a:off x="1" y="2879480"/>
          <a:ext cx="4266046" cy="1297598"/>
        </a:xfrm>
        <a:prstGeom prst="rect">
          <a:avLst/>
        </a:prstGeom>
      </xdr:spPr>
    </xdr:pic>
    <xdr:clientData/>
  </xdr:twoCellAnchor>
  <xdr:twoCellAnchor>
    <xdr:from>
      <xdr:col>15</xdr:col>
      <xdr:colOff>109904</xdr:colOff>
      <xdr:row>15</xdr:row>
      <xdr:rowOff>69320</xdr:rowOff>
    </xdr:from>
    <xdr:to>
      <xdr:col>20</xdr:col>
      <xdr:colOff>315058</xdr:colOff>
      <xdr:row>18</xdr:row>
      <xdr:rowOff>90854</xdr:rowOff>
    </xdr:to>
    <xdr:sp macro="" textlink="">
      <xdr:nvSpPr>
        <xdr:cNvPr id="11" name="CuadroTexto 10"/>
        <xdr:cNvSpPr txBox="1"/>
      </xdr:nvSpPr>
      <xdr:spPr>
        <a:xfrm>
          <a:off x="4262804" y="3003020"/>
          <a:ext cx="1576754" cy="6787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900"/>
            <a:t>Si Ud. reduce su tasa de interés actual de 4,7% a 3,7%, el ahorro final en su crédito actual será: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47625</xdr:rowOff>
    </xdr:from>
    <xdr:to>
      <xdr:col>15</xdr:col>
      <xdr:colOff>161193</xdr:colOff>
      <xdr:row>20</xdr:row>
      <xdr:rowOff>91701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11" t="7864" r="2026" b="8614"/>
        <a:stretch/>
      </xdr:blipFill>
      <xdr:spPr>
        <a:xfrm>
          <a:off x="0" y="2981325"/>
          <a:ext cx="4314093" cy="1082301"/>
        </a:xfrm>
        <a:prstGeom prst="rect">
          <a:avLst/>
        </a:prstGeom>
      </xdr:spPr>
    </xdr:pic>
    <xdr:clientData/>
  </xdr:twoCellAnchor>
  <xdr:twoCellAnchor>
    <xdr:from>
      <xdr:col>0</xdr:col>
      <xdr:colOff>91069</xdr:colOff>
      <xdr:row>5</xdr:row>
      <xdr:rowOff>77090</xdr:rowOff>
    </xdr:from>
    <xdr:to>
      <xdr:col>9</xdr:col>
      <xdr:colOff>153865</xdr:colOff>
      <xdr:row>13</xdr:row>
      <xdr:rowOff>28574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91069" y="1143890"/>
          <a:ext cx="2424996" cy="14850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200"/>
            </a:spcBef>
            <a:spcAft>
              <a:spcPts val="20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Esta comunicación contiene información actualizada sobre su crédito hipotecario.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Ella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 sido diseñada por el Ministerio de Economía y </a:t>
          </a:r>
          <a:r>
            <a:rPr lang="en-US" sz="10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SERNAC, y es enviada a Ud. en cumplimiento de la Ley N° 19.496.</a:t>
          </a:r>
          <a:endParaRPr lang="es-CL" sz="1000">
            <a:solidFill>
              <a:sysClr val="windowText" lastClr="000000"/>
            </a:solidFill>
            <a:effectLst/>
            <a:latin typeface="+mn-lt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200"/>
            </a:spcBef>
            <a:spcAft>
              <a:spcPts val="20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Con ella Ud.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podrá comparar las condiciones de su crédito y buscar mejores ofertas. </a:t>
          </a:r>
        </a:p>
      </xdr:txBody>
    </xdr:sp>
    <xdr:clientData/>
  </xdr:twoCellAnchor>
  <xdr:oneCellAnchor>
    <xdr:from>
      <xdr:col>1</xdr:col>
      <xdr:colOff>239356</xdr:colOff>
      <xdr:row>40</xdr:row>
      <xdr:rowOff>26438</xdr:rowOff>
    </xdr:from>
    <xdr:ext cx="278759" cy="250155"/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8431" y="7398788"/>
          <a:ext cx="278759" cy="250155"/>
        </a:xfrm>
        <a:prstGeom prst="rect">
          <a:avLst/>
        </a:prstGeom>
      </xdr:spPr>
    </xdr:pic>
    <xdr:clientData/>
  </xdr:oneCellAnchor>
  <xdr:oneCellAnchor>
    <xdr:from>
      <xdr:col>1</xdr:col>
      <xdr:colOff>248146</xdr:colOff>
      <xdr:row>39</xdr:row>
      <xdr:rowOff>21525</xdr:rowOff>
    </xdr:from>
    <xdr:ext cx="270116" cy="264225"/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47" t="11360" r="12116" b="9453"/>
        <a:stretch/>
      </xdr:blipFill>
      <xdr:spPr>
        <a:xfrm>
          <a:off x="457696" y="7098600"/>
          <a:ext cx="270116" cy="264225"/>
        </a:xfrm>
        <a:prstGeom prst="rect">
          <a:avLst/>
        </a:prstGeom>
      </xdr:spPr>
    </xdr:pic>
    <xdr:clientData/>
  </xdr:oneCellAnchor>
  <xdr:oneCellAnchor>
    <xdr:from>
      <xdr:col>1</xdr:col>
      <xdr:colOff>238598</xdr:colOff>
      <xdr:row>41</xdr:row>
      <xdr:rowOff>31693</xdr:rowOff>
    </xdr:from>
    <xdr:ext cx="278759" cy="247527"/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7673" y="7699318"/>
          <a:ext cx="278759" cy="247527"/>
        </a:xfrm>
        <a:prstGeom prst="rect">
          <a:avLst/>
        </a:prstGeom>
      </xdr:spPr>
    </xdr:pic>
    <xdr:clientData/>
  </xdr:oneCellAnchor>
  <xdr:oneCellAnchor>
    <xdr:from>
      <xdr:col>1</xdr:col>
      <xdr:colOff>242312</xdr:colOff>
      <xdr:row>42</xdr:row>
      <xdr:rowOff>29394</xdr:rowOff>
    </xdr:from>
    <xdr:ext cx="278759" cy="250155"/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61387" y="8001819"/>
          <a:ext cx="278759" cy="250155"/>
        </a:xfrm>
        <a:prstGeom prst="rect">
          <a:avLst/>
        </a:prstGeom>
      </xdr:spPr>
    </xdr:pic>
    <xdr:clientData/>
  </xdr:oneCellAnchor>
  <xdr:oneCellAnchor>
    <xdr:from>
      <xdr:col>1</xdr:col>
      <xdr:colOff>237941</xdr:colOff>
      <xdr:row>43</xdr:row>
      <xdr:rowOff>19768</xdr:rowOff>
    </xdr:from>
    <xdr:ext cx="278759" cy="250155"/>
    <xdr:pic>
      <xdr:nvPicPr>
        <xdr:cNvPr id="9" name="Imagen 8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7016" y="8439868"/>
          <a:ext cx="278759" cy="250155"/>
        </a:xfrm>
        <a:prstGeom prst="rect">
          <a:avLst/>
        </a:prstGeom>
      </xdr:spPr>
    </xdr:pic>
    <xdr:clientData/>
  </xdr:oneCellAnchor>
  <xdr:twoCellAnchor>
    <xdr:from>
      <xdr:col>15</xdr:col>
      <xdr:colOff>109904</xdr:colOff>
      <xdr:row>15</xdr:row>
      <xdr:rowOff>69320</xdr:rowOff>
    </xdr:from>
    <xdr:to>
      <xdr:col>20</xdr:col>
      <xdr:colOff>315058</xdr:colOff>
      <xdr:row>18</xdr:row>
      <xdr:rowOff>90854</xdr:rowOff>
    </xdr:to>
    <xdr:sp macro="" textlink="">
      <xdr:nvSpPr>
        <xdr:cNvPr id="10" name="CuadroTexto 9"/>
        <xdr:cNvSpPr txBox="1"/>
      </xdr:nvSpPr>
      <xdr:spPr>
        <a:xfrm>
          <a:off x="4262804" y="3003020"/>
          <a:ext cx="1576754" cy="6787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900"/>
            <a:t>Si Ud. reduce su tasa de interés actual </a:t>
          </a:r>
          <a:r>
            <a:rPr lang="es-CL" sz="900">
              <a:solidFill>
                <a:sysClr val="windowText" lastClr="000000"/>
              </a:solidFill>
            </a:rPr>
            <a:t>de 3,0% a 2,0%, </a:t>
          </a:r>
          <a:r>
            <a:rPr lang="es-CL" sz="900"/>
            <a:t>el ahorro final en su crédito actual será: </a:t>
          </a:r>
        </a:p>
      </xdr:txBody>
    </xdr:sp>
    <xdr:clientData/>
  </xdr:twoCellAnchor>
  <xdr:twoCellAnchor editAs="oneCell">
    <xdr:from>
      <xdr:col>0</xdr:col>
      <xdr:colOff>19050</xdr:colOff>
      <xdr:row>22</xdr:row>
      <xdr:rowOff>47625</xdr:rowOff>
    </xdr:from>
    <xdr:to>
      <xdr:col>20</xdr:col>
      <xdr:colOff>341858</xdr:colOff>
      <xdr:row>37</xdr:row>
      <xdr:rowOff>41113</xdr:rowOff>
    </xdr:to>
    <xdr:pic>
      <xdr:nvPicPr>
        <xdr:cNvPr id="11" name="Imagen 10" descr="03-20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381500"/>
          <a:ext cx="5847308" cy="24985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91069</xdr:colOff>
      <xdr:row>5</xdr:row>
      <xdr:rowOff>77090</xdr:rowOff>
    </xdr:from>
    <xdr:to>
      <xdr:col>9</xdr:col>
      <xdr:colOff>153865</xdr:colOff>
      <xdr:row>13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91069" y="1143890"/>
          <a:ext cx="2424996" cy="14850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200"/>
            </a:spcBef>
            <a:spcAft>
              <a:spcPts val="20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Esta comunicación contiene información actualizada sobre su crédito hipotecario.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Ella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 sido diseñada por el Ministerio de Economía y </a:t>
          </a:r>
          <a:r>
            <a:rPr lang="en-US" sz="10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SERNAC, y es enviada a Ud. en cumplimiento de la Ley N° 19.496.</a:t>
          </a:r>
          <a:endParaRPr lang="es-CL" sz="1000">
            <a:solidFill>
              <a:sysClr val="windowText" lastClr="000000"/>
            </a:solidFill>
            <a:effectLst/>
            <a:latin typeface="+mn-lt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200"/>
            </a:spcBef>
            <a:spcAft>
              <a:spcPts val="20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Con ella Ud.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podrá comparar las condiciones de su crédito y buscar mejores ofertas. </a:t>
          </a:r>
        </a:p>
      </xdr:txBody>
    </xdr:sp>
    <xdr:clientData/>
  </xdr:twoCellAnchor>
  <xdr:oneCellAnchor>
    <xdr:from>
      <xdr:col>1</xdr:col>
      <xdr:colOff>239356</xdr:colOff>
      <xdr:row>40</xdr:row>
      <xdr:rowOff>26438</xdr:rowOff>
    </xdr:from>
    <xdr:ext cx="278759" cy="250155"/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8431" y="7398788"/>
          <a:ext cx="278759" cy="250155"/>
        </a:xfrm>
        <a:prstGeom prst="rect">
          <a:avLst/>
        </a:prstGeom>
      </xdr:spPr>
    </xdr:pic>
    <xdr:clientData/>
  </xdr:oneCellAnchor>
  <xdr:oneCellAnchor>
    <xdr:from>
      <xdr:col>1</xdr:col>
      <xdr:colOff>248146</xdr:colOff>
      <xdr:row>39</xdr:row>
      <xdr:rowOff>21525</xdr:rowOff>
    </xdr:from>
    <xdr:ext cx="270116" cy="264225"/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47" t="11360" r="12116" b="9453"/>
        <a:stretch/>
      </xdr:blipFill>
      <xdr:spPr>
        <a:xfrm>
          <a:off x="457696" y="7098600"/>
          <a:ext cx="270116" cy="264225"/>
        </a:xfrm>
        <a:prstGeom prst="rect">
          <a:avLst/>
        </a:prstGeom>
      </xdr:spPr>
    </xdr:pic>
    <xdr:clientData/>
  </xdr:oneCellAnchor>
  <xdr:oneCellAnchor>
    <xdr:from>
      <xdr:col>1</xdr:col>
      <xdr:colOff>238598</xdr:colOff>
      <xdr:row>41</xdr:row>
      <xdr:rowOff>31693</xdr:rowOff>
    </xdr:from>
    <xdr:ext cx="278759" cy="247527"/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7673" y="7699318"/>
          <a:ext cx="278759" cy="247527"/>
        </a:xfrm>
        <a:prstGeom prst="rect">
          <a:avLst/>
        </a:prstGeom>
      </xdr:spPr>
    </xdr:pic>
    <xdr:clientData/>
  </xdr:oneCellAnchor>
  <xdr:oneCellAnchor>
    <xdr:from>
      <xdr:col>1</xdr:col>
      <xdr:colOff>242312</xdr:colOff>
      <xdr:row>42</xdr:row>
      <xdr:rowOff>29394</xdr:rowOff>
    </xdr:from>
    <xdr:ext cx="278759" cy="250155"/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61387" y="8001819"/>
          <a:ext cx="278759" cy="250155"/>
        </a:xfrm>
        <a:prstGeom prst="rect">
          <a:avLst/>
        </a:prstGeom>
      </xdr:spPr>
    </xdr:pic>
    <xdr:clientData/>
  </xdr:oneCellAnchor>
  <xdr:oneCellAnchor>
    <xdr:from>
      <xdr:col>1</xdr:col>
      <xdr:colOff>237941</xdr:colOff>
      <xdr:row>43</xdr:row>
      <xdr:rowOff>19768</xdr:rowOff>
    </xdr:from>
    <xdr:ext cx="278759" cy="250155"/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32" t="13334" r="13532" b="14076"/>
        <a:stretch/>
      </xdr:blipFill>
      <xdr:spPr>
        <a:xfrm>
          <a:off x="457016" y="8439868"/>
          <a:ext cx="278759" cy="250155"/>
        </a:xfrm>
        <a:prstGeom prst="rect">
          <a:avLst/>
        </a:prstGeom>
      </xdr:spPr>
    </xdr:pic>
    <xdr:clientData/>
  </xdr:oneCellAnchor>
  <xdr:twoCellAnchor>
    <xdr:from>
      <xdr:col>15</xdr:col>
      <xdr:colOff>109904</xdr:colOff>
      <xdr:row>15</xdr:row>
      <xdr:rowOff>69320</xdr:rowOff>
    </xdr:from>
    <xdr:to>
      <xdr:col>20</xdr:col>
      <xdr:colOff>315058</xdr:colOff>
      <xdr:row>18</xdr:row>
      <xdr:rowOff>90854</xdr:rowOff>
    </xdr:to>
    <xdr:sp macro="" textlink="">
      <xdr:nvSpPr>
        <xdr:cNvPr id="9" name="CuadroTexto 8"/>
        <xdr:cNvSpPr txBox="1"/>
      </xdr:nvSpPr>
      <xdr:spPr>
        <a:xfrm>
          <a:off x="4262804" y="3003020"/>
          <a:ext cx="1576754" cy="6787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900"/>
            <a:t>Si Ud. reduce su tasa de interés actual </a:t>
          </a:r>
          <a:r>
            <a:rPr lang="es-CL" sz="900">
              <a:solidFill>
                <a:sysClr val="windowText" lastClr="000000"/>
              </a:solidFill>
            </a:rPr>
            <a:t>de 4,2% a 3,2%, </a:t>
          </a:r>
          <a:r>
            <a:rPr lang="es-CL" sz="900"/>
            <a:t>el ahorro final en su crédito actual será: </a:t>
          </a:r>
        </a:p>
      </xdr:txBody>
    </xdr:sp>
    <xdr:clientData/>
  </xdr:twoCellAnchor>
  <xdr:twoCellAnchor editAs="oneCell">
    <xdr:from>
      <xdr:col>0</xdr:col>
      <xdr:colOff>0</xdr:colOff>
      <xdr:row>15</xdr:row>
      <xdr:rowOff>30172</xdr:rowOff>
    </xdr:from>
    <xdr:to>
      <xdr:col>15</xdr:col>
      <xdr:colOff>148813</xdr:colOff>
      <xdr:row>20</xdr:row>
      <xdr:rowOff>99391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4" t="7016" r="1629" b="7779"/>
        <a:stretch/>
      </xdr:blipFill>
      <xdr:spPr>
        <a:xfrm>
          <a:off x="0" y="2963872"/>
          <a:ext cx="4301713" cy="11074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33131</xdr:rowOff>
    </xdr:from>
    <xdr:to>
      <xdr:col>20</xdr:col>
      <xdr:colOff>305899</xdr:colOff>
      <xdr:row>37</xdr:row>
      <xdr:rowOff>30920</xdr:rowOff>
    </xdr:to>
    <xdr:pic>
      <xdr:nvPicPr>
        <xdr:cNvPr id="11" name="Imagen 10" descr="02-19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67006"/>
          <a:ext cx="5830399" cy="2502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view="pageLayout" zoomScale="85" zoomScaleNormal="85" zoomScaleSheetLayoutView="70" zoomScalePageLayoutView="85" workbookViewId="0">
      <selection activeCell="A9" sqref="A9:E9"/>
    </sheetView>
  </sheetViews>
  <sheetFormatPr baseColWidth="10" defaultColWidth="14.42578125" defaultRowHeight="15" customHeight="1" x14ac:dyDescent="0.2"/>
  <cols>
    <col min="1" max="5" width="7.28515625" style="83" customWidth="1"/>
    <col min="6" max="8" width="12.7109375" style="83" customWidth="1"/>
    <col min="9" max="9" width="14.42578125" style="140"/>
    <col min="10" max="16384" width="14.42578125" style="83"/>
  </cols>
  <sheetData>
    <row r="1" spans="1:9" s="139" customFormat="1" ht="36" customHeight="1" x14ac:dyDescent="0.25">
      <c r="A1" s="137" t="s">
        <v>73</v>
      </c>
      <c r="B1" s="138"/>
      <c r="C1" s="138"/>
      <c r="D1" s="138"/>
      <c r="E1" s="138"/>
      <c r="F1" s="138"/>
      <c r="G1" s="138"/>
      <c r="H1" s="138"/>
      <c r="I1" s="148"/>
    </row>
    <row r="2" spans="1:9" ht="14.25" x14ac:dyDescent="0.2">
      <c r="A2" s="84"/>
      <c r="B2" s="84"/>
      <c r="C2" s="84"/>
      <c r="D2" s="84"/>
      <c r="E2" s="84"/>
      <c r="F2" s="84"/>
      <c r="G2" s="85"/>
      <c r="H2" s="86"/>
      <c r="I2" s="87"/>
    </row>
    <row r="3" spans="1:9" ht="15" customHeight="1" x14ac:dyDescent="0.2">
      <c r="A3" s="87"/>
      <c r="B3" s="84"/>
      <c r="C3" s="84"/>
      <c r="D3" s="84"/>
      <c r="E3" s="84"/>
      <c r="F3" s="84"/>
      <c r="G3" s="88" t="s">
        <v>102</v>
      </c>
      <c r="H3" s="89"/>
      <c r="I3" s="87"/>
    </row>
    <row r="4" spans="1:9" ht="15" customHeight="1" x14ac:dyDescent="0.2">
      <c r="A4" s="84"/>
      <c r="B4" s="84"/>
      <c r="C4" s="84"/>
      <c r="D4" s="84"/>
      <c r="E4" s="84"/>
      <c r="F4" s="84"/>
      <c r="G4" s="90"/>
      <c r="H4" s="91"/>
      <c r="I4" s="87"/>
    </row>
    <row r="5" spans="1:9" ht="14.25" x14ac:dyDescent="0.2">
      <c r="A5" s="92" t="s">
        <v>75</v>
      </c>
      <c r="B5" s="93"/>
      <c r="C5" s="93"/>
      <c r="D5" s="93"/>
      <c r="E5" s="94"/>
      <c r="F5" s="95" t="s">
        <v>99</v>
      </c>
      <c r="G5" s="96"/>
      <c r="H5" s="97"/>
      <c r="I5" s="87"/>
    </row>
    <row r="6" spans="1:9" ht="14.25" x14ac:dyDescent="0.2">
      <c r="A6" s="98" t="s">
        <v>76</v>
      </c>
      <c r="B6" s="99"/>
      <c r="C6" s="99"/>
      <c r="D6" s="99"/>
      <c r="E6" s="100"/>
      <c r="F6" s="101" t="s">
        <v>4</v>
      </c>
      <c r="G6" s="102"/>
      <c r="H6" s="103"/>
      <c r="I6" s="87"/>
    </row>
    <row r="7" spans="1:9" ht="14.25" x14ac:dyDescent="0.2">
      <c r="A7" s="104" t="s">
        <v>77</v>
      </c>
      <c r="B7" s="82"/>
      <c r="C7" s="82"/>
      <c r="D7" s="82"/>
      <c r="E7" s="82"/>
      <c r="F7" s="82"/>
      <c r="G7" s="82"/>
      <c r="H7" s="105"/>
      <c r="I7" s="87"/>
    </row>
    <row r="8" spans="1:9" ht="14.25" x14ac:dyDescent="0.2">
      <c r="A8" s="106" t="s">
        <v>78</v>
      </c>
      <c r="B8" s="107"/>
      <c r="C8" s="107"/>
      <c r="D8" s="107"/>
      <c r="E8" s="107"/>
      <c r="F8" s="108">
        <v>256</v>
      </c>
      <c r="G8" s="107"/>
      <c r="H8" s="109"/>
      <c r="I8" s="87"/>
    </row>
    <row r="9" spans="1:9" ht="14.25" x14ac:dyDescent="0.2">
      <c r="A9" s="104" t="s">
        <v>79</v>
      </c>
      <c r="B9" s="82"/>
      <c r="C9" s="82"/>
      <c r="D9" s="82"/>
      <c r="E9" s="82"/>
      <c r="F9" s="110" t="s">
        <v>80</v>
      </c>
      <c r="G9" s="82"/>
      <c r="H9" s="105"/>
      <c r="I9" s="87"/>
    </row>
    <row r="10" spans="1:9" ht="14.25" x14ac:dyDescent="0.2">
      <c r="A10" s="104" t="s">
        <v>81</v>
      </c>
      <c r="B10" s="82"/>
      <c r="C10" s="82"/>
      <c r="D10" s="82"/>
      <c r="E10" s="82"/>
      <c r="F10" s="111">
        <v>23784809.852044702</v>
      </c>
      <c r="G10" s="113"/>
      <c r="H10" s="114"/>
      <c r="I10" s="87"/>
    </row>
    <row r="11" spans="1:9" ht="14.25" x14ac:dyDescent="0.2">
      <c r="A11" s="104" t="s">
        <v>82</v>
      </c>
      <c r="B11" s="82"/>
      <c r="C11" s="82"/>
      <c r="D11" s="82"/>
      <c r="E11" s="82"/>
      <c r="F11" s="111">
        <v>126120.22559500091</v>
      </c>
      <c r="G11" s="113"/>
      <c r="H11" s="114"/>
      <c r="I11" s="87"/>
    </row>
    <row r="12" spans="1:9" ht="15.75" customHeight="1" x14ac:dyDescent="0.2">
      <c r="A12" s="104" t="s">
        <v>83</v>
      </c>
      <c r="B12" s="82"/>
      <c r="C12" s="82"/>
      <c r="D12" s="82"/>
      <c r="E12" s="82"/>
      <c r="F12" s="112">
        <v>43830</v>
      </c>
      <c r="G12" s="82"/>
      <c r="H12" s="105"/>
      <c r="I12" s="87"/>
    </row>
    <row r="13" spans="1:9" ht="15.75" customHeight="1" x14ac:dyDescent="0.2">
      <c r="A13" s="104" t="s">
        <v>84</v>
      </c>
      <c r="B13" s="82"/>
      <c r="C13" s="82"/>
      <c r="D13" s="82"/>
      <c r="E13" s="82"/>
      <c r="F13" s="111">
        <v>23875403</v>
      </c>
      <c r="G13" s="113"/>
      <c r="H13" s="114"/>
      <c r="I13" s="87"/>
    </row>
    <row r="14" spans="1:9" ht="15.75" customHeight="1" x14ac:dyDescent="0.2">
      <c r="A14" s="104" t="s">
        <v>85</v>
      </c>
      <c r="B14" s="82"/>
      <c r="C14" s="82"/>
      <c r="D14" s="82"/>
      <c r="E14" s="82"/>
      <c r="F14" s="115">
        <v>3.6299999999999999E-2</v>
      </c>
      <c r="G14" s="82"/>
      <c r="H14" s="105"/>
      <c r="I14" s="87"/>
    </row>
    <row r="15" spans="1:9" ht="15.75" customHeight="1" x14ac:dyDescent="0.2">
      <c r="A15" s="116" t="s">
        <v>86</v>
      </c>
      <c r="B15" s="117"/>
      <c r="C15" s="117"/>
      <c r="D15" s="117"/>
      <c r="E15" s="117"/>
      <c r="F15" s="118" t="s">
        <v>87</v>
      </c>
      <c r="G15" s="117"/>
      <c r="H15" s="119"/>
      <c r="I15" s="87"/>
    </row>
    <row r="16" spans="1:9" ht="15.75" customHeight="1" x14ac:dyDescent="0.2">
      <c r="A16" s="120" t="s">
        <v>88</v>
      </c>
      <c r="B16" s="121"/>
      <c r="C16" s="121"/>
      <c r="D16" s="121"/>
      <c r="E16" s="121"/>
      <c r="F16" s="121"/>
      <c r="G16" s="121"/>
      <c r="H16" s="122"/>
      <c r="I16" s="87"/>
    </row>
    <row r="17" spans="1:9" ht="15.75" customHeight="1" x14ac:dyDescent="0.2">
      <c r="A17" s="106" t="s">
        <v>89</v>
      </c>
      <c r="B17" s="123"/>
      <c r="C17" s="123"/>
      <c r="D17" s="123"/>
      <c r="E17" s="121"/>
      <c r="F17" s="108">
        <v>43</v>
      </c>
      <c r="G17" s="124"/>
      <c r="H17" s="125"/>
      <c r="I17" s="87"/>
    </row>
    <row r="18" spans="1:9" ht="15.75" customHeight="1" x14ac:dyDescent="0.2">
      <c r="A18" s="126" t="s">
        <v>90</v>
      </c>
      <c r="B18" s="127"/>
      <c r="C18" s="127"/>
      <c r="D18" s="127"/>
      <c r="E18" s="127"/>
      <c r="F18" s="110">
        <v>1</v>
      </c>
      <c r="G18" s="128"/>
      <c r="H18" s="129"/>
      <c r="I18" s="87"/>
    </row>
    <row r="19" spans="1:9" ht="15.75" customHeight="1" x14ac:dyDescent="0.2">
      <c r="A19" s="126" t="s">
        <v>91</v>
      </c>
      <c r="B19" s="127"/>
      <c r="C19" s="127"/>
      <c r="D19" s="127"/>
      <c r="E19" s="127"/>
      <c r="F19" s="111">
        <v>153703</v>
      </c>
      <c r="G19" s="128"/>
      <c r="H19" s="129"/>
      <c r="I19" s="87"/>
    </row>
    <row r="20" spans="1:9" ht="15.75" customHeight="1" x14ac:dyDescent="0.2">
      <c r="A20" s="126" t="s">
        <v>92</v>
      </c>
      <c r="B20" s="127"/>
      <c r="C20" s="127"/>
      <c r="D20" s="127"/>
      <c r="E20" s="127"/>
      <c r="F20" s="110"/>
      <c r="G20" s="128"/>
      <c r="H20" s="129"/>
      <c r="I20" s="87"/>
    </row>
    <row r="21" spans="1:9" ht="16.5" customHeight="1" x14ac:dyDescent="0.2">
      <c r="A21" s="130"/>
      <c r="B21" s="131"/>
      <c r="C21" s="131"/>
      <c r="D21" s="131"/>
      <c r="E21" s="131"/>
      <c r="F21" s="110" t="s">
        <v>93</v>
      </c>
      <c r="G21" s="128"/>
      <c r="H21" s="129"/>
      <c r="I21" s="87"/>
    </row>
    <row r="22" spans="1:9" ht="16.5" customHeight="1" x14ac:dyDescent="0.2">
      <c r="A22" s="126" t="s">
        <v>71</v>
      </c>
      <c r="B22" s="127"/>
      <c r="C22" s="127"/>
      <c r="D22" s="127"/>
      <c r="E22" s="127"/>
      <c r="F22" s="135"/>
      <c r="G22" s="149">
        <v>3.1E-2</v>
      </c>
      <c r="H22" s="142"/>
      <c r="I22" s="87"/>
    </row>
    <row r="23" spans="1:9" ht="15" customHeight="1" x14ac:dyDescent="0.2">
      <c r="A23" s="126" t="s">
        <v>94</v>
      </c>
      <c r="B23" s="136"/>
      <c r="C23" s="136"/>
      <c r="D23" s="136"/>
      <c r="E23" s="136"/>
      <c r="F23" s="143" t="s">
        <v>95</v>
      </c>
      <c r="G23" s="128"/>
      <c r="H23" s="144"/>
      <c r="I23" s="87"/>
    </row>
    <row r="24" spans="1:9" ht="15" customHeight="1" x14ac:dyDescent="0.2">
      <c r="A24" s="145" t="s">
        <v>98</v>
      </c>
      <c r="B24" s="146"/>
      <c r="C24" s="146"/>
      <c r="D24" s="146"/>
      <c r="E24" s="146"/>
      <c r="F24" s="146"/>
      <c r="G24" s="146"/>
      <c r="H24" s="147"/>
      <c r="I24" s="87"/>
    </row>
    <row r="25" spans="1:9" ht="15.75" customHeight="1" x14ac:dyDescent="0.2">
      <c r="A25" s="126" t="s">
        <v>96</v>
      </c>
      <c r="B25" s="127"/>
      <c r="C25" s="127"/>
      <c r="D25" s="127"/>
      <c r="E25" s="127"/>
      <c r="F25" s="110" t="s">
        <v>100</v>
      </c>
      <c r="G25" s="128"/>
      <c r="H25" s="129"/>
      <c r="I25" s="87"/>
    </row>
    <row r="26" spans="1:9" ht="15.75" customHeight="1" x14ac:dyDescent="0.2">
      <c r="A26" s="130" t="s">
        <v>97</v>
      </c>
      <c r="B26" s="131"/>
      <c r="C26" s="131"/>
      <c r="D26" s="131"/>
      <c r="E26" s="131"/>
      <c r="F26" s="132" t="s">
        <v>101</v>
      </c>
      <c r="G26" s="133"/>
      <c r="H26" s="134"/>
      <c r="I26" s="87"/>
    </row>
    <row r="27" spans="1:9" ht="15" customHeight="1" x14ac:dyDescent="0.2">
      <c r="A27" s="87"/>
      <c r="B27" s="87"/>
      <c r="C27" s="87"/>
      <c r="D27" s="87"/>
      <c r="E27" s="87"/>
      <c r="F27" s="87"/>
      <c r="G27" s="87"/>
      <c r="H27" s="87"/>
      <c r="I27" s="87"/>
    </row>
    <row r="28" spans="1:9" ht="15" customHeight="1" x14ac:dyDescent="0.2">
      <c r="A28" s="87"/>
      <c r="B28" s="87"/>
      <c r="C28" s="87"/>
      <c r="D28" s="87"/>
      <c r="E28" s="87"/>
      <c r="F28" s="87"/>
      <c r="G28" s="87"/>
      <c r="H28" s="87"/>
      <c r="I28" s="87"/>
    </row>
    <row r="29" spans="1:9" ht="15" customHeight="1" x14ac:dyDescent="0.2">
      <c r="A29" s="87"/>
      <c r="B29" s="87"/>
      <c r="C29" s="87"/>
      <c r="D29" s="87"/>
      <c r="E29" s="87"/>
      <c r="F29" s="87"/>
      <c r="G29" s="87"/>
      <c r="H29" s="87"/>
      <c r="I29" s="87"/>
    </row>
    <row r="30" spans="1:9" ht="15" customHeight="1" x14ac:dyDescent="0.2">
      <c r="A30" s="87"/>
      <c r="B30" s="87"/>
      <c r="C30" s="87"/>
      <c r="D30" s="87"/>
      <c r="E30" s="87"/>
      <c r="F30" s="87"/>
      <c r="G30" s="87"/>
      <c r="H30" s="87"/>
      <c r="I30" s="87"/>
    </row>
    <row r="31" spans="1:9" ht="15" customHeight="1" x14ac:dyDescent="0.2">
      <c r="A31" s="87"/>
      <c r="B31" s="87"/>
      <c r="C31" s="87"/>
      <c r="D31" s="87"/>
      <c r="E31" s="87"/>
      <c r="F31" s="87"/>
      <c r="G31" s="87"/>
      <c r="H31" s="87"/>
      <c r="I31" s="87"/>
    </row>
    <row r="32" spans="1:9" ht="15" customHeight="1" x14ac:dyDescent="0.2">
      <c r="A32" s="87"/>
      <c r="B32" s="87"/>
      <c r="C32" s="87"/>
      <c r="D32" s="87"/>
      <c r="E32" s="87"/>
      <c r="F32" s="87"/>
      <c r="G32" s="87"/>
      <c r="H32" s="87"/>
      <c r="I32" s="87"/>
    </row>
    <row r="33" spans="1:9" ht="15" customHeight="1" x14ac:dyDescent="0.2">
      <c r="A33" s="87"/>
      <c r="B33" s="87"/>
      <c r="C33" s="87"/>
      <c r="D33" s="87"/>
      <c r="E33" s="87"/>
      <c r="F33" s="87"/>
      <c r="G33" s="87"/>
      <c r="H33" s="87"/>
      <c r="I33" s="87"/>
    </row>
    <row r="34" spans="1:9" ht="15" customHeight="1" x14ac:dyDescent="0.2">
      <c r="A34" s="87"/>
      <c r="B34" s="87"/>
      <c r="C34" s="87"/>
      <c r="D34" s="87"/>
      <c r="E34" s="87"/>
      <c r="F34" s="87"/>
      <c r="G34" s="87"/>
      <c r="H34" s="87"/>
      <c r="I34" s="87"/>
    </row>
    <row r="35" spans="1:9" ht="15" customHeight="1" x14ac:dyDescent="0.2">
      <c r="A35" s="87"/>
      <c r="B35" s="87"/>
      <c r="C35" s="87"/>
      <c r="D35" s="87"/>
      <c r="E35" s="87"/>
      <c r="F35" s="87"/>
      <c r="G35" s="87"/>
      <c r="H35" s="87"/>
      <c r="I35" s="87"/>
    </row>
    <row r="36" spans="1:9" ht="15" customHeight="1" x14ac:dyDescent="0.2">
      <c r="A36" s="87"/>
      <c r="B36" s="87"/>
      <c r="C36" s="87"/>
      <c r="D36" s="87"/>
      <c r="E36" s="87"/>
      <c r="F36" s="87"/>
      <c r="G36" s="87"/>
      <c r="H36" s="87"/>
      <c r="I36" s="87"/>
    </row>
    <row r="37" spans="1:9" ht="15" customHeight="1" x14ac:dyDescent="0.2">
      <c r="A37" s="87"/>
      <c r="B37" s="87"/>
      <c r="C37" s="87"/>
      <c r="D37" s="87"/>
      <c r="E37" s="87"/>
      <c r="F37" s="87"/>
      <c r="G37" s="87"/>
      <c r="H37" s="87"/>
      <c r="I37" s="87"/>
    </row>
    <row r="38" spans="1:9" ht="15" customHeight="1" x14ac:dyDescent="0.2">
      <c r="A38" s="87"/>
      <c r="B38" s="87"/>
      <c r="C38" s="87"/>
      <c r="D38" s="87"/>
      <c r="E38" s="87"/>
      <c r="F38" s="87"/>
      <c r="G38" s="87"/>
      <c r="H38" s="87"/>
      <c r="I38" s="87"/>
    </row>
    <row r="39" spans="1:9" ht="15" customHeight="1" x14ac:dyDescent="0.2">
      <c r="A39" s="87"/>
      <c r="B39" s="87"/>
      <c r="C39" s="87"/>
      <c r="D39" s="87"/>
      <c r="E39" s="87"/>
      <c r="F39" s="87"/>
      <c r="G39" s="87"/>
      <c r="H39" s="87"/>
      <c r="I39" s="87"/>
    </row>
    <row r="40" spans="1:9" ht="15" customHeight="1" x14ac:dyDescent="0.2">
      <c r="A40" s="87"/>
      <c r="B40" s="87"/>
      <c r="C40" s="87"/>
      <c r="D40" s="87"/>
      <c r="E40" s="87"/>
      <c r="F40" s="87"/>
      <c r="G40" s="87"/>
      <c r="H40" s="87"/>
      <c r="I40" s="87"/>
    </row>
    <row r="41" spans="1:9" ht="15" customHeight="1" x14ac:dyDescent="0.2">
      <c r="A41" s="87"/>
      <c r="B41" s="87"/>
      <c r="C41" s="87"/>
      <c r="D41" s="87"/>
      <c r="E41" s="87"/>
      <c r="F41" s="87"/>
      <c r="G41" s="87"/>
      <c r="H41" s="87"/>
      <c r="I41" s="87"/>
    </row>
    <row r="42" spans="1:9" ht="15" customHeight="1" x14ac:dyDescent="0.2">
      <c r="A42" s="87"/>
      <c r="B42" s="87"/>
      <c r="C42" s="87"/>
      <c r="D42" s="87"/>
      <c r="E42" s="87"/>
      <c r="F42" s="87"/>
      <c r="G42" s="87"/>
      <c r="H42" s="87"/>
      <c r="I42" s="87"/>
    </row>
    <row r="43" spans="1:9" ht="15" customHeight="1" x14ac:dyDescent="0.2">
      <c r="A43" s="87"/>
      <c r="B43" s="87"/>
      <c r="C43" s="87"/>
      <c r="D43" s="87"/>
      <c r="E43" s="87"/>
      <c r="F43" s="87"/>
      <c r="G43" s="87"/>
      <c r="H43" s="87"/>
      <c r="I43" s="87"/>
    </row>
    <row r="44" spans="1:9" ht="15" customHeight="1" x14ac:dyDescent="0.2">
      <c r="A44" s="87"/>
      <c r="B44" s="87"/>
      <c r="C44" s="87"/>
      <c r="D44" s="87"/>
      <c r="E44" s="87"/>
      <c r="F44" s="87"/>
      <c r="G44" s="87"/>
      <c r="H44" s="87"/>
      <c r="I44" s="87"/>
    </row>
    <row r="45" spans="1:9" ht="15" customHeight="1" x14ac:dyDescent="0.2">
      <c r="A45" s="87"/>
      <c r="B45" s="87"/>
      <c r="C45" s="87"/>
      <c r="D45" s="87"/>
      <c r="E45" s="87"/>
      <c r="F45" s="87"/>
      <c r="G45" s="87"/>
      <c r="H45" s="87"/>
      <c r="I45" s="87"/>
    </row>
  </sheetData>
  <mergeCells count="31">
    <mergeCell ref="F26:H26"/>
    <mergeCell ref="F18:H18"/>
    <mergeCell ref="F19:H19"/>
    <mergeCell ref="F20:H20"/>
    <mergeCell ref="F21:H21"/>
    <mergeCell ref="F23:H23"/>
    <mergeCell ref="F25:H25"/>
    <mergeCell ref="A14:E14"/>
    <mergeCell ref="F14:H14"/>
    <mergeCell ref="A15:E15"/>
    <mergeCell ref="F15:H15"/>
    <mergeCell ref="A17:D17"/>
    <mergeCell ref="F17:H17"/>
    <mergeCell ref="A11:E11"/>
    <mergeCell ref="F11:H11"/>
    <mergeCell ref="A12:E12"/>
    <mergeCell ref="F12:H12"/>
    <mergeCell ref="A13:E13"/>
    <mergeCell ref="F13:H13"/>
    <mergeCell ref="A8:E8"/>
    <mergeCell ref="F8:H8"/>
    <mergeCell ref="A9:E9"/>
    <mergeCell ref="F9:H9"/>
    <mergeCell ref="A10:E10"/>
    <mergeCell ref="F10:H10"/>
    <mergeCell ref="A1:H1"/>
    <mergeCell ref="G2:H2"/>
    <mergeCell ref="G3:H4"/>
    <mergeCell ref="F5:H5"/>
    <mergeCell ref="F6:H6"/>
    <mergeCell ref="A7:H7"/>
  </mergeCells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view="pageLayout" topLeftCell="A5" zoomScale="115" zoomScaleNormal="85" zoomScaleSheetLayoutView="70" zoomScalePageLayoutView="115" workbookViewId="0">
      <selection activeCell="I10" sqref="I10"/>
    </sheetView>
  </sheetViews>
  <sheetFormatPr baseColWidth="10" defaultColWidth="14.42578125" defaultRowHeight="15" customHeight="1" x14ac:dyDescent="0.2"/>
  <cols>
    <col min="1" max="5" width="7.28515625" style="83" customWidth="1"/>
    <col min="6" max="8" width="12.7109375" style="83" customWidth="1"/>
    <col min="9" max="9" width="14.42578125" style="140"/>
    <col min="10" max="16384" width="14.42578125" style="83"/>
  </cols>
  <sheetData>
    <row r="1" spans="1:9" s="139" customFormat="1" ht="36" customHeight="1" x14ac:dyDescent="0.25">
      <c r="A1" s="137" t="s">
        <v>73</v>
      </c>
      <c r="B1" s="138"/>
      <c r="C1" s="138"/>
      <c r="D1" s="138"/>
      <c r="E1" s="138"/>
      <c r="F1" s="138"/>
      <c r="G1" s="138"/>
      <c r="H1" s="138"/>
      <c r="I1" s="148"/>
    </row>
    <row r="2" spans="1:9" ht="14.25" x14ac:dyDescent="0.2">
      <c r="A2" s="84"/>
      <c r="B2" s="84"/>
      <c r="C2" s="84"/>
      <c r="D2" s="84"/>
      <c r="E2" s="84"/>
      <c r="F2" s="84"/>
      <c r="G2" s="85"/>
      <c r="H2" s="86"/>
      <c r="I2" s="87"/>
    </row>
    <row r="3" spans="1:9" ht="15" customHeight="1" x14ac:dyDescent="0.2">
      <c r="A3" s="160"/>
      <c r="B3" s="161"/>
      <c r="C3" s="161"/>
      <c r="D3" s="161"/>
      <c r="E3" s="161"/>
      <c r="F3" s="161"/>
      <c r="G3" s="159" t="s">
        <v>104</v>
      </c>
      <c r="H3" s="89"/>
      <c r="I3" s="87"/>
    </row>
    <row r="4" spans="1:9" ht="15" customHeight="1" x14ac:dyDescent="0.2">
      <c r="A4" s="161"/>
      <c r="B4" s="161"/>
      <c r="C4" s="161"/>
      <c r="D4" s="161"/>
      <c r="E4" s="161"/>
      <c r="F4" s="161"/>
      <c r="G4" s="90"/>
      <c r="H4" s="91"/>
      <c r="I4" s="87"/>
    </row>
    <row r="5" spans="1:9" ht="14.25" x14ac:dyDescent="0.2">
      <c r="A5" s="162" t="s">
        <v>75</v>
      </c>
      <c r="B5" s="163"/>
      <c r="C5" s="163"/>
      <c r="D5" s="163"/>
      <c r="E5" s="164"/>
      <c r="F5" s="165" t="s">
        <v>99</v>
      </c>
      <c r="G5" s="166"/>
      <c r="H5" s="167"/>
      <c r="I5" s="87"/>
    </row>
    <row r="6" spans="1:9" ht="14.25" x14ac:dyDescent="0.2">
      <c r="A6" s="168" t="s">
        <v>76</v>
      </c>
      <c r="B6" s="169"/>
      <c r="C6" s="169"/>
      <c r="D6" s="169"/>
      <c r="E6" s="170"/>
      <c r="F6" s="171" t="s">
        <v>4</v>
      </c>
      <c r="G6" s="172"/>
      <c r="H6" s="173"/>
      <c r="I6" s="87"/>
    </row>
    <row r="7" spans="1:9" ht="14.25" x14ac:dyDescent="0.2">
      <c r="A7" s="174" t="s">
        <v>77</v>
      </c>
      <c r="B7" s="82"/>
      <c r="C7" s="82"/>
      <c r="D7" s="82"/>
      <c r="E7" s="82"/>
      <c r="F7" s="82"/>
      <c r="G7" s="82"/>
      <c r="H7" s="105"/>
      <c r="I7" s="87"/>
    </row>
    <row r="8" spans="1:9" ht="14.25" x14ac:dyDescent="0.2">
      <c r="A8" s="175" t="s">
        <v>78</v>
      </c>
      <c r="B8" s="107"/>
      <c r="C8" s="107"/>
      <c r="D8" s="107"/>
      <c r="E8" s="107"/>
      <c r="F8" s="151">
        <v>349</v>
      </c>
      <c r="G8" s="107"/>
      <c r="H8" s="109"/>
      <c r="I8" s="87"/>
    </row>
    <row r="9" spans="1:9" ht="14.25" x14ac:dyDescent="0.2">
      <c r="A9" s="174" t="s">
        <v>79</v>
      </c>
      <c r="B9" s="82"/>
      <c r="C9" s="82"/>
      <c r="D9" s="82"/>
      <c r="E9" s="82"/>
      <c r="F9" s="150" t="s">
        <v>105</v>
      </c>
      <c r="G9" s="82"/>
      <c r="H9" s="105"/>
      <c r="I9" s="87"/>
    </row>
    <row r="10" spans="1:9" ht="14.25" x14ac:dyDescent="0.2">
      <c r="A10" s="174" t="s">
        <v>81</v>
      </c>
      <c r="B10" s="82"/>
      <c r="C10" s="82"/>
      <c r="D10" s="82"/>
      <c r="E10" s="82"/>
      <c r="F10" s="156">
        <v>72469558.178028092</v>
      </c>
      <c r="G10" s="157"/>
      <c r="H10" s="158"/>
      <c r="I10" s="87"/>
    </row>
    <row r="11" spans="1:9" ht="14.25" x14ac:dyDescent="0.2">
      <c r="A11" s="174" t="s">
        <v>82</v>
      </c>
      <c r="B11" s="82"/>
      <c r="C11" s="82"/>
      <c r="D11" s="82"/>
      <c r="E11" s="82"/>
      <c r="F11" s="156">
        <v>381483.52414010995</v>
      </c>
      <c r="G11" s="157"/>
      <c r="H11" s="158"/>
      <c r="I11" s="87"/>
    </row>
    <row r="12" spans="1:9" ht="15.75" customHeight="1" x14ac:dyDescent="0.2">
      <c r="A12" s="174" t="s">
        <v>83</v>
      </c>
      <c r="B12" s="82"/>
      <c r="C12" s="82"/>
      <c r="D12" s="82"/>
      <c r="E12" s="82"/>
      <c r="F12" s="176" t="s">
        <v>4</v>
      </c>
      <c r="G12" s="82"/>
      <c r="H12" s="105"/>
      <c r="I12" s="87"/>
    </row>
    <row r="13" spans="1:9" ht="15.75" customHeight="1" x14ac:dyDescent="0.2">
      <c r="A13" s="174" t="s">
        <v>84</v>
      </c>
      <c r="B13" s="82"/>
      <c r="C13" s="82"/>
      <c r="D13" s="82"/>
      <c r="E13" s="82"/>
      <c r="F13" s="156">
        <v>72841145</v>
      </c>
      <c r="G13" s="157"/>
      <c r="H13" s="158"/>
      <c r="I13" s="87"/>
    </row>
    <row r="14" spans="1:9" ht="15.75" customHeight="1" x14ac:dyDescent="0.2">
      <c r="A14" s="174" t="s">
        <v>85</v>
      </c>
      <c r="B14" s="82"/>
      <c r="C14" s="82"/>
      <c r="D14" s="82"/>
      <c r="E14" s="82"/>
      <c r="F14" s="177">
        <v>4.6300000000000001E-2</v>
      </c>
      <c r="G14" s="82"/>
      <c r="H14" s="105"/>
      <c r="I14" s="87"/>
    </row>
    <row r="15" spans="1:9" ht="15.75" customHeight="1" x14ac:dyDescent="0.2">
      <c r="A15" s="116" t="s">
        <v>86</v>
      </c>
      <c r="B15" s="117"/>
      <c r="C15" s="117"/>
      <c r="D15" s="117"/>
      <c r="E15" s="117"/>
      <c r="F15" s="118" t="s">
        <v>87</v>
      </c>
      <c r="G15" s="117"/>
      <c r="H15" s="119"/>
      <c r="I15" s="87"/>
    </row>
    <row r="16" spans="1:9" ht="15.75" customHeight="1" x14ac:dyDescent="0.2">
      <c r="A16" s="120" t="s">
        <v>88</v>
      </c>
      <c r="B16" s="121"/>
      <c r="C16" s="121"/>
      <c r="D16" s="121"/>
      <c r="E16" s="121"/>
      <c r="F16" s="121"/>
      <c r="G16" s="121"/>
      <c r="H16" s="122"/>
      <c r="I16" s="87"/>
    </row>
    <row r="17" spans="1:9" ht="15.75" customHeight="1" x14ac:dyDescent="0.2">
      <c r="A17" s="106" t="s">
        <v>89</v>
      </c>
      <c r="B17" s="123"/>
      <c r="C17" s="123"/>
      <c r="D17" s="123"/>
      <c r="E17" s="121"/>
      <c r="F17" s="151">
        <v>10</v>
      </c>
      <c r="G17" s="152"/>
      <c r="H17" s="153"/>
      <c r="I17" s="87"/>
    </row>
    <row r="18" spans="1:9" ht="15.75" customHeight="1" x14ac:dyDescent="0.2">
      <c r="A18" s="126" t="s">
        <v>90</v>
      </c>
      <c r="B18" s="127"/>
      <c r="C18" s="127"/>
      <c r="D18" s="127"/>
      <c r="E18" s="127"/>
      <c r="F18" s="150">
        <v>1</v>
      </c>
      <c r="G18" s="154"/>
      <c r="H18" s="155"/>
      <c r="I18" s="87"/>
    </row>
    <row r="19" spans="1:9" ht="15.75" customHeight="1" x14ac:dyDescent="0.2">
      <c r="A19" s="126" t="s">
        <v>91</v>
      </c>
      <c r="B19" s="127"/>
      <c r="C19" s="127"/>
      <c r="D19" s="127"/>
      <c r="E19" s="127"/>
      <c r="F19" s="156">
        <v>381483.52414011001</v>
      </c>
      <c r="G19" s="157"/>
      <c r="H19" s="158"/>
      <c r="I19" s="87"/>
    </row>
    <row r="20" spans="1:9" ht="15.75" customHeight="1" x14ac:dyDescent="0.2">
      <c r="A20" s="126" t="s">
        <v>92</v>
      </c>
      <c r="B20" s="127"/>
      <c r="C20" s="127"/>
      <c r="D20" s="127"/>
      <c r="E20" s="127"/>
      <c r="F20" s="150"/>
      <c r="G20" s="154"/>
      <c r="H20" s="155"/>
      <c r="I20" s="87"/>
    </row>
    <row r="21" spans="1:9" ht="16.5" customHeight="1" x14ac:dyDescent="0.2">
      <c r="A21" s="130"/>
      <c r="B21" s="131"/>
      <c r="C21" s="131"/>
      <c r="D21" s="131"/>
      <c r="E21" s="131"/>
      <c r="F21" s="150" t="s">
        <v>106</v>
      </c>
      <c r="G21" s="154"/>
      <c r="H21" s="155"/>
      <c r="I21" s="87"/>
    </row>
    <row r="22" spans="1:9" ht="16.5" customHeight="1" x14ac:dyDescent="0.2">
      <c r="A22" s="126" t="s">
        <v>71</v>
      </c>
      <c r="B22" s="127"/>
      <c r="C22" s="127"/>
      <c r="D22" s="127"/>
      <c r="E22" s="127"/>
      <c r="F22" s="135"/>
      <c r="G22" s="149">
        <v>4.2000000000000003E-2</v>
      </c>
      <c r="H22" s="142"/>
      <c r="I22" s="87"/>
    </row>
    <row r="23" spans="1:9" ht="15" customHeight="1" x14ac:dyDescent="0.2">
      <c r="A23" s="126" t="s">
        <v>94</v>
      </c>
      <c r="B23" s="136"/>
      <c r="C23" s="136"/>
      <c r="D23" s="136"/>
      <c r="E23" s="136"/>
      <c r="F23" s="143" t="s">
        <v>95</v>
      </c>
      <c r="G23" s="128"/>
      <c r="H23" s="144"/>
      <c r="I23" s="87"/>
    </row>
    <row r="24" spans="1:9" ht="15" customHeight="1" x14ac:dyDescent="0.2">
      <c r="A24" s="145" t="s">
        <v>98</v>
      </c>
      <c r="B24" s="146"/>
      <c r="C24" s="146"/>
      <c r="D24" s="146"/>
      <c r="E24" s="146"/>
      <c r="F24" s="146"/>
      <c r="G24" s="146"/>
      <c r="H24" s="147"/>
      <c r="I24" s="87"/>
    </row>
    <row r="25" spans="1:9" ht="15.75" customHeight="1" x14ac:dyDescent="0.2">
      <c r="A25" s="126" t="s">
        <v>96</v>
      </c>
      <c r="B25" s="127"/>
      <c r="C25" s="127"/>
      <c r="D25" s="127"/>
      <c r="E25" s="127"/>
      <c r="F25" s="110" t="s">
        <v>100</v>
      </c>
      <c r="G25" s="128"/>
      <c r="H25" s="129"/>
      <c r="I25" s="87"/>
    </row>
    <row r="26" spans="1:9" ht="15.75" customHeight="1" x14ac:dyDescent="0.2">
      <c r="A26" s="130" t="s">
        <v>97</v>
      </c>
      <c r="B26" s="131"/>
      <c r="C26" s="131"/>
      <c r="D26" s="131"/>
      <c r="E26" s="131"/>
      <c r="F26" s="132" t="s">
        <v>101</v>
      </c>
      <c r="G26" s="133"/>
      <c r="H26" s="134"/>
      <c r="I26" s="87"/>
    </row>
    <row r="27" spans="1:9" ht="15" customHeight="1" x14ac:dyDescent="0.2">
      <c r="A27" s="87"/>
      <c r="B27" s="87"/>
      <c r="C27" s="87"/>
      <c r="D27" s="87"/>
      <c r="E27" s="87"/>
      <c r="F27" s="87"/>
      <c r="G27" s="87"/>
      <c r="H27" s="87"/>
      <c r="I27" s="87"/>
    </row>
    <row r="28" spans="1:9" ht="15" customHeight="1" x14ac:dyDescent="0.2">
      <c r="A28" s="87"/>
      <c r="B28" s="87"/>
      <c r="C28" s="87"/>
      <c r="D28" s="87"/>
      <c r="E28" s="87"/>
      <c r="F28" s="87"/>
      <c r="G28" s="87"/>
      <c r="H28" s="87"/>
      <c r="I28" s="87"/>
    </row>
    <row r="29" spans="1:9" ht="15" customHeight="1" x14ac:dyDescent="0.2">
      <c r="A29" s="87"/>
      <c r="B29" s="87"/>
      <c r="C29" s="87"/>
      <c r="D29" s="87"/>
      <c r="E29" s="87"/>
      <c r="F29" s="87"/>
      <c r="G29" s="87"/>
      <c r="H29" s="87"/>
      <c r="I29" s="87"/>
    </row>
    <row r="30" spans="1:9" ht="15" customHeight="1" x14ac:dyDescent="0.2">
      <c r="A30" s="87"/>
      <c r="B30" s="87"/>
      <c r="C30" s="87"/>
      <c r="D30" s="87"/>
      <c r="E30" s="87"/>
      <c r="F30" s="87"/>
      <c r="G30" s="87"/>
      <c r="H30" s="87"/>
      <c r="I30" s="87"/>
    </row>
    <row r="31" spans="1:9" ht="15" customHeight="1" x14ac:dyDescent="0.2">
      <c r="A31" s="87"/>
      <c r="B31" s="87"/>
      <c r="C31" s="87"/>
      <c r="D31" s="87"/>
      <c r="E31" s="87"/>
      <c r="F31" s="87"/>
      <c r="G31" s="87"/>
      <c r="H31" s="87"/>
      <c r="I31" s="87"/>
    </row>
    <row r="32" spans="1:9" ht="15" customHeight="1" x14ac:dyDescent="0.2">
      <c r="A32" s="87"/>
      <c r="B32" s="87"/>
      <c r="C32" s="87"/>
      <c r="D32" s="87"/>
      <c r="E32" s="87"/>
      <c r="F32" s="87"/>
      <c r="G32" s="87"/>
      <c r="H32" s="87"/>
      <c r="I32" s="87"/>
    </row>
    <row r="33" spans="1:9" ht="15" customHeight="1" x14ac:dyDescent="0.2">
      <c r="A33" s="87"/>
      <c r="B33" s="87"/>
      <c r="C33" s="87"/>
      <c r="D33" s="87"/>
      <c r="E33" s="87"/>
      <c r="F33" s="87"/>
      <c r="G33" s="87"/>
      <c r="H33" s="87"/>
      <c r="I33" s="87"/>
    </row>
    <row r="34" spans="1:9" ht="15" customHeight="1" x14ac:dyDescent="0.2">
      <c r="A34" s="87"/>
      <c r="B34" s="87"/>
      <c r="C34" s="87"/>
      <c r="D34" s="87"/>
      <c r="E34" s="87"/>
      <c r="F34" s="87"/>
      <c r="G34" s="87"/>
      <c r="H34" s="87"/>
      <c r="I34" s="87"/>
    </row>
    <row r="35" spans="1:9" ht="15" customHeight="1" x14ac:dyDescent="0.2">
      <c r="A35" s="87"/>
      <c r="B35" s="87"/>
      <c r="C35" s="87"/>
      <c r="D35" s="87"/>
      <c r="E35" s="87"/>
      <c r="F35" s="87"/>
      <c r="G35" s="87"/>
      <c r="H35" s="87"/>
      <c r="I35" s="87"/>
    </row>
    <row r="36" spans="1:9" ht="15" customHeight="1" x14ac:dyDescent="0.2">
      <c r="A36" s="87"/>
      <c r="B36" s="87"/>
      <c r="C36" s="87"/>
      <c r="D36" s="87"/>
      <c r="E36" s="87"/>
      <c r="F36" s="87"/>
      <c r="G36" s="87"/>
      <c r="H36" s="87"/>
      <c r="I36" s="87"/>
    </row>
    <row r="37" spans="1:9" ht="15" customHeight="1" x14ac:dyDescent="0.2">
      <c r="A37" s="87"/>
      <c r="B37" s="87"/>
      <c r="C37" s="87"/>
      <c r="D37" s="87"/>
      <c r="E37" s="87"/>
      <c r="F37" s="87"/>
      <c r="G37" s="87"/>
      <c r="H37" s="87"/>
      <c r="I37" s="87"/>
    </row>
    <row r="38" spans="1:9" ht="15" customHeight="1" x14ac:dyDescent="0.2">
      <c r="A38" s="87"/>
      <c r="B38" s="87"/>
      <c r="C38" s="87"/>
      <c r="D38" s="87"/>
      <c r="E38" s="87"/>
      <c r="F38" s="87"/>
      <c r="G38" s="87"/>
      <c r="H38" s="87"/>
      <c r="I38" s="87"/>
    </row>
    <row r="39" spans="1:9" ht="15" customHeight="1" x14ac:dyDescent="0.2">
      <c r="A39" s="87"/>
      <c r="B39" s="87"/>
      <c r="C39" s="87"/>
      <c r="D39" s="87"/>
      <c r="E39" s="87"/>
      <c r="F39" s="87"/>
      <c r="G39" s="87"/>
      <c r="H39" s="87"/>
      <c r="I39" s="87"/>
    </row>
    <row r="40" spans="1:9" ht="15" customHeight="1" x14ac:dyDescent="0.2">
      <c r="A40" s="87"/>
      <c r="B40" s="87"/>
      <c r="C40" s="87"/>
      <c r="D40" s="87"/>
      <c r="E40" s="87"/>
      <c r="F40" s="87"/>
      <c r="G40" s="87"/>
      <c r="H40" s="87"/>
      <c r="I40" s="87"/>
    </row>
    <row r="41" spans="1:9" ht="15" customHeight="1" x14ac:dyDescent="0.2">
      <c r="A41" s="87"/>
      <c r="B41" s="87"/>
      <c r="C41" s="87"/>
      <c r="D41" s="87"/>
      <c r="E41" s="87"/>
      <c r="F41" s="87"/>
      <c r="G41" s="87"/>
      <c r="H41" s="87"/>
      <c r="I41" s="87"/>
    </row>
    <row r="42" spans="1:9" ht="15" customHeight="1" x14ac:dyDescent="0.2">
      <c r="A42" s="87"/>
      <c r="B42" s="87"/>
      <c r="C42" s="87"/>
      <c r="D42" s="87"/>
      <c r="E42" s="87"/>
      <c r="F42" s="87"/>
      <c r="G42" s="87"/>
      <c r="H42" s="87"/>
      <c r="I42" s="87"/>
    </row>
    <row r="43" spans="1:9" ht="15" customHeight="1" x14ac:dyDescent="0.2">
      <c r="A43" s="87"/>
      <c r="B43" s="87"/>
      <c r="C43" s="87"/>
      <c r="D43" s="87"/>
      <c r="E43" s="87"/>
      <c r="F43" s="87"/>
      <c r="G43" s="87"/>
      <c r="H43" s="87"/>
      <c r="I43" s="87"/>
    </row>
    <row r="44" spans="1:9" ht="15" customHeight="1" x14ac:dyDescent="0.2">
      <c r="A44" s="87"/>
      <c r="B44" s="87"/>
      <c r="C44" s="87"/>
      <c r="D44" s="87"/>
      <c r="E44" s="87"/>
      <c r="F44" s="87"/>
      <c r="G44" s="87"/>
      <c r="H44" s="87"/>
      <c r="I44" s="87"/>
    </row>
    <row r="45" spans="1:9" ht="15" customHeight="1" x14ac:dyDescent="0.2">
      <c r="A45" s="87"/>
      <c r="B45" s="87"/>
      <c r="C45" s="87"/>
      <c r="D45" s="87"/>
      <c r="E45" s="87"/>
      <c r="F45" s="87"/>
      <c r="G45" s="87"/>
      <c r="H45" s="87"/>
      <c r="I45" s="87"/>
    </row>
  </sheetData>
  <mergeCells count="31">
    <mergeCell ref="F26:H26"/>
    <mergeCell ref="F18:H18"/>
    <mergeCell ref="F19:H19"/>
    <mergeCell ref="F20:H20"/>
    <mergeCell ref="F21:H21"/>
    <mergeCell ref="F23:H23"/>
    <mergeCell ref="F25:H25"/>
    <mergeCell ref="A14:E14"/>
    <mergeCell ref="F14:H14"/>
    <mergeCell ref="A15:E15"/>
    <mergeCell ref="F15:H15"/>
    <mergeCell ref="A17:D17"/>
    <mergeCell ref="F17:H17"/>
    <mergeCell ref="A11:E11"/>
    <mergeCell ref="F11:H11"/>
    <mergeCell ref="A12:E12"/>
    <mergeCell ref="F12:H12"/>
    <mergeCell ref="A13:E13"/>
    <mergeCell ref="F13:H13"/>
    <mergeCell ref="A8:E8"/>
    <mergeCell ref="F8:H8"/>
    <mergeCell ref="A9:E9"/>
    <mergeCell ref="F9:H9"/>
    <mergeCell ref="A10:E10"/>
    <mergeCell ref="F10:H10"/>
    <mergeCell ref="A1:H1"/>
    <mergeCell ref="G2:H2"/>
    <mergeCell ref="G3:H4"/>
    <mergeCell ref="F5:H5"/>
    <mergeCell ref="F6:H6"/>
    <mergeCell ref="A7:H7"/>
  </mergeCells>
  <pageMargins left="0.7" right="0.7" top="0.75" bottom="0.7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view="pageBreakPreview" topLeftCell="A13" zoomScale="85" zoomScaleNormal="85" zoomScaleSheetLayoutView="85" zoomScalePageLayoutView="183" workbookViewId="0">
      <selection activeCell="W26" sqref="W26:AA35"/>
    </sheetView>
  </sheetViews>
  <sheetFormatPr baseColWidth="10" defaultColWidth="11.42578125" defaultRowHeight="15" x14ac:dyDescent="0.25"/>
  <cols>
    <col min="1" max="2" width="3.42578125" customWidth="1"/>
    <col min="3" max="4" width="4.42578125" customWidth="1"/>
    <col min="5" max="5" width="4.7109375" customWidth="1"/>
    <col min="6" max="6" width="4" customWidth="1"/>
    <col min="7" max="7" width="3.140625" customWidth="1"/>
    <col min="8" max="8" width="3.85546875" customWidth="1"/>
    <col min="9" max="9" width="4" customWidth="1"/>
    <col min="10" max="10" width="4.140625" customWidth="1"/>
    <col min="11" max="11" width="5.42578125" customWidth="1"/>
    <col min="12" max="12" width="3.85546875" customWidth="1"/>
    <col min="13" max="13" width="4.140625" customWidth="1"/>
    <col min="14" max="14" width="4.28515625" customWidth="1"/>
    <col min="15" max="15" width="5" customWidth="1"/>
    <col min="16" max="16" width="4.85546875" customWidth="1"/>
    <col min="17" max="17" width="3.28515625" customWidth="1"/>
    <col min="18" max="18" width="3.7109375" customWidth="1"/>
    <col min="19" max="19" width="4.28515625" customWidth="1"/>
    <col min="20" max="20" width="4.42578125" customWidth="1"/>
    <col min="21" max="21" width="5.85546875" customWidth="1"/>
    <col min="22" max="22" width="4" customWidth="1"/>
    <col min="23" max="23" width="15.140625" customWidth="1"/>
  </cols>
  <sheetData>
    <row r="1" spans="1:23" ht="29.25" customHeight="1" x14ac:dyDescent="0.25">
      <c r="A1" s="1"/>
      <c r="B1" s="1"/>
      <c r="C1" s="1"/>
      <c r="D1" s="1"/>
      <c r="E1" s="55" t="s">
        <v>0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1"/>
      <c r="T1" s="1"/>
      <c r="U1" s="1"/>
    </row>
    <row r="2" spans="1:23" ht="17.25" customHeight="1" x14ac:dyDescent="0.25">
      <c r="A2" s="1"/>
      <c r="B2" s="1"/>
      <c r="C2" s="1"/>
      <c r="D2" s="2"/>
      <c r="E2" s="56" t="s">
        <v>1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1"/>
      <c r="T2" s="1"/>
      <c r="U2" s="1"/>
    </row>
    <row r="3" spans="1:2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1"/>
      <c r="P3" s="1"/>
      <c r="Q3" s="1"/>
      <c r="R3" s="1"/>
      <c r="S3" s="1"/>
      <c r="T3" s="1"/>
      <c r="U3" s="1"/>
    </row>
    <row r="4" spans="1:23" x14ac:dyDescent="0.25">
      <c r="A4" s="1"/>
      <c r="B4" s="4" t="s">
        <v>2</v>
      </c>
      <c r="C4" s="1"/>
      <c r="D4" s="1"/>
      <c r="E4" s="1"/>
      <c r="F4" s="1"/>
      <c r="G4" s="1"/>
      <c r="H4" s="1"/>
      <c r="I4" s="1"/>
      <c r="J4" s="3"/>
      <c r="K4" s="3"/>
      <c r="L4" s="5"/>
      <c r="M4" s="5"/>
      <c r="N4" s="3"/>
      <c r="O4" s="1"/>
      <c r="P4" s="4"/>
      <c r="Q4" s="1"/>
      <c r="R4" s="57" t="s">
        <v>3</v>
      </c>
      <c r="S4" s="57"/>
      <c r="T4" s="58" t="s">
        <v>4</v>
      </c>
      <c r="U4" s="58"/>
    </row>
    <row r="5" spans="1:23" ht="7.5" customHeight="1" x14ac:dyDescent="0.25">
      <c r="A5" s="1"/>
      <c r="B5" s="1"/>
      <c r="C5" s="1"/>
      <c r="D5" s="1"/>
      <c r="E5" s="1"/>
      <c r="F5" s="1"/>
      <c r="G5" s="1"/>
      <c r="H5" s="6"/>
      <c r="I5" s="6"/>
      <c r="J5" s="6"/>
      <c r="K5" s="6"/>
      <c r="L5" s="6"/>
      <c r="M5" s="6"/>
      <c r="N5" s="6"/>
      <c r="O5" s="6"/>
      <c r="P5" s="6"/>
      <c r="Q5" s="6"/>
      <c r="R5" s="1"/>
      <c r="S5" s="1"/>
      <c r="T5" s="1"/>
      <c r="U5" s="1"/>
    </row>
    <row r="6" spans="1:23" ht="15.75" thickBot="1" x14ac:dyDescent="0.3">
      <c r="A6" s="1"/>
      <c r="B6" s="1"/>
      <c r="C6" s="1"/>
      <c r="D6" s="1"/>
      <c r="E6" s="1"/>
      <c r="F6" s="1"/>
      <c r="G6" s="1"/>
      <c r="H6" s="1"/>
      <c r="I6" s="7"/>
      <c r="J6" s="7"/>
      <c r="K6" s="59" t="s">
        <v>5</v>
      </c>
      <c r="L6" s="59"/>
      <c r="M6" s="59"/>
      <c r="N6" s="59"/>
      <c r="O6" s="59"/>
      <c r="P6" s="59"/>
      <c r="Q6" s="59"/>
      <c r="R6" s="59"/>
      <c r="S6" s="59"/>
      <c r="T6" s="59"/>
      <c r="U6" s="59"/>
    </row>
    <row r="7" spans="1:23" x14ac:dyDescent="0.25">
      <c r="A7" s="1"/>
      <c r="B7" s="1"/>
      <c r="C7" s="1"/>
      <c r="D7" s="1"/>
      <c r="E7" s="1"/>
      <c r="F7" s="1"/>
      <c r="G7" s="1"/>
      <c r="H7" s="1"/>
      <c r="I7" s="5"/>
      <c r="J7" s="5"/>
      <c r="K7" s="8" t="s">
        <v>6</v>
      </c>
      <c r="L7" s="9"/>
      <c r="M7" s="9"/>
      <c r="N7" s="9"/>
      <c r="O7" s="9"/>
      <c r="P7" s="9"/>
      <c r="Q7" s="60">
        <v>381483.52414010995</v>
      </c>
      <c r="R7" s="60"/>
      <c r="S7" s="60"/>
      <c r="T7" s="60" t="s">
        <v>7</v>
      </c>
      <c r="U7" s="60"/>
      <c r="W7" s="10"/>
    </row>
    <row r="8" spans="1:23" ht="15" customHeight="1" x14ac:dyDescent="0.25">
      <c r="A8" s="1"/>
      <c r="B8" s="1"/>
      <c r="C8" s="1"/>
      <c r="D8" s="1"/>
      <c r="E8" s="1"/>
      <c r="F8" s="1"/>
      <c r="G8" s="1"/>
      <c r="H8" s="1"/>
      <c r="I8" s="5"/>
      <c r="J8" s="5"/>
      <c r="K8" s="8" t="s">
        <v>8</v>
      </c>
      <c r="L8" s="9"/>
      <c r="M8" s="9"/>
      <c r="N8" s="9"/>
      <c r="O8" s="9"/>
      <c r="P8" s="9"/>
      <c r="Q8" s="51">
        <v>43830</v>
      </c>
      <c r="R8" s="51"/>
      <c r="S8" s="51"/>
      <c r="T8" s="51"/>
      <c r="U8" s="51"/>
    </row>
    <row r="9" spans="1:23" ht="15" customHeight="1" x14ac:dyDescent="0.25">
      <c r="A9" s="1"/>
      <c r="B9" s="1"/>
      <c r="C9" s="1"/>
      <c r="D9" s="1"/>
      <c r="E9" s="1"/>
      <c r="F9" s="1"/>
      <c r="G9" s="1"/>
      <c r="H9" s="1"/>
      <c r="I9" s="11"/>
      <c r="J9" s="11"/>
      <c r="K9" s="12" t="s">
        <v>9</v>
      </c>
      <c r="L9" s="9"/>
      <c r="M9" s="9"/>
      <c r="N9" s="9"/>
      <c r="O9" s="9"/>
      <c r="P9" s="9"/>
      <c r="Q9" s="52">
        <v>72469558.178028092</v>
      </c>
      <c r="R9" s="52"/>
      <c r="S9" s="52"/>
      <c r="T9" s="52" t="s">
        <v>10</v>
      </c>
      <c r="U9" s="52"/>
      <c r="W9" s="13"/>
    </row>
    <row r="10" spans="1:23" x14ac:dyDescent="0.25">
      <c r="A10" s="1"/>
      <c r="B10" s="1"/>
      <c r="C10" s="1"/>
      <c r="D10" s="1"/>
      <c r="E10" s="1"/>
      <c r="F10" s="1"/>
      <c r="G10" s="1"/>
      <c r="H10" s="1"/>
      <c r="I10" s="14"/>
      <c r="J10" s="14"/>
      <c r="K10" s="15" t="s">
        <v>11</v>
      </c>
      <c r="L10" s="9"/>
      <c r="M10" s="9"/>
      <c r="N10" s="9"/>
      <c r="O10" s="9"/>
      <c r="P10" s="9"/>
      <c r="Q10" s="53" t="s">
        <v>12</v>
      </c>
      <c r="R10" s="53"/>
      <c r="S10" s="53"/>
      <c r="T10" s="53"/>
      <c r="U10" s="53"/>
    </row>
    <row r="11" spans="1:23" ht="15" customHeight="1" x14ac:dyDescent="0.25">
      <c r="A11" s="1"/>
      <c r="B11" s="1"/>
      <c r="C11" s="1"/>
      <c r="D11" s="1"/>
      <c r="E11" s="1"/>
      <c r="F11" s="1"/>
      <c r="G11" s="1"/>
      <c r="H11" s="1"/>
      <c r="I11" s="16"/>
      <c r="J11" s="16"/>
      <c r="K11" s="17" t="s">
        <v>13</v>
      </c>
      <c r="L11" s="9"/>
      <c r="M11" s="9"/>
      <c r="N11" s="9"/>
      <c r="O11" s="9"/>
      <c r="P11" s="9"/>
      <c r="Q11" s="62">
        <v>43344</v>
      </c>
      <c r="R11" s="62"/>
      <c r="S11" s="62"/>
      <c r="T11" s="62"/>
      <c r="U11" s="62"/>
    </row>
    <row r="12" spans="1:23" ht="15" customHeight="1" x14ac:dyDescent="0.25">
      <c r="A12" s="1"/>
      <c r="B12" s="1"/>
      <c r="C12" s="1"/>
      <c r="D12" s="1"/>
      <c r="E12" s="1"/>
      <c r="F12" s="1"/>
      <c r="G12" s="1"/>
      <c r="H12" s="1"/>
      <c r="I12" s="16"/>
      <c r="J12" s="16"/>
      <c r="K12" s="17" t="s">
        <v>14</v>
      </c>
      <c r="L12" s="9"/>
      <c r="M12" s="9"/>
      <c r="N12" s="9"/>
      <c r="O12" s="9"/>
      <c r="P12" s="9"/>
      <c r="Q12" s="18"/>
      <c r="R12" s="18"/>
      <c r="S12" s="18"/>
      <c r="T12" s="18"/>
      <c r="U12" s="18" t="s">
        <v>15</v>
      </c>
    </row>
    <row r="13" spans="1:23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54" t="s">
        <v>16</v>
      </c>
      <c r="R13" s="54"/>
      <c r="S13" s="54"/>
      <c r="T13" s="54"/>
      <c r="U13" s="54"/>
    </row>
    <row r="14" spans="1:23" ht="5.25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s="19" customFormat="1" ht="21" customHeight="1" x14ac:dyDescent="0.25">
      <c r="A15" s="47" t="s">
        <v>17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3" ht="12" customHeight="1" x14ac:dyDescent="0.25">
      <c r="A16" s="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7" ht="15" customHeight="1" x14ac:dyDescent="0.25">
      <c r="A17" s="1"/>
      <c r="B17" s="20"/>
      <c r="C17" s="20"/>
      <c r="D17" s="20"/>
      <c r="E17" s="20"/>
      <c r="F17" s="20"/>
      <c r="G17" s="20"/>
      <c r="H17" s="20"/>
      <c r="I17" s="20"/>
      <c r="J17" s="20"/>
      <c r="K17" s="21"/>
      <c r="L17" s="21"/>
      <c r="M17" s="21"/>
      <c r="N17" s="21"/>
      <c r="O17" s="22"/>
      <c r="P17" s="22"/>
      <c r="Q17" s="22"/>
      <c r="R17" s="22"/>
      <c r="S17" s="22"/>
      <c r="T17" s="22"/>
      <c r="U17" s="22"/>
    </row>
    <row r="18" spans="1:27" ht="24.75" customHeight="1" x14ac:dyDescent="0.25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1"/>
      <c r="L18" s="21"/>
      <c r="M18" s="21"/>
      <c r="N18" s="21"/>
      <c r="O18" s="22"/>
      <c r="P18" s="22"/>
      <c r="Q18" s="22"/>
      <c r="R18" s="22"/>
      <c r="S18" s="22"/>
      <c r="T18" s="22"/>
      <c r="U18" s="22"/>
    </row>
    <row r="19" spans="1:27" ht="15" customHeight="1" x14ac:dyDescent="0.25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3"/>
      <c r="L19" s="23"/>
      <c r="M19" s="23"/>
      <c r="N19" s="23"/>
      <c r="P19" s="61" t="s">
        <v>18</v>
      </c>
      <c r="Q19" s="61"/>
      <c r="R19" s="61"/>
      <c r="S19" s="61"/>
      <c r="T19" s="61"/>
      <c r="U19" s="61"/>
    </row>
    <row r="20" spans="1:27" ht="15" customHeight="1" x14ac:dyDescent="0.25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4"/>
      <c r="M20" s="24"/>
      <c r="N20" s="24"/>
      <c r="O20" s="24"/>
      <c r="P20" s="61"/>
      <c r="Q20" s="61"/>
      <c r="R20" s="61"/>
      <c r="S20" s="61"/>
      <c r="T20" s="61"/>
      <c r="U20" s="61"/>
    </row>
    <row r="21" spans="1:27" ht="15" customHeight="1" x14ac:dyDescent="0.25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4"/>
      <c r="L21" s="24"/>
      <c r="M21" s="24"/>
      <c r="N21" s="24"/>
      <c r="O21" s="24"/>
      <c r="P21" s="61"/>
      <c r="Q21" s="61"/>
      <c r="R21" s="61"/>
      <c r="S21" s="61"/>
      <c r="T21" s="61"/>
      <c r="U21" s="61"/>
    </row>
    <row r="22" spans="1:27" ht="13.5" customHeight="1" thickBot="1" x14ac:dyDescent="0.3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5"/>
      <c r="P22" s="20"/>
      <c r="Q22" s="20"/>
      <c r="R22" s="20"/>
      <c r="S22" s="20"/>
      <c r="T22" s="20"/>
      <c r="U22" s="20"/>
    </row>
    <row r="23" spans="1:27" ht="19.5" customHeight="1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 spans="1:27" ht="6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7" ht="15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7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W26" s="50"/>
      <c r="X26" s="50"/>
      <c r="Y26" s="50"/>
      <c r="Z26" s="50"/>
      <c r="AA26" s="50"/>
    </row>
    <row r="27" spans="1:27" ht="15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W27" s="50"/>
      <c r="X27" s="50"/>
      <c r="Y27" s="50"/>
      <c r="Z27" s="50"/>
      <c r="AA27" s="50"/>
    </row>
    <row r="28" spans="1:27" ht="15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W28" s="50"/>
      <c r="X28" s="50"/>
      <c r="Y28" s="50"/>
      <c r="Z28" s="50"/>
      <c r="AA28" s="50"/>
    </row>
    <row r="29" spans="1:27" ht="13.5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W29" s="50"/>
      <c r="X29" s="50"/>
      <c r="Y29" s="50"/>
      <c r="Z29" s="50"/>
      <c r="AA29" s="50"/>
    </row>
    <row r="30" spans="1:27" ht="13.5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W30" s="50"/>
      <c r="X30" s="50"/>
      <c r="Y30" s="50"/>
      <c r="Z30" s="50"/>
      <c r="AA30" s="50"/>
    </row>
    <row r="31" spans="1:27" ht="13.5" customHeight="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W31" s="50"/>
      <c r="X31" s="50"/>
      <c r="Y31" s="50"/>
      <c r="Z31" s="50"/>
      <c r="AA31" s="50"/>
    </row>
    <row r="32" spans="1:27" ht="6" customHeight="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W32" s="50"/>
      <c r="X32" s="50"/>
      <c r="Y32" s="50"/>
      <c r="Z32" s="50"/>
      <c r="AA32" s="50"/>
    </row>
    <row r="33" spans="1:27" ht="13.5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W33" s="50"/>
      <c r="X33" s="50"/>
      <c r="Y33" s="50"/>
      <c r="Z33" s="50"/>
      <c r="AA33" s="50"/>
    </row>
    <row r="34" spans="1:27" ht="1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W34" s="50"/>
      <c r="X34" s="50"/>
      <c r="Y34" s="50"/>
      <c r="Z34" s="50"/>
      <c r="AA34" s="50"/>
    </row>
    <row r="35" spans="1:27" ht="15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W35" s="50"/>
      <c r="X35" s="50"/>
      <c r="Y35" s="50"/>
      <c r="Z35" s="50"/>
      <c r="AA35" s="50"/>
    </row>
    <row r="36" spans="1:27" ht="18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7" ht="3.75" customHeight="1" x14ac:dyDescent="0.25">
      <c r="A37" s="1"/>
      <c r="B37" s="1"/>
      <c r="C37" s="27"/>
      <c r="D37" s="27"/>
      <c r="E37" s="28"/>
      <c r="F37" s="28"/>
      <c r="G37" s="28"/>
      <c r="H37" s="28"/>
      <c r="I37" s="28"/>
      <c r="J37" s="28"/>
      <c r="K37" s="28"/>
      <c r="L37" s="27"/>
      <c r="M37" s="27"/>
      <c r="N37" s="29"/>
      <c r="O37" s="29"/>
      <c r="P37" s="29"/>
      <c r="Q37" s="29"/>
      <c r="R37" s="1"/>
      <c r="S37" s="1"/>
      <c r="T37" s="1"/>
      <c r="U37" s="1"/>
    </row>
    <row r="38" spans="1:27" ht="3.75" customHeight="1" thickBot="1" x14ac:dyDescent="0.3">
      <c r="A38" s="1"/>
      <c r="B38" s="30"/>
      <c r="C38" s="30"/>
      <c r="D38" s="30"/>
      <c r="E38" s="28"/>
      <c r="F38" s="28"/>
      <c r="G38" s="28"/>
      <c r="H38" s="28"/>
      <c r="I38" s="28"/>
      <c r="J38" s="28"/>
      <c r="K38" s="28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7" x14ac:dyDescent="0.25">
      <c r="A39" s="47" t="s">
        <v>19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</row>
    <row r="40" spans="1:27" ht="23.25" customHeight="1" x14ac:dyDescent="0.25">
      <c r="A40" s="38" t="s">
        <v>20</v>
      </c>
      <c r="B40" s="38"/>
      <c r="C40" s="20"/>
      <c r="D40" s="40" t="s">
        <v>21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W40" s="31"/>
    </row>
    <row r="41" spans="1:27" ht="23.25" customHeight="1" x14ac:dyDescent="0.25">
      <c r="A41" s="38" t="s">
        <v>22</v>
      </c>
      <c r="B41" s="38"/>
      <c r="C41" s="20"/>
      <c r="D41" s="64" t="s">
        <v>23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W41" s="31"/>
    </row>
    <row r="42" spans="1:27" ht="24" customHeight="1" x14ac:dyDescent="0.25">
      <c r="A42" s="38" t="s">
        <v>24</v>
      </c>
      <c r="B42" s="38"/>
      <c r="C42" s="20"/>
      <c r="D42" s="44" t="s">
        <v>25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</row>
    <row r="43" spans="1:27" ht="35.25" customHeight="1" x14ac:dyDescent="0.25">
      <c r="A43" s="38" t="s">
        <v>26</v>
      </c>
      <c r="B43" s="38"/>
      <c r="C43" s="20"/>
      <c r="D43" s="45" t="s">
        <v>27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W43" s="32"/>
    </row>
    <row r="44" spans="1:27" ht="20.25" customHeight="1" x14ac:dyDescent="0.25">
      <c r="A44" s="38" t="s">
        <v>28</v>
      </c>
      <c r="B44" s="38"/>
      <c r="C44" s="20"/>
      <c r="D44" s="39" t="s">
        <v>29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</row>
    <row r="45" spans="1:27" ht="22.5" customHeight="1" x14ac:dyDescent="0.25">
      <c r="A45" s="3"/>
      <c r="B45" s="33"/>
      <c r="C45" s="33"/>
      <c r="D45" s="33"/>
      <c r="E45" s="33"/>
      <c r="G45" s="34"/>
      <c r="H45" s="1"/>
      <c r="I45" s="41" t="s">
        <v>30</v>
      </c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7" ht="9.75" customHeight="1" x14ac:dyDescent="0.25">
      <c r="A46" s="1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42" t="s">
        <v>31</v>
      </c>
      <c r="Q46" s="42"/>
      <c r="R46" s="42"/>
      <c r="S46" s="42"/>
      <c r="T46" s="63">
        <v>371587</v>
      </c>
      <c r="U46" s="63"/>
      <c r="W46" s="36"/>
    </row>
  </sheetData>
  <mergeCells count="31">
    <mergeCell ref="Q7:S7"/>
    <mergeCell ref="T7:U7"/>
    <mergeCell ref="E1:R1"/>
    <mergeCell ref="E2:R2"/>
    <mergeCell ref="R4:S4"/>
    <mergeCell ref="T4:U4"/>
    <mergeCell ref="K6:U6"/>
    <mergeCell ref="A40:B40"/>
    <mergeCell ref="D40:U40"/>
    <mergeCell ref="Q8:U8"/>
    <mergeCell ref="Q9:S9"/>
    <mergeCell ref="T9:U9"/>
    <mergeCell ref="Q10:U10"/>
    <mergeCell ref="Q11:U11"/>
    <mergeCell ref="Q13:U13"/>
    <mergeCell ref="A15:U15"/>
    <mergeCell ref="P19:U21"/>
    <mergeCell ref="A23:U36"/>
    <mergeCell ref="W26:AA35"/>
    <mergeCell ref="A39:U39"/>
    <mergeCell ref="A41:B41"/>
    <mergeCell ref="D41:U41"/>
    <mergeCell ref="A42:B42"/>
    <mergeCell ref="D42:U42"/>
    <mergeCell ref="A43:B43"/>
    <mergeCell ref="D43:U43"/>
    <mergeCell ref="A44:B44"/>
    <mergeCell ref="D44:U44"/>
    <mergeCell ref="I45:U45"/>
    <mergeCell ref="P46:S46"/>
    <mergeCell ref="T46:U46"/>
  </mergeCells>
  <pageMargins left="0.7" right="0.7" top="0.75" bottom="0.75" header="0.3" footer="0.3"/>
  <pageSetup scale="97" orientation="portrait" r:id="rId1"/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M7" sqref="M7"/>
    </sheetView>
  </sheetViews>
  <sheetFormatPr baseColWidth="10" defaultRowHeight="15" x14ac:dyDescent="0.25"/>
  <cols>
    <col min="2" max="2" width="14.7109375" style="73" customWidth="1"/>
    <col min="5" max="5" width="19.85546875" customWidth="1"/>
    <col min="6" max="6" width="14.28515625" customWidth="1"/>
    <col min="12" max="12" width="16.28515625" style="78" customWidth="1"/>
  </cols>
  <sheetData>
    <row r="1" spans="1:12" ht="75" x14ac:dyDescent="0.25">
      <c r="A1" s="71" t="s">
        <v>66</v>
      </c>
      <c r="B1" s="74">
        <v>43797</v>
      </c>
      <c r="E1" s="67" t="s">
        <v>44</v>
      </c>
      <c r="F1" s="67" t="s">
        <v>45</v>
      </c>
      <c r="G1" s="67" t="s">
        <v>46</v>
      </c>
      <c r="H1" s="67" t="s">
        <v>47</v>
      </c>
      <c r="I1" s="67" t="s">
        <v>48</v>
      </c>
      <c r="J1" s="67" t="s">
        <v>71</v>
      </c>
      <c r="K1" s="67" t="s">
        <v>49</v>
      </c>
      <c r="L1" s="76" t="s">
        <v>59</v>
      </c>
    </row>
    <row r="2" spans="1:12" ht="30" x14ac:dyDescent="0.25">
      <c r="A2" s="19" t="s">
        <v>60</v>
      </c>
      <c r="B2" s="75">
        <v>72841145</v>
      </c>
      <c r="E2" s="68" t="s">
        <v>50</v>
      </c>
      <c r="F2" s="68" t="s">
        <v>53</v>
      </c>
      <c r="G2" s="69">
        <v>325795</v>
      </c>
      <c r="H2" s="68" t="s">
        <v>52</v>
      </c>
      <c r="I2" s="68" t="s">
        <v>15</v>
      </c>
      <c r="J2" s="70">
        <v>3.1E-2</v>
      </c>
      <c r="K2" s="70">
        <v>3.4299999999999997E-2</v>
      </c>
      <c r="L2" s="81">
        <f t="shared" ref="L2:L7" si="0">G2*348</f>
        <v>113376660</v>
      </c>
    </row>
    <row r="3" spans="1:12" ht="30" x14ac:dyDescent="0.25">
      <c r="A3" s="19" t="s">
        <v>63</v>
      </c>
      <c r="B3" s="73" t="s">
        <v>62</v>
      </c>
      <c r="E3" s="68" t="s">
        <v>55</v>
      </c>
      <c r="F3" s="68" t="s">
        <v>53</v>
      </c>
      <c r="G3" s="69">
        <v>341027</v>
      </c>
      <c r="H3" s="68" t="s">
        <v>52</v>
      </c>
      <c r="I3" s="68" t="s">
        <v>15</v>
      </c>
      <c r="J3" s="70">
        <v>3.49E-2</v>
      </c>
      <c r="K3" s="70">
        <v>3.8800000000000001E-2</v>
      </c>
      <c r="L3" s="81">
        <f t="shared" si="0"/>
        <v>118677396</v>
      </c>
    </row>
    <row r="4" spans="1:12" ht="30" x14ac:dyDescent="0.25">
      <c r="A4" s="19" t="s">
        <v>64</v>
      </c>
      <c r="B4" s="73" t="s">
        <v>69</v>
      </c>
      <c r="E4" s="68" t="s">
        <v>57</v>
      </c>
      <c r="F4" s="68" t="s">
        <v>53</v>
      </c>
      <c r="G4" s="69">
        <v>356259</v>
      </c>
      <c r="H4" s="68" t="s">
        <v>52</v>
      </c>
      <c r="I4" s="68" t="s">
        <v>15</v>
      </c>
      <c r="J4" s="70">
        <v>3.9699999999999999E-2</v>
      </c>
      <c r="K4" s="70">
        <v>4.0599999999999997E-2</v>
      </c>
      <c r="L4" s="81">
        <f t="shared" si="0"/>
        <v>123978132</v>
      </c>
    </row>
    <row r="5" spans="1:12" ht="30" x14ac:dyDescent="0.25">
      <c r="A5" s="19" t="s">
        <v>68</v>
      </c>
      <c r="B5" s="73">
        <f>29*12</f>
        <v>348</v>
      </c>
      <c r="E5" s="68" t="s">
        <v>54</v>
      </c>
      <c r="F5" s="68" t="s">
        <v>53</v>
      </c>
      <c r="G5" s="69">
        <v>357105</v>
      </c>
      <c r="H5" s="68" t="s">
        <v>52</v>
      </c>
      <c r="I5" s="68" t="s">
        <v>15</v>
      </c>
      <c r="J5" s="70">
        <v>3.9300000000000002E-2</v>
      </c>
      <c r="K5" s="70">
        <v>4.07E-2</v>
      </c>
      <c r="L5" s="81">
        <f t="shared" si="0"/>
        <v>124272540</v>
      </c>
    </row>
    <row r="6" spans="1:12" ht="30" x14ac:dyDescent="0.25">
      <c r="E6" s="68" t="s">
        <v>58</v>
      </c>
      <c r="F6" s="68" t="s">
        <v>53</v>
      </c>
      <c r="G6" s="69">
        <v>357105</v>
      </c>
      <c r="H6" s="68" t="s">
        <v>52</v>
      </c>
      <c r="I6" s="68" t="s">
        <v>15</v>
      </c>
      <c r="J6" s="70">
        <v>3.9699999999999999E-2</v>
      </c>
      <c r="K6" s="70">
        <v>4.2999999999999997E-2</v>
      </c>
      <c r="L6" s="81">
        <f t="shared" si="0"/>
        <v>124272540</v>
      </c>
    </row>
    <row r="7" spans="1:12" ht="30" x14ac:dyDescent="0.25">
      <c r="A7" t="s">
        <v>70</v>
      </c>
      <c r="E7" s="68" t="s">
        <v>56</v>
      </c>
      <c r="F7" s="68" t="s">
        <v>51</v>
      </c>
      <c r="G7" s="69">
        <v>369516</v>
      </c>
      <c r="H7" s="68" t="s">
        <v>52</v>
      </c>
      <c r="I7" s="68" t="s">
        <v>15</v>
      </c>
      <c r="J7" s="70">
        <v>4.3499999999999997E-2</v>
      </c>
      <c r="K7" s="70">
        <v>4.4900000000000002E-2</v>
      </c>
      <c r="L7" s="81">
        <f t="shared" si="0"/>
        <v>128591568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view="pageBreakPreview" zoomScaleNormal="85" zoomScaleSheetLayoutView="100" zoomScalePageLayoutView="183" workbookViewId="0">
      <selection activeCell="W6" sqref="W6"/>
    </sheetView>
  </sheetViews>
  <sheetFormatPr baseColWidth="10" defaultColWidth="11.42578125" defaultRowHeight="15" x14ac:dyDescent="0.25"/>
  <cols>
    <col min="1" max="2" width="3.42578125" customWidth="1"/>
    <col min="3" max="4" width="4.42578125" customWidth="1"/>
    <col min="5" max="5" width="4.7109375" customWidth="1"/>
    <col min="6" max="6" width="4" customWidth="1"/>
    <col min="7" max="7" width="3.140625" customWidth="1"/>
    <col min="8" max="8" width="3.85546875" customWidth="1"/>
    <col min="9" max="9" width="4" customWidth="1"/>
    <col min="10" max="10" width="4.140625" customWidth="1"/>
    <col min="11" max="11" width="5.42578125" customWidth="1"/>
    <col min="12" max="12" width="3.85546875" customWidth="1"/>
    <col min="13" max="13" width="4.140625" customWidth="1"/>
    <col min="14" max="14" width="4.28515625" customWidth="1"/>
    <col min="15" max="15" width="5" customWidth="1"/>
    <col min="16" max="16" width="4.85546875" customWidth="1"/>
    <col min="17" max="17" width="3.28515625" customWidth="1"/>
    <col min="18" max="18" width="3.7109375" customWidth="1"/>
    <col min="19" max="19" width="4.28515625" customWidth="1"/>
    <col min="20" max="20" width="4.42578125" customWidth="1"/>
    <col min="21" max="21" width="5.85546875" customWidth="1"/>
    <col min="22" max="22" width="4" customWidth="1"/>
  </cols>
  <sheetData>
    <row r="1" spans="1:23" ht="29.25" customHeight="1" x14ac:dyDescent="0.25">
      <c r="A1" s="1"/>
      <c r="B1" s="1"/>
      <c r="C1" s="1"/>
      <c r="D1" s="1"/>
      <c r="E1" s="55" t="s">
        <v>0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1"/>
      <c r="T1" s="1"/>
      <c r="U1" s="1"/>
    </row>
    <row r="2" spans="1:23" ht="17.25" customHeight="1" x14ac:dyDescent="0.25">
      <c r="A2" s="1"/>
      <c r="B2" s="1"/>
      <c r="C2" s="1"/>
      <c r="D2" s="2"/>
      <c r="E2" s="56" t="s">
        <v>1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1"/>
      <c r="T2" s="1"/>
      <c r="U2" s="1"/>
    </row>
    <row r="3" spans="1:2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1"/>
      <c r="P3" s="1"/>
      <c r="Q3" s="1"/>
      <c r="R3" s="1"/>
      <c r="S3" s="1"/>
      <c r="T3" s="1"/>
      <c r="U3" s="1"/>
    </row>
    <row r="4" spans="1:23" x14ac:dyDescent="0.25">
      <c r="A4" s="1"/>
      <c r="B4" s="4" t="s">
        <v>2</v>
      </c>
      <c r="C4" s="1"/>
      <c r="D4" s="1"/>
      <c r="E4" s="1"/>
      <c r="F4" s="1"/>
      <c r="G4" s="1"/>
      <c r="H4" s="1"/>
      <c r="I4" s="1"/>
      <c r="J4" s="3"/>
      <c r="K4" s="3"/>
      <c r="L4" s="5"/>
      <c r="M4" s="5"/>
      <c r="N4" s="3"/>
      <c r="O4" s="1"/>
      <c r="P4" s="4"/>
      <c r="Q4" s="1"/>
      <c r="R4" s="57" t="s">
        <v>3</v>
      </c>
      <c r="S4" s="57"/>
      <c r="T4" s="58" t="s">
        <v>4</v>
      </c>
      <c r="U4" s="58"/>
    </row>
    <row r="5" spans="1:23" ht="7.5" customHeight="1" x14ac:dyDescent="0.25">
      <c r="A5" s="1"/>
      <c r="B5" s="1"/>
      <c r="C5" s="1"/>
      <c r="D5" s="1"/>
      <c r="E5" s="1"/>
      <c r="F5" s="1"/>
      <c r="G5" s="1"/>
      <c r="H5" s="6"/>
      <c r="I5" s="6"/>
      <c r="J5" s="6"/>
      <c r="K5" s="6"/>
      <c r="L5" s="6"/>
      <c r="M5" s="6"/>
      <c r="N5" s="6"/>
      <c r="O5" s="6"/>
      <c r="P5" s="6"/>
      <c r="Q5" s="6"/>
      <c r="R5" s="1"/>
      <c r="S5" s="1"/>
      <c r="T5" s="1"/>
      <c r="U5" s="1"/>
    </row>
    <row r="6" spans="1:23" ht="15.75" thickBot="1" x14ac:dyDescent="0.3">
      <c r="A6" s="1"/>
      <c r="B6" s="1"/>
      <c r="C6" s="1"/>
      <c r="D6" s="1"/>
      <c r="E6" s="1"/>
      <c r="F6" s="1"/>
      <c r="G6" s="1"/>
      <c r="H6" s="1"/>
      <c r="I6" s="7"/>
      <c r="J6" s="7"/>
      <c r="K6" s="59" t="s">
        <v>5</v>
      </c>
      <c r="L6" s="59"/>
      <c r="M6" s="59"/>
      <c r="N6" s="59"/>
      <c r="O6" s="59"/>
      <c r="P6" s="59"/>
      <c r="Q6" s="59"/>
      <c r="R6" s="59"/>
      <c r="S6" s="59"/>
      <c r="T6" s="59"/>
      <c r="U6" s="59"/>
    </row>
    <row r="7" spans="1:23" x14ac:dyDescent="0.25">
      <c r="A7" s="1"/>
      <c r="B7" s="1"/>
      <c r="C7" s="1"/>
      <c r="D7" s="1"/>
      <c r="E7" s="1"/>
      <c r="F7" s="1"/>
      <c r="G7" s="1"/>
      <c r="H7" s="1"/>
      <c r="I7" s="5"/>
      <c r="J7" s="5"/>
      <c r="K7" s="8" t="s">
        <v>6</v>
      </c>
      <c r="L7" s="9"/>
      <c r="M7" s="9"/>
      <c r="N7" s="9"/>
      <c r="O7" s="9"/>
      <c r="P7" s="9"/>
      <c r="Q7" s="60">
        <v>126120.22559500091</v>
      </c>
      <c r="R7" s="60"/>
      <c r="S7" s="60"/>
      <c r="T7" s="60" t="s">
        <v>41</v>
      </c>
      <c r="U7" s="60"/>
      <c r="W7" s="37"/>
    </row>
    <row r="8" spans="1:23" ht="15" customHeight="1" x14ac:dyDescent="0.25">
      <c r="A8" s="1"/>
      <c r="B8" s="1"/>
      <c r="C8" s="1"/>
      <c r="D8" s="1"/>
      <c r="E8" s="1"/>
      <c r="F8" s="1"/>
      <c r="G8" s="1"/>
      <c r="H8" s="1"/>
      <c r="I8" s="5"/>
      <c r="J8" s="5"/>
      <c r="K8" s="8" t="s">
        <v>8</v>
      </c>
      <c r="L8" s="9"/>
      <c r="M8" s="9"/>
      <c r="N8" s="9"/>
      <c r="O8" s="9"/>
      <c r="P8" s="9"/>
      <c r="Q8" s="51">
        <v>43830</v>
      </c>
      <c r="R8" s="51"/>
      <c r="S8" s="51"/>
      <c r="T8" s="51"/>
      <c r="U8" s="51"/>
    </row>
    <row r="9" spans="1:23" ht="15" customHeight="1" x14ac:dyDescent="0.25">
      <c r="A9" s="1"/>
      <c r="B9" s="1"/>
      <c r="C9" s="1"/>
      <c r="D9" s="1"/>
      <c r="E9" s="1"/>
      <c r="F9" s="1"/>
      <c r="G9" s="1"/>
      <c r="H9" s="1"/>
      <c r="I9" s="11"/>
      <c r="J9" s="11"/>
      <c r="K9" s="12" t="s">
        <v>9</v>
      </c>
      <c r="L9" s="9"/>
      <c r="M9" s="9"/>
      <c r="N9" s="9"/>
      <c r="O9" s="9"/>
      <c r="P9" s="9"/>
      <c r="Q9" s="52">
        <v>23784809.852044702</v>
      </c>
      <c r="R9" s="52"/>
      <c r="S9" s="52"/>
      <c r="T9" s="52" t="s">
        <v>37</v>
      </c>
      <c r="U9" s="52"/>
    </row>
    <row r="10" spans="1:23" x14ac:dyDescent="0.25">
      <c r="A10" s="1"/>
      <c r="B10" s="1"/>
      <c r="C10" s="1"/>
      <c r="D10" s="1"/>
      <c r="E10" s="1"/>
      <c r="F10" s="1"/>
      <c r="G10" s="1"/>
      <c r="H10" s="1"/>
      <c r="I10" s="14"/>
      <c r="J10" s="14"/>
      <c r="K10" s="15" t="s">
        <v>11</v>
      </c>
      <c r="L10" s="9"/>
      <c r="M10" s="9"/>
      <c r="N10" s="9"/>
      <c r="O10" s="9"/>
      <c r="P10" s="9"/>
      <c r="Q10" s="53" t="s">
        <v>38</v>
      </c>
      <c r="R10" s="53"/>
      <c r="S10" s="53"/>
      <c r="T10" s="53"/>
      <c r="U10" s="53"/>
    </row>
    <row r="11" spans="1:23" ht="15" customHeight="1" x14ac:dyDescent="0.25">
      <c r="A11" s="1"/>
      <c r="B11" s="1"/>
      <c r="C11" s="1"/>
      <c r="D11" s="1"/>
      <c r="E11" s="1"/>
      <c r="F11" s="1"/>
      <c r="G11" s="1"/>
      <c r="H11" s="1"/>
      <c r="I11" s="16"/>
      <c r="J11" s="16"/>
      <c r="K11" s="17" t="s">
        <v>13</v>
      </c>
      <c r="L11" s="9"/>
      <c r="M11" s="9"/>
      <c r="N11" s="9"/>
      <c r="O11" s="9"/>
      <c r="P11" s="9"/>
      <c r="Q11" s="51">
        <v>42309</v>
      </c>
      <c r="R11" s="51"/>
      <c r="S11" s="51"/>
      <c r="T11" s="51"/>
      <c r="U11" s="51"/>
    </row>
    <row r="12" spans="1:23" ht="15" customHeight="1" x14ac:dyDescent="0.25">
      <c r="A12" s="1"/>
      <c r="B12" s="1"/>
      <c r="C12" s="1"/>
      <c r="D12" s="1"/>
      <c r="E12" s="1"/>
      <c r="F12" s="1"/>
      <c r="G12" s="1"/>
      <c r="H12" s="1"/>
      <c r="I12" s="16"/>
      <c r="J12" s="16"/>
      <c r="K12" s="17" t="s">
        <v>14</v>
      </c>
      <c r="L12" s="9"/>
      <c r="M12" s="9"/>
      <c r="N12" s="9"/>
      <c r="O12" s="9"/>
      <c r="P12" s="9"/>
      <c r="Q12" s="18"/>
      <c r="R12" s="18"/>
      <c r="S12" s="18"/>
      <c r="T12" s="18"/>
      <c r="U12" s="18" t="s">
        <v>15</v>
      </c>
    </row>
    <row r="13" spans="1:23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54" t="s">
        <v>16</v>
      </c>
      <c r="R13" s="54"/>
      <c r="S13" s="54"/>
      <c r="T13" s="54"/>
      <c r="U13" s="54"/>
    </row>
    <row r="14" spans="1:23" ht="5.25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s="19" customFormat="1" ht="21" customHeight="1" x14ac:dyDescent="0.25">
      <c r="A15" s="47" t="s">
        <v>17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3" ht="12" customHeight="1" x14ac:dyDescent="0.25">
      <c r="A16" s="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7" ht="15" customHeight="1" x14ac:dyDescent="0.25">
      <c r="A17" s="1"/>
      <c r="B17" s="20"/>
      <c r="C17" s="20"/>
      <c r="D17" s="20"/>
      <c r="E17" s="20"/>
      <c r="F17" s="20"/>
      <c r="G17" s="20"/>
      <c r="H17" s="20"/>
      <c r="I17" s="20"/>
      <c r="J17" s="20"/>
      <c r="K17" s="21"/>
      <c r="L17" s="21"/>
      <c r="M17" s="21"/>
      <c r="N17" s="21"/>
      <c r="O17" s="22"/>
      <c r="P17" s="22"/>
      <c r="Q17" s="22"/>
      <c r="R17" s="22"/>
      <c r="S17" s="22"/>
      <c r="T17" s="22"/>
      <c r="U17" s="22"/>
    </row>
    <row r="18" spans="1:27" ht="24.75" customHeight="1" x14ac:dyDescent="0.25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1"/>
      <c r="L18" s="21"/>
      <c r="M18" s="21"/>
      <c r="N18" s="21"/>
      <c r="O18" s="22"/>
      <c r="P18" s="22"/>
      <c r="Q18" s="22"/>
      <c r="R18" s="22"/>
      <c r="S18" s="22"/>
      <c r="T18" s="22"/>
      <c r="U18" s="22"/>
    </row>
    <row r="19" spans="1:27" ht="15" customHeight="1" x14ac:dyDescent="0.25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3"/>
      <c r="L19" s="23"/>
      <c r="M19" s="23"/>
      <c r="N19" s="23"/>
      <c r="P19" s="48" t="s">
        <v>42</v>
      </c>
      <c r="Q19" s="48"/>
      <c r="R19" s="48"/>
      <c r="S19" s="48"/>
      <c r="T19" s="48"/>
      <c r="U19" s="48"/>
    </row>
    <row r="20" spans="1:27" ht="15" customHeight="1" x14ac:dyDescent="0.25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4"/>
      <c r="M20" s="24"/>
      <c r="N20" s="24"/>
      <c r="O20" s="24"/>
      <c r="P20" s="48"/>
      <c r="Q20" s="48"/>
      <c r="R20" s="48"/>
      <c r="S20" s="48"/>
      <c r="T20" s="48"/>
      <c r="U20" s="48"/>
    </row>
    <row r="21" spans="1:27" ht="15" customHeight="1" x14ac:dyDescent="0.25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4"/>
      <c r="L21" s="24"/>
      <c r="M21" s="24"/>
      <c r="N21" s="24"/>
      <c r="O21" s="24"/>
      <c r="P21" s="48"/>
      <c r="Q21" s="48"/>
      <c r="R21" s="48"/>
      <c r="S21" s="48"/>
      <c r="T21" s="48"/>
      <c r="U21" s="48"/>
    </row>
    <row r="22" spans="1:27" ht="13.5" customHeight="1" thickBot="1" x14ac:dyDescent="0.3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5"/>
      <c r="P22" s="20"/>
      <c r="Q22" s="20"/>
      <c r="R22" s="20"/>
      <c r="S22" s="20"/>
      <c r="T22" s="20"/>
      <c r="U22" s="20"/>
    </row>
    <row r="23" spans="1:27" ht="19.5" customHeight="1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 spans="1:27" ht="6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7" ht="15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7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W26" s="50"/>
      <c r="X26" s="50"/>
      <c r="Y26" s="50"/>
      <c r="Z26" s="50"/>
      <c r="AA26" s="50"/>
    </row>
    <row r="27" spans="1:27" ht="15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W27" s="50"/>
      <c r="X27" s="50"/>
      <c r="Y27" s="50"/>
      <c r="Z27" s="50"/>
      <c r="AA27" s="50"/>
    </row>
    <row r="28" spans="1:27" ht="15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W28" s="50"/>
      <c r="X28" s="50"/>
      <c r="Y28" s="50"/>
      <c r="Z28" s="50"/>
      <c r="AA28" s="50"/>
    </row>
    <row r="29" spans="1:27" ht="13.5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W29" s="50"/>
      <c r="X29" s="50"/>
      <c r="Y29" s="50"/>
      <c r="Z29" s="50"/>
      <c r="AA29" s="50"/>
    </row>
    <row r="30" spans="1:27" ht="13.5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W30" s="50"/>
      <c r="X30" s="50"/>
      <c r="Y30" s="50"/>
      <c r="Z30" s="50"/>
      <c r="AA30" s="50"/>
    </row>
    <row r="31" spans="1:27" ht="13.5" customHeight="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W31" s="50"/>
      <c r="X31" s="50"/>
      <c r="Y31" s="50"/>
      <c r="Z31" s="50"/>
      <c r="AA31" s="50"/>
    </row>
    <row r="32" spans="1:27" ht="6" customHeight="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W32" s="50"/>
      <c r="X32" s="50"/>
      <c r="Y32" s="50"/>
      <c r="Z32" s="50"/>
      <c r="AA32" s="50"/>
    </row>
    <row r="33" spans="1:27" ht="13.5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W33" s="50"/>
      <c r="X33" s="50"/>
      <c r="Y33" s="50"/>
      <c r="Z33" s="50"/>
      <c r="AA33" s="50"/>
    </row>
    <row r="34" spans="1:27" ht="1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W34" s="50"/>
      <c r="X34" s="50"/>
      <c r="Y34" s="50"/>
      <c r="Z34" s="50"/>
      <c r="AA34" s="50"/>
    </row>
    <row r="35" spans="1:27" ht="15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W35" s="50"/>
      <c r="X35" s="50"/>
      <c r="Y35" s="50"/>
      <c r="Z35" s="50"/>
      <c r="AA35" s="50"/>
    </row>
    <row r="36" spans="1:27" ht="18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7" ht="3.75" customHeight="1" x14ac:dyDescent="0.25">
      <c r="A37" s="1"/>
      <c r="B37" s="1"/>
      <c r="C37" s="27"/>
      <c r="D37" s="27"/>
      <c r="E37" s="28"/>
      <c r="F37" s="28"/>
      <c r="G37" s="28"/>
      <c r="H37" s="28"/>
      <c r="I37" s="28"/>
      <c r="J37" s="28"/>
      <c r="K37" s="28"/>
      <c r="L37" s="27"/>
      <c r="M37" s="27"/>
      <c r="N37" s="29"/>
      <c r="O37" s="29"/>
      <c r="P37" s="29"/>
      <c r="Q37" s="29"/>
      <c r="R37" s="1"/>
      <c r="S37" s="1"/>
      <c r="T37" s="1"/>
      <c r="U37" s="1"/>
    </row>
    <row r="38" spans="1:27" ht="3.75" customHeight="1" thickBot="1" x14ac:dyDescent="0.3">
      <c r="A38" s="1"/>
      <c r="B38" s="30"/>
      <c r="C38" s="30"/>
      <c r="D38" s="30"/>
      <c r="E38" s="28"/>
      <c r="F38" s="28"/>
      <c r="G38" s="28"/>
      <c r="H38" s="28"/>
      <c r="I38" s="28"/>
      <c r="J38" s="28"/>
      <c r="K38" s="28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7" x14ac:dyDescent="0.25">
      <c r="A39" s="47" t="s">
        <v>19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</row>
    <row r="40" spans="1:27" ht="23.25" customHeight="1" x14ac:dyDescent="0.25">
      <c r="A40" s="38" t="s">
        <v>20</v>
      </c>
      <c r="B40" s="38"/>
      <c r="C40" s="20"/>
      <c r="D40" s="40" t="s">
        <v>21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</row>
    <row r="41" spans="1:27" ht="23.25" customHeight="1" x14ac:dyDescent="0.25">
      <c r="A41" s="38" t="s">
        <v>22</v>
      </c>
      <c r="B41" s="38"/>
      <c r="C41" s="20"/>
      <c r="D41" s="39" t="s">
        <v>43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</row>
    <row r="42" spans="1:27" ht="24" customHeight="1" x14ac:dyDescent="0.25">
      <c r="A42" s="38" t="s">
        <v>24</v>
      </c>
      <c r="B42" s="38"/>
      <c r="C42" s="20"/>
      <c r="D42" s="44" t="s">
        <v>25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</row>
    <row r="43" spans="1:27" ht="35.25" customHeight="1" x14ac:dyDescent="0.25">
      <c r="A43" s="38" t="s">
        <v>26</v>
      </c>
      <c r="B43" s="38"/>
      <c r="C43" s="20"/>
      <c r="D43" s="45" t="s">
        <v>27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</row>
    <row r="44" spans="1:27" ht="20.25" customHeight="1" x14ac:dyDescent="0.25">
      <c r="A44" s="38" t="s">
        <v>28</v>
      </c>
      <c r="B44" s="38"/>
      <c r="C44" s="20"/>
      <c r="D44" s="39" t="s">
        <v>29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</row>
    <row r="45" spans="1:27" ht="22.5" customHeight="1" x14ac:dyDescent="0.25">
      <c r="A45" s="3"/>
      <c r="B45" s="33"/>
      <c r="C45" s="33"/>
      <c r="D45" s="33"/>
      <c r="E45" s="33"/>
      <c r="G45" s="34"/>
      <c r="H45" s="1"/>
      <c r="I45" s="41" t="s">
        <v>30</v>
      </c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7" ht="9.75" customHeight="1" x14ac:dyDescent="0.25">
      <c r="A46" s="1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42" t="s">
        <v>31</v>
      </c>
      <c r="Q46" s="42"/>
      <c r="R46" s="42"/>
      <c r="S46" s="42"/>
      <c r="T46" s="43">
        <v>90593</v>
      </c>
      <c r="U46" s="43"/>
    </row>
  </sheetData>
  <mergeCells count="31">
    <mergeCell ref="Q7:S7"/>
    <mergeCell ref="T7:U7"/>
    <mergeCell ref="E1:R1"/>
    <mergeCell ref="E2:R2"/>
    <mergeCell ref="R4:S4"/>
    <mergeCell ref="T4:U4"/>
    <mergeCell ref="K6:U6"/>
    <mergeCell ref="A40:B40"/>
    <mergeCell ref="D40:U40"/>
    <mergeCell ref="Q8:U8"/>
    <mergeCell ref="Q9:S9"/>
    <mergeCell ref="T9:U9"/>
    <mergeCell ref="Q10:U10"/>
    <mergeCell ref="Q11:U11"/>
    <mergeCell ref="Q13:U13"/>
    <mergeCell ref="A15:U15"/>
    <mergeCell ref="P19:U21"/>
    <mergeCell ref="A23:U36"/>
    <mergeCell ref="W26:AA35"/>
    <mergeCell ref="A39:U39"/>
    <mergeCell ref="A41:B41"/>
    <mergeCell ref="D41:U41"/>
    <mergeCell ref="A42:B42"/>
    <mergeCell ref="D42:U42"/>
    <mergeCell ref="A43:B43"/>
    <mergeCell ref="D43:U43"/>
    <mergeCell ref="A44:B44"/>
    <mergeCell ref="D44:U44"/>
    <mergeCell ref="I45:U45"/>
    <mergeCell ref="P46:S46"/>
    <mergeCell ref="T46:U46"/>
  </mergeCells>
  <pageMargins left="0.7" right="0.7" top="0.75" bottom="0.75" header="0.3" footer="0.3"/>
  <pageSetup scale="97" orientation="portrait" r:id="rId1"/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B1" sqref="B1"/>
    </sheetView>
  </sheetViews>
  <sheetFormatPr baseColWidth="10" defaultRowHeight="15" x14ac:dyDescent="0.25"/>
  <cols>
    <col min="1" max="1" width="18.85546875" customWidth="1"/>
    <col min="2" max="2" width="20" style="73" customWidth="1"/>
    <col min="3" max="4" width="6.7109375" customWidth="1"/>
    <col min="5" max="5" width="23.85546875" customWidth="1"/>
    <col min="8" max="11" width="11.42578125" style="26"/>
    <col min="12" max="12" width="12.7109375" style="80" customWidth="1"/>
  </cols>
  <sheetData>
    <row r="1" spans="1:12" ht="75" x14ac:dyDescent="0.25">
      <c r="A1" s="71" t="s">
        <v>66</v>
      </c>
      <c r="B1" s="74">
        <v>43797</v>
      </c>
      <c r="E1" s="67" t="s">
        <v>44</v>
      </c>
      <c r="F1" s="67" t="s">
        <v>45</v>
      </c>
      <c r="G1" s="67" t="s">
        <v>46</v>
      </c>
      <c r="H1" s="67" t="s">
        <v>47</v>
      </c>
      <c r="I1" s="67" t="s">
        <v>48</v>
      </c>
      <c r="J1" s="67" t="s">
        <v>71</v>
      </c>
      <c r="K1" s="67" t="s">
        <v>49</v>
      </c>
      <c r="L1" s="76" t="s">
        <v>59</v>
      </c>
    </row>
    <row r="2" spans="1:12" ht="30" x14ac:dyDescent="0.25">
      <c r="A2" s="19" t="s">
        <v>72</v>
      </c>
      <c r="B2" s="73" t="s">
        <v>61</v>
      </c>
      <c r="E2" s="68" t="s">
        <v>58</v>
      </c>
      <c r="F2" s="68" t="s">
        <v>53</v>
      </c>
      <c r="G2" s="69">
        <v>147242</v>
      </c>
      <c r="H2" s="66" t="s">
        <v>52</v>
      </c>
      <c r="I2" s="66" t="s">
        <v>15</v>
      </c>
      <c r="J2" s="72">
        <v>4.4600000000000001E-2</v>
      </c>
      <c r="K2" s="72">
        <v>4.7899999999999998E-2</v>
      </c>
      <c r="L2" s="79">
        <f>G2*252</f>
        <v>37104984</v>
      </c>
    </row>
    <row r="3" spans="1:12" ht="30" x14ac:dyDescent="0.25">
      <c r="A3" s="19" t="s">
        <v>63</v>
      </c>
      <c r="B3" s="73" t="s">
        <v>62</v>
      </c>
      <c r="E3" s="68" t="s">
        <v>50</v>
      </c>
      <c r="F3" s="68" t="s">
        <v>51</v>
      </c>
      <c r="G3" s="69">
        <v>132857</v>
      </c>
      <c r="H3" s="66" t="s">
        <v>52</v>
      </c>
      <c r="I3" s="66" t="s">
        <v>15</v>
      </c>
      <c r="J3" s="72">
        <v>3.2000000000000001E-2</v>
      </c>
      <c r="K3" s="72">
        <v>3.5499999999999997E-2</v>
      </c>
      <c r="L3" s="79">
        <f>G3*252</f>
        <v>33479964</v>
      </c>
    </row>
    <row r="4" spans="1:12" ht="30" x14ac:dyDescent="0.25">
      <c r="A4" s="19" t="s">
        <v>64</v>
      </c>
      <c r="B4" s="73" t="s">
        <v>65</v>
      </c>
      <c r="E4" s="68" t="s">
        <v>54</v>
      </c>
      <c r="F4" s="68" t="s">
        <v>53</v>
      </c>
      <c r="G4" s="69">
        <v>141319</v>
      </c>
      <c r="H4" s="66" t="s">
        <v>52</v>
      </c>
      <c r="I4" s="66" t="s">
        <v>15</v>
      </c>
      <c r="J4" s="72">
        <v>3.9300000000000002E-2</v>
      </c>
      <c r="K4" s="72">
        <v>4.0899999999999999E-2</v>
      </c>
      <c r="L4" s="79">
        <f>G4*252</f>
        <v>35612388</v>
      </c>
    </row>
    <row r="5" spans="1:12" ht="30" x14ac:dyDescent="0.25">
      <c r="A5" s="19" t="s">
        <v>68</v>
      </c>
      <c r="B5" s="73">
        <f>21*12</f>
        <v>252</v>
      </c>
      <c r="E5" s="68" t="s">
        <v>56</v>
      </c>
      <c r="F5" s="68" t="s">
        <v>51</v>
      </c>
      <c r="G5" s="69">
        <v>144986</v>
      </c>
      <c r="H5" s="66" t="s">
        <v>52</v>
      </c>
      <c r="I5" s="66" t="s">
        <v>15</v>
      </c>
      <c r="J5" s="72">
        <v>4.3499999999999997E-2</v>
      </c>
      <c r="K5" s="72">
        <v>4.5100000000000001E-2</v>
      </c>
      <c r="L5" s="79">
        <f>G5*252</f>
        <v>36536472</v>
      </c>
    </row>
    <row r="6" spans="1:12" ht="30" x14ac:dyDescent="0.25">
      <c r="E6" s="68" t="s">
        <v>55</v>
      </c>
      <c r="F6" s="68" t="s">
        <v>53</v>
      </c>
      <c r="G6" s="69">
        <v>139344</v>
      </c>
      <c r="H6" s="66" t="s">
        <v>52</v>
      </c>
      <c r="I6" s="66" t="s">
        <v>15</v>
      </c>
      <c r="J6" s="72">
        <v>3.7400000000000003E-2</v>
      </c>
      <c r="K6" s="72">
        <v>4.1500000000000002E-2</v>
      </c>
      <c r="L6" s="79">
        <f>G6*252</f>
        <v>35114688</v>
      </c>
    </row>
    <row r="7" spans="1:12" ht="30" x14ac:dyDescent="0.25">
      <c r="A7" t="s">
        <v>70</v>
      </c>
      <c r="E7" s="68" t="s">
        <v>57</v>
      </c>
      <c r="F7" s="68" t="s">
        <v>53</v>
      </c>
      <c r="G7" s="69">
        <v>146960</v>
      </c>
      <c r="H7" s="66" t="s">
        <v>52</v>
      </c>
      <c r="I7" s="66" t="s">
        <v>15</v>
      </c>
      <c r="J7" s="72">
        <v>4.4600000000000001E-2</v>
      </c>
      <c r="K7" s="72">
        <v>4.53E-2</v>
      </c>
      <c r="L7" s="79">
        <f>G7*252</f>
        <v>37033920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view="pageLayout" zoomScaleNormal="85" zoomScaleSheetLayoutView="70" workbookViewId="0">
      <selection activeCell="F13" sqref="F13:H13"/>
    </sheetView>
  </sheetViews>
  <sheetFormatPr baseColWidth="10" defaultColWidth="14.42578125" defaultRowHeight="15" customHeight="1" x14ac:dyDescent="0.2"/>
  <cols>
    <col min="1" max="5" width="7.28515625" style="83" customWidth="1"/>
    <col min="6" max="8" width="12.7109375" style="83" customWidth="1"/>
    <col min="9" max="9" width="14.42578125" style="140"/>
    <col min="10" max="16384" width="14.42578125" style="83"/>
  </cols>
  <sheetData>
    <row r="1" spans="1:9" s="139" customFormat="1" ht="36" customHeight="1" x14ac:dyDescent="0.25">
      <c r="A1" s="137" t="s">
        <v>73</v>
      </c>
      <c r="B1" s="138"/>
      <c r="C1" s="138"/>
      <c r="D1" s="138"/>
      <c r="E1" s="138"/>
      <c r="F1" s="138"/>
      <c r="G1" s="138"/>
      <c r="H1" s="138"/>
      <c r="I1" s="148"/>
    </row>
    <row r="2" spans="1:9" ht="14.25" x14ac:dyDescent="0.2">
      <c r="A2" s="84"/>
      <c r="B2" s="84"/>
      <c r="C2" s="84"/>
      <c r="D2" s="84"/>
      <c r="E2" s="84"/>
      <c r="F2" s="84"/>
      <c r="G2" s="85"/>
      <c r="H2" s="86"/>
      <c r="I2" s="87"/>
    </row>
    <row r="3" spans="1:9" ht="15" customHeight="1" x14ac:dyDescent="0.2">
      <c r="A3" s="87"/>
      <c r="B3" s="84"/>
      <c r="C3" s="84"/>
      <c r="D3" s="84"/>
      <c r="E3" s="84"/>
      <c r="F3" s="84"/>
      <c r="G3" s="88" t="s">
        <v>74</v>
      </c>
      <c r="H3" s="89"/>
      <c r="I3" s="87"/>
    </row>
    <row r="4" spans="1:9" ht="15" customHeight="1" x14ac:dyDescent="0.2">
      <c r="A4" s="84"/>
      <c r="B4" s="84"/>
      <c r="C4" s="84"/>
      <c r="D4" s="84"/>
      <c r="E4" s="84"/>
      <c r="F4" s="84"/>
      <c r="G4" s="90"/>
      <c r="H4" s="91"/>
      <c r="I4" s="87"/>
    </row>
    <row r="5" spans="1:9" ht="14.25" x14ac:dyDescent="0.2">
      <c r="A5" s="92" t="s">
        <v>75</v>
      </c>
      <c r="B5" s="93"/>
      <c r="C5" s="93"/>
      <c r="D5" s="93"/>
      <c r="E5" s="94"/>
      <c r="F5" s="95" t="s">
        <v>99</v>
      </c>
      <c r="G5" s="96"/>
      <c r="H5" s="97"/>
      <c r="I5" s="87"/>
    </row>
    <row r="6" spans="1:9" ht="14.25" x14ac:dyDescent="0.2">
      <c r="A6" s="98" t="s">
        <v>76</v>
      </c>
      <c r="B6" s="99"/>
      <c r="C6" s="99"/>
      <c r="D6" s="99"/>
      <c r="E6" s="100"/>
      <c r="F6" s="101" t="s">
        <v>4</v>
      </c>
      <c r="G6" s="102"/>
      <c r="H6" s="103"/>
      <c r="I6" s="87"/>
    </row>
    <row r="7" spans="1:9" ht="14.25" x14ac:dyDescent="0.2">
      <c r="A7" s="104" t="s">
        <v>77</v>
      </c>
      <c r="B7" s="82"/>
      <c r="C7" s="82"/>
      <c r="D7" s="82"/>
      <c r="E7" s="82"/>
      <c r="F7" s="82"/>
      <c r="G7" s="82"/>
      <c r="H7" s="105"/>
      <c r="I7" s="87"/>
    </row>
    <row r="8" spans="1:9" ht="14.25" x14ac:dyDescent="0.2">
      <c r="A8" s="106" t="s">
        <v>78</v>
      </c>
      <c r="B8" s="107"/>
      <c r="C8" s="107"/>
      <c r="D8" s="107"/>
      <c r="E8" s="107"/>
      <c r="F8" s="108">
        <v>256</v>
      </c>
      <c r="G8" s="107"/>
      <c r="H8" s="109"/>
      <c r="I8" s="87"/>
    </row>
    <row r="9" spans="1:9" ht="14.25" x14ac:dyDescent="0.2">
      <c r="A9" s="104" t="s">
        <v>79</v>
      </c>
      <c r="B9" s="82"/>
      <c r="C9" s="82"/>
      <c r="D9" s="82"/>
      <c r="E9" s="82"/>
      <c r="F9" s="110" t="s">
        <v>80</v>
      </c>
      <c r="G9" s="82"/>
      <c r="H9" s="105"/>
      <c r="I9" s="87"/>
    </row>
    <row r="10" spans="1:9" ht="14.25" x14ac:dyDescent="0.2">
      <c r="A10" s="104" t="s">
        <v>81</v>
      </c>
      <c r="B10" s="82"/>
      <c r="C10" s="82"/>
      <c r="D10" s="82"/>
      <c r="E10" s="82"/>
      <c r="F10" s="111">
        <v>23784810</v>
      </c>
      <c r="G10" s="82"/>
      <c r="H10" s="105"/>
      <c r="I10" s="87"/>
    </row>
    <row r="11" spans="1:9" ht="14.25" x14ac:dyDescent="0.2">
      <c r="A11" s="104" t="s">
        <v>82</v>
      </c>
      <c r="B11" s="82"/>
      <c r="C11" s="82"/>
      <c r="D11" s="82"/>
      <c r="E11" s="82"/>
      <c r="F11" s="111">
        <v>153702</v>
      </c>
      <c r="G11" s="82"/>
      <c r="H11" s="105"/>
      <c r="I11" s="87"/>
    </row>
    <row r="12" spans="1:9" ht="15.75" customHeight="1" x14ac:dyDescent="0.2">
      <c r="A12" s="104" t="s">
        <v>83</v>
      </c>
      <c r="B12" s="82"/>
      <c r="C12" s="82"/>
      <c r="D12" s="82"/>
      <c r="E12" s="82"/>
      <c r="F12" s="112">
        <v>43830</v>
      </c>
      <c r="G12" s="82"/>
      <c r="H12" s="105"/>
      <c r="I12" s="87"/>
    </row>
    <row r="13" spans="1:9" ht="15.75" customHeight="1" x14ac:dyDescent="0.2">
      <c r="A13" s="104" t="s">
        <v>84</v>
      </c>
      <c r="B13" s="82"/>
      <c r="C13" s="82"/>
      <c r="D13" s="82"/>
      <c r="E13" s="82"/>
      <c r="F13" s="111">
        <v>24075326</v>
      </c>
      <c r="G13" s="113"/>
      <c r="H13" s="114"/>
      <c r="I13" s="87"/>
    </row>
    <row r="14" spans="1:9" ht="15.75" customHeight="1" x14ac:dyDescent="0.2">
      <c r="A14" s="104" t="s">
        <v>85</v>
      </c>
      <c r="B14" s="82"/>
      <c r="C14" s="82"/>
      <c r="D14" s="82"/>
      <c r="E14" s="82"/>
      <c r="F14" s="115">
        <v>5.04E-2</v>
      </c>
      <c r="G14" s="82"/>
      <c r="H14" s="105"/>
      <c r="I14" s="87"/>
    </row>
    <row r="15" spans="1:9" ht="15.75" customHeight="1" x14ac:dyDescent="0.2">
      <c r="A15" s="116" t="s">
        <v>86</v>
      </c>
      <c r="B15" s="117"/>
      <c r="C15" s="117"/>
      <c r="D15" s="117"/>
      <c r="E15" s="117"/>
      <c r="F15" s="118" t="s">
        <v>87</v>
      </c>
      <c r="G15" s="117"/>
      <c r="H15" s="119"/>
      <c r="I15" s="87"/>
    </row>
    <row r="16" spans="1:9" ht="15.75" customHeight="1" x14ac:dyDescent="0.2">
      <c r="A16" s="120" t="s">
        <v>88</v>
      </c>
      <c r="B16" s="121"/>
      <c r="C16" s="121"/>
      <c r="D16" s="121"/>
      <c r="E16" s="121"/>
      <c r="F16" s="121"/>
      <c r="G16" s="121"/>
      <c r="H16" s="122"/>
      <c r="I16" s="87"/>
    </row>
    <row r="17" spans="1:9" ht="15.75" customHeight="1" x14ac:dyDescent="0.2">
      <c r="A17" s="106" t="s">
        <v>89</v>
      </c>
      <c r="B17" s="123"/>
      <c r="C17" s="123"/>
      <c r="D17" s="123"/>
      <c r="E17" s="121"/>
      <c r="F17" s="108">
        <v>43</v>
      </c>
      <c r="G17" s="124"/>
      <c r="H17" s="125"/>
      <c r="I17" s="87"/>
    </row>
    <row r="18" spans="1:9" ht="15.75" customHeight="1" x14ac:dyDescent="0.2">
      <c r="A18" s="126" t="s">
        <v>90</v>
      </c>
      <c r="B18" s="127"/>
      <c r="C18" s="127"/>
      <c r="D18" s="127"/>
      <c r="E18" s="127"/>
      <c r="F18" s="110">
        <v>1</v>
      </c>
      <c r="G18" s="128"/>
      <c r="H18" s="129"/>
      <c r="I18" s="87"/>
    </row>
    <row r="19" spans="1:9" ht="15.75" customHeight="1" x14ac:dyDescent="0.2">
      <c r="A19" s="126" t="s">
        <v>91</v>
      </c>
      <c r="B19" s="127"/>
      <c r="C19" s="127"/>
      <c r="D19" s="127"/>
      <c r="E19" s="127"/>
      <c r="F19" s="111">
        <v>153703</v>
      </c>
      <c r="G19" s="128"/>
      <c r="H19" s="129"/>
      <c r="I19" s="87"/>
    </row>
    <row r="20" spans="1:9" ht="15.75" customHeight="1" x14ac:dyDescent="0.2">
      <c r="A20" s="126" t="s">
        <v>92</v>
      </c>
      <c r="B20" s="127"/>
      <c r="C20" s="127"/>
      <c r="D20" s="127"/>
      <c r="E20" s="127"/>
      <c r="F20" s="110"/>
      <c r="G20" s="128"/>
      <c r="H20" s="129"/>
      <c r="I20" s="87"/>
    </row>
    <row r="21" spans="1:9" ht="16.5" customHeight="1" x14ac:dyDescent="0.2">
      <c r="A21" s="130"/>
      <c r="B21" s="131"/>
      <c r="C21" s="131"/>
      <c r="D21" s="131"/>
      <c r="E21" s="131"/>
      <c r="F21" s="110" t="s">
        <v>93</v>
      </c>
      <c r="G21" s="128"/>
      <c r="H21" s="129"/>
      <c r="I21" s="87"/>
    </row>
    <row r="22" spans="1:9" ht="16.5" customHeight="1" x14ac:dyDescent="0.2">
      <c r="A22" s="126" t="s">
        <v>71</v>
      </c>
      <c r="B22" s="127"/>
      <c r="C22" s="127"/>
      <c r="D22" s="127"/>
      <c r="E22" s="127"/>
      <c r="F22" s="135"/>
      <c r="G22" s="141">
        <v>4.7E-2</v>
      </c>
      <c r="H22" s="142"/>
      <c r="I22" s="87"/>
    </row>
    <row r="23" spans="1:9" ht="15" customHeight="1" x14ac:dyDescent="0.2">
      <c r="A23" s="126" t="s">
        <v>94</v>
      </c>
      <c r="B23" s="136"/>
      <c r="C23" s="136"/>
      <c r="D23" s="136"/>
      <c r="E23" s="136"/>
      <c r="F23" s="143" t="s">
        <v>95</v>
      </c>
      <c r="G23" s="128"/>
      <c r="H23" s="144"/>
      <c r="I23" s="87"/>
    </row>
    <row r="24" spans="1:9" ht="15" customHeight="1" x14ac:dyDescent="0.2">
      <c r="A24" s="145" t="s">
        <v>98</v>
      </c>
      <c r="B24" s="146"/>
      <c r="C24" s="146"/>
      <c r="D24" s="146"/>
      <c r="E24" s="146"/>
      <c r="F24" s="146"/>
      <c r="G24" s="146"/>
      <c r="H24" s="147"/>
      <c r="I24" s="87"/>
    </row>
    <row r="25" spans="1:9" ht="15.75" customHeight="1" x14ac:dyDescent="0.2">
      <c r="A25" s="126" t="s">
        <v>96</v>
      </c>
      <c r="B25" s="127"/>
      <c r="C25" s="127"/>
      <c r="D25" s="127"/>
      <c r="E25" s="127"/>
      <c r="F25" s="110" t="s">
        <v>100</v>
      </c>
      <c r="G25" s="128"/>
      <c r="H25" s="129"/>
      <c r="I25" s="87"/>
    </row>
    <row r="26" spans="1:9" ht="15.75" customHeight="1" x14ac:dyDescent="0.2">
      <c r="A26" s="130" t="s">
        <v>97</v>
      </c>
      <c r="B26" s="131"/>
      <c r="C26" s="131"/>
      <c r="D26" s="131"/>
      <c r="E26" s="131"/>
      <c r="F26" s="132" t="s">
        <v>101</v>
      </c>
      <c r="G26" s="133"/>
      <c r="H26" s="134"/>
      <c r="I26" s="87"/>
    </row>
    <row r="27" spans="1:9" ht="15" customHeight="1" x14ac:dyDescent="0.2">
      <c r="A27" s="87"/>
      <c r="B27" s="87"/>
      <c r="C27" s="87"/>
      <c r="D27" s="87"/>
      <c r="E27" s="87"/>
      <c r="F27" s="87"/>
      <c r="G27" s="87"/>
      <c r="H27" s="87"/>
      <c r="I27" s="87"/>
    </row>
    <row r="28" spans="1:9" ht="15" customHeight="1" x14ac:dyDescent="0.2">
      <c r="A28" s="87"/>
      <c r="B28" s="87"/>
      <c r="C28" s="87"/>
      <c r="D28" s="87"/>
      <c r="E28" s="87"/>
      <c r="F28" s="87"/>
      <c r="G28" s="87"/>
      <c r="H28" s="87"/>
      <c r="I28" s="87"/>
    </row>
    <row r="29" spans="1:9" ht="15" customHeight="1" x14ac:dyDescent="0.2">
      <c r="A29" s="87"/>
      <c r="B29" s="87"/>
      <c r="C29" s="87"/>
      <c r="D29" s="87"/>
      <c r="E29" s="87"/>
      <c r="F29" s="87"/>
      <c r="G29" s="87"/>
      <c r="H29" s="87"/>
      <c r="I29" s="87"/>
    </row>
    <row r="30" spans="1:9" ht="15" customHeight="1" x14ac:dyDescent="0.2">
      <c r="A30" s="87"/>
      <c r="B30" s="87"/>
      <c r="C30" s="87"/>
      <c r="D30" s="87"/>
      <c r="E30" s="87"/>
      <c r="F30" s="87"/>
      <c r="G30" s="87"/>
      <c r="H30" s="87"/>
      <c r="I30" s="87"/>
    </row>
    <row r="31" spans="1:9" ht="15" customHeight="1" x14ac:dyDescent="0.2">
      <c r="A31" s="87"/>
      <c r="B31" s="87"/>
      <c r="C31" s="87"/>
      <c r="D31" s="87"/>
      <c r="E31" s="87"/>
      <c r="F31" s="87"/>
      <c r="G31" s="87"/>
      <c r="H31" s="87"/>
      <c r="I31" s="87"/>
    </row>
    <row r="32" spans="1:9" ht="15" customHeight="1" x14ac:dyDescent="0.2">
      <c r="A32" s="87"/>
      <c r="B32" s="87"/>
      <c r="C32" s="87"/>
      <c r="D32" s="87"/>
      <c r="E32" s="87"/>
      <c r="F32" s="87"/>
      <c r="G32" s="87"/>
      <c r="H32" s="87"/>
      <c r="I32" s="87"/>
    </row>
    <row r="33" spans="1:9" ht="15" customHeight="1" x14ac:dyDescent="0.2">
      <c r="A33" s="87"/>
      <c r="B33" s="87"/>
      <c r="C33" s="87"/>
      <c r="D33" s="87"/>
      <c r="E33" s="87"/>
      <c r="F33" s="87"/>
      <c r="G33" s="87"/>
      <c r="H33" s="87"/>
      <c r="I33" s="87"/>
    </row>
    <row r="34" spans="1:9" ht="15" customHeight="1" x14ac:dyDescent="0.2">
      <c r="A34" s="87"/>
      <c r="B34" s="87"/>
      <c r="C34" s="87"/>
      <c r="D34" s="87"/>
      <c r="E34" s="87"/>
      <c r="F34" s="87"/>
      <c r="G34" s="87"/>
      <c r="H34" s="87"/>
      <c r="I34" s="87"/>
    </row>
    <row r="35" spans="1:9" ht="15" customHeight="1" x14ac:dyDescent="0.2">
      <c r="A35" s="87"/>
      <c r="B35" s="87"/>
      <c r="C35" s="87"/>
      <c r="D35" s="87"/>
      <c r="E35" s="87"/>
      <c r="F35" s="87"/>
      <c r="G35" s="87"/>
      <c r="H35" s="87"/>
      <c r="I35" s="87"/>
    </row>
    <row r="36" spans="1:9" ht="15" customHeight="1" x14ac:dyDescent="0.2">
      <c r="A36" s="87"/>
      <c r="B36" s="87"/>
      <c r="C36" s="87"/>
      <c r="D36" s="87"/>
      <c r="E36" s="87"/>
      <c r="F36" s="87"/>
      <c r="G36" s="87"/>
      <c r="H36" s="87"/>
      <c r="I36" s="87"/>
    </row>
    <row r="37" spans="1:9" ht="15" customHeight="1" x14ac:dyDescent="0.2">
      <c r="A37" s="87"/>
      <c r="B37" s="87"/>
      <c r="C37" s="87"/>
      <c r="D37" s="87"/>
      <c r="E37" s="87"/>
      <c r="F37" s="87"/>
      <c r="G37" s="87"/>
      <c r="H37" s="87"/>
      <c r="I37" s="87"/>
    </row>
    <row r="38" spans="1:9" ht="15" customHeight="1" x14ac:dyDescent="0.2">
      <c r="A38" s="87"/>
      <c r="B38" s="87"/>
      <c r="C38" s="87"/>
      <c r="D38" s="87"/>
      <c r="E38" s="87"/>
      <c r="F38" s="87"/>
      <c r="G38" s="87"/>
      <c r="H38" s="87"/>
      <c r="I38" s="87"/>
    </row>
    <row r="39" spans="1:9" ht="15" customHeight="1" x14ac:dyDescent="0.2">
      <c r="A39" s="87"/>
      <c r="B39" s="87"/>
      <c r="C39" s="87"/>
      <c r="D39" s="87"/>
      <c r="E39" s="87"/>
      <c r="F39" s="87"/>
      <c r="G39" s="87"/>
      <c r="H39" s="87"/>
      <c r="I39" s="87"/>
    </row>
    <row r="40" spans="1:9" ht="15" customHeight="1" x14ac:dyDescent="0.2">
      <c r="A40" s="87"/>
      <c r="B40" s="87"/>
      <c r="C40" s="87"/>
      <c r="D40" s="87"/>
      <c r="E40" s="87"/>
      <c r="F40" s="87"/>
      <c r="G40" s="87"/>
      <c r="H40" s="87"/>
      <c r="I40" s="87"/>
    </row>
    <row r="41" spans="1:9" ht="15" customHeight="1" x14ac:dyDescent="0.2">
      <c r="A41" s="87"/>
      <c r="B41" s="87"/>
      <c r="C41" s="87"/>
      <c r="D41" s="87"/>
      <c r="E41" s="87"/>
      <c r="F41" s="87"/>
      <c r="G41" s="87"/>
      <c r="H41" s="87"/>
      <c r="I41" s="87"/>
    </row>
    <row r="42" spans="1:9" ht="15" customHeight="1" x14ac:dyDescent="0.2">
      <c r="A42" s="87"/>
      <c r="B42" s="87"/>
      <c r="C42" s="87"/>
      <c r="D42" s="87"/>
      <c r="E42" s="87"/>
      <c r="F42" s="87"/>
      <c r="G42" s="87"/>
      <c r="H42" s="87"/>
      <c r="I42" s="87"/>
    </row>
    <row r="43" spans="1:9" ht="15" customHeight="1" x14ac:dyDescent="0.2">
      <c r="A43" s="87"/>
      <c r="B43" s="87"/>
      <c r="C43" s="87"/>
      <c r="D43" s="87"/>
      <c r="E43" s="87"/>
      <c r="F43" s="87"/>
      <c r="G43" s="87"/>
      <c r="H43" s="87"/>
      <c r="I43" s="87"/>
    </row>
    <row r="44" spans="1:9" ht="15" customHeight="1" x14ac:dyDescent="0.2">
      <c r="A44" s="87"/>
      <c r="B44" s="87"/>
      <c r="C44" s="87"/>
      <c r="D44" s="87"/>
      <c r="E44" s="87"/>
      <c r="F44" s="87"/>
      <c r="G44" s="87"/>
      <c r="H44" s="87"/>
      <c r="I44" s="87"/>
    </row>
    <row r="45" spans="1:9" ht="15" customHeight="1" x14ac:dyDescent="0.2">
      <c r="A45" s="87"/>
      <c r="B45" s="87"/>
      <c r="C45" s="87"/>
      <c r="D45" s="87"/>
      <c r="E45" s="87"/>
      <c r="F45" s="87"/>
      <c r="G45" s="87"/>
      <c r="H45" s="87"/>
      <c r="I45" s="87"/>
    </row>
  </sheetData>
  <mergeCells count="31">
    <mergeCell ref="F25:H25"/>
    <mergeCell ref="F26:H26"/>
    <mergeCell ref="F23:H23"/>
    <mergeCell ref="F18:H18"/>
    <mergeCell ref="F19:H19"/>
    <mergeCell ref="F20:H20"/>
    <mergeCell ref="F21:H21"/>
    <mergeCell ref="A14:E14"/>
    <mergeCell ref="F14:H14"/>
    <mergeCell ref="A15:E15"/>
    <mergeCell ref="F15:H15"/>
    <mergeCell ref="A17:D17"/>
    <mergeCell ref="F17:H17"/>
    <mergeCell ref="A11:E11"/>
    <mergeCell ref="F11:H11"/>
    <mergeCell ref="A12:E12"/>
    <mergeCell ref="F12:H12"/>
    <mergeCell ref="A13:E13"/>
    <mergeCell ref="F13:H13"/>
    <mergeCell ref="A8:E8"/>
    <mergeCell ref="F8:H8"/>
    <mergeCell ref="A9:E9"/>
    <mergeCell ref="F9:H9"/>
    <mergeCell ref="A10:E10"/>
    <mergeCell ref="F10:H10"/>
    <mergeCell ref="A1:H1"/>
    <mergeCell ref="G2:H2"/>
    <mergeCell ref="G3:H4"/>
    <mergeCell ref="F5:H5"/>
    <mergeCell ref="F6:H6"/>
    <mergeCell ref="A7:H7"/>
  </mergeCell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view="pageBreakPreview" topLeftCell="A6" zoomScale="130" zoomScaleNormal="85" zoomScaleSheetLayoutView="130" zoomScalePageLayoutView="183" workbookViewId="0">
      <selection activeCell="Q9" sqref="Q9:S9"/>
    </sheetView>
  </sheetViews>
  <sheetFormatPr baseColWidth="10" defaultColWidth="11.42578125" defaultRowHeight="15" x14ac:dyDescent="0.25"/>
  <cols>
    <col min="1" max="2" width="3.42578125" customWidth="1"/>
    <col min="3" max="4" width="4.42578125" customWidth="1"/>
    <col min="5" max="5" width="4.7109375" customWidth="1"/>
    <col min="6" max="6" width="4" customWidth="1"/>
    <col min="7" max="7" width="3.140625" customWidth="1"/>
    <col min="8" max="8" width="3.85546875" customWidth="1"/>
    <col min="9" max="9" width="4" customWidth="1"/>
    <col min="10" max="10" width="4.140625" customWidth="1"/>
    <col min="11" max="11" width="5.42578125" customWidth="1"/>
    <col min="12" max="12" width="3.85546875" customWidth="1"/>
    <col min="13" max="13" width="4.140625" customWidth="1"/>
    <col min="14" max="14" width="4.28515625" customWidth="1"/>
    <col min="15" max="15" width="5" customWidth="1"/>
    <col min="16" max="16" width="4.85546875" customWidth="1"/>
    <col min="17" max="17" width="3.28515625" customWidth="1"/>
    <col min="18" max="18" width="3.7109375" customWidth="1"/>
    <col min="19" max="19" width="4.28515625" customWidth="1"/>
    <col min="20" max="20" width="4.42578125" customWidth="1"/>
    <col min="21" max="21" width="5.85546875" customWidth="1"/>
    <col min="22" max="22" width="4" customWidth="1"/>
  </cols>
  <sheetData>
    <row r="1" spans="1:21" ht="29.25" customHeight="1" x14ac:dyDescent="0.25">
      <c r="A1" s="1"/>
      <c r="B1" s="1"/>
      <c r="C1" s="1"/>
      <c r="D1" s="1"/>
      <c r="E1" s="55" t="s">
        <v>0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1"/>
      <c r="T1" s="1"/>
      <c r="U1" s="1"/>
    </row>
    <row r="2" spans="1:21" ht="17.25" customHeight="1" x14ac:dyDescent="0.25">
      <c r="A2" s="1"/>
      <c r="B2" s="1"/>
      <c r="C2" s="1"/>
      <c r="D2" s="2"/>
      <c r="E2" s="56" t="s">
        <v>1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1"/>
      <c r="T2" s="1"/>
      <c r="U2" s="1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1"/>
      <c r="P3" s="1"/>
      <c r="Q3" s="1"/>
      <c r="R3" s="1"/>
      <c r="S3" s="1"/>
      <c r="T3" s="1"/>
      <c r="U3" s="1"/>
    </row>
    <row r="4" spans="1:21" x14ac:dyDescent="0.25">
      <c r="A4" s="1"/>
      <c r="B4" s="4" t="s">
        <v>2</v>
      </c>
      <c r="C4" s="1"/>
      <c r="D4" s="1"/>
      <c r="E4" s="1"/>
      <c r="F4" s="1"/>
      <c r="G4" s="1"/>
      <c r="H4" s="1"/>
      <c r="I4" s="1"/>
      <c r="J4" s="3"/>
      <c r="K4" s="3"/>
      <c r="L4" s="5"/>
      <c r="M4" s="5"/>
      <c r="N4" s="3"/>
      <c r="O4" s="1"/>
      <c r="P4" s="4"/>
      <c r="Q4" s="1"/>
      <c r="R4" s="57" t="s">
        <v>3</v>
      </c>
      <c r="S4" s="57"/>
      <c r="T4" s="58" t="s">
        <v>4</v>
      </c>
      <c r="U4" s="58"/>
    </row>
    <row r="5" spans="1:21" ht="7.5" customHeight="1" x14ac:dyDescent="0.25">
      <c r="A5" s="1"/>
      <c r="B5" s="1"/>
      <c r="C5" s="1"/>
      <c r="D5" s="1"/>
      <c r="E5" s="1"/>
      <c r="F5" s="1"/>
      <c r="G5" s="1"/>
      <c r="H5" s="6"/>
      <c r="I5" s="6"/>
      <c r="J5" s="6"/>
      <c r="K5" s="6"/>
      <c r="L5" s="6"/>
      <c r="M5" s="6"/>
      <c r="N5" s="6"/>
      <c r="O5" s="6"/>
      <c r="P5" s="6"/>
      <c r="Q5" s="6"/>
      <c r="R5" s="1"/>
      <c r="S5" s="1"/>
      <c r="T5" s="1"/>
      <c r="U5" s="1"/>
    </row>
    <row r="6" spans="1:21" ht="15.75" thickBot="1" x14ac:dyDescent="0.3">
      <c r="A6" s="1"/>
      <c r="B6" s="1"/>
      <c r="C6" s="1"/>
      <c r="D6" s="1"/>
      <c r="E6" s="1"/>
      <c r="F6" s="1"/>
      <c r="G6" s="1"/>
      <c r="H6" s="1"/>
      <c r="I6" s="7"/>
      <c r="J6" s="7"/>
      <c r="K6" s="59" t="s">
        <v>5</v>
      </c>
      <c r="L6" s="59"/>
      <c r="M6" s="59"/>
      <c r="N6" s="59"/>
      <c r="O6" s="59"/>
      <c r="P6" s="59"/>
      <c r="Q6" s="59"/>
      <c r="R6" s="59"/>
      <c r="S6" s="59"/>
      <c r="T6" s="59"/>
      <c r="U6" s="59"/>
    </row>
    <row r="7" spans="1:21" x14ac:dyDescent="0.25">
      <c r="A7" s="1"/>
      <c r="B7" s="1"/>
      <c r="C7" s="1"/>
      <c r="D7" s="1"/>
      <c r="E7" s="1"/>
      <c r="F7" s="1"/>
      <c r="G7" s="1"/>
      <c r="H7" s="1"/>
      <c r="I7" s="5"/>
      <c r="J7" s="5"/>
      <c r="K7" s="8" t="s">
        <v>6</v>
      </c>
      <c r="L7" s="9"/>
      <c r="M7" s="9"/>
      <c r="N7" s="9"/>
      <c r="O7" s="9"/>
      <c r="P7" s="9"/>
      <c r="Q7" s="60">
        <v>153702</v>
      </c>
      <c r="R7" s="60"/>
      <c r="S7" s="60"/>
      <c r="T7" s="60" t="s">
        <v>36</v>
      </c>
      <c r="U7" s="60"/>
    </row>
    <row r="8" spans="1:21" ht="15" customHeight="1" x14ac:dyDescent="0.25">
      <c r="A8" s="1"/>
      <c r="B8" s="1"/>
      <c r="C8" s="1"/>
      <c r="D8" s="1"/>
      <c r="E8" s="1"/>
      <c r="F8" s="1"/>
      <c r="G8" s="1"/>
      <c r="H8" s="1"/>
      <c r="I8" s="5"/>
      <c r="J8" s="5"/>
      <c r="K8" s="8" t="s">
        <v>8</v>
      </c>
      <c r="L8" s="9"/>
      <c r="M8" s="9"/>
      <c r="N8" s="9"/>
      <c r="O8" s="9"/>
      <c r="P8" s="9"/>
      <c r="Q8" s="51">
        <v>43830</v>
      </c>
      <c r="R8" s="51"/>
      <c r="S8" s="51"/>
      <c r="T8" s="51"/>
      <c r="U8" s="51"/>
    </row>
    <row r="9" spans="1:21" ht="15" customHeight="1" x14ac:dyDescent="0.25">
      <c r="A9" s="1"/>
      <c r="B9" s="1"/>
      <c r="C9" s="1"/>
      <c r="D9" s="1"/>
      <c r="E9" s="1"/>
      <c r="F9" s="1"/>
      <c r="G9" s="1"/>
      <c r="H9" s="1"/>
      <c r="I9" s="11"/>
      <c r="J9" s="11"/>
      <c r="K9" s="12" t="s">
        <v>9</v>
      </c>
      <c r="L9" s="9"/>
      <c r="M9" s="9"/>
      <c r="N9" s="9"/>
      <c r="O9" s="9"/>
      <c r="P9" s="9"/>
      <c r="Q9" s="52">
        <v>23784810</v>
      </c>
      <c r="R9" s="52"/>
      <c r="S9" s="52"/>
      <c r="T9" s="52" t="s">
        <v>37</v>
      </c>
      <c r="U9" s="52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4"/>
      <c r="J10" s="14"/>
      <c r="K10" s="15" t="s">
        <v>11</v>
      </c>
      <c r="L10" s="9"/>
      <c r="M10" s="9"/>
      <c r="N10" s="9"/>
      <c r="O10" s="9"/>
      <c r="P10" s="9"/>
      <c r="Q10" s="53" t="s">
        <v>38</v>
      </c>
      <c r="R10" s="53"/>
      <c r="S10" s="53"/>
      <c r="T10" s="53"/>
      <c r="U10" s="53"/>
    </row>
    <row r="11" spans="1:21" ht="15" customHeight="1" x14ac:dyDescent="0.25">
      <c r="A11" s="1"/>
      <c r="B11" s="1"/>
      <c r="C11" s="1"/>
      <c r="D11" s="1"/>
      <c r="E11" s="1"/>
      <c r="F11" s="1"/>
      <c r="G11" s="1"/>
      <c r="H11" s="1"/>
      <c r="I11" s="16"/>
      <c r="J11" s="16"/>
      <c r="K11" s="17" t="s">
        <v>13</v>
      </c>
      <c r="L11" s="9"/>
      <c r="M11" s="9"/>
      <c r="N11" s="9"/>
      <c r="O11" s="9"/>
      <c r="P11" s="9"/>
      <c r="Q11" s="51">
        <v>42309</v>
      </c>
      <c r="R11" s="51"/>
      <c r="S11" s="51"/>
      <c r="T11" s="51"/>
      <c r="U11" s="51"/>
    </row>
    <row r="12" spans="1:21" ht="15" customHeight="1" x14ac:dyDescent="0.25">
      <c r="A12" s="1"/>
      <c r="B12" s="1"/>
      <c r="C12" s="1"/>
      <c r="D12" s="1"/>
      <c r="E12" s="1"/>
      <c r="F12" s="1"/>
      <c r="G12" s="1"/>
      <c r="H12" s="1"/>
      <c r="I12" s="16"/>
      <c r="J12" s="16"/>
      <c r="K12" s="17" t="s">
        <v>14</v>
      </c>
      <c r="L12" s="9"/>
      <c r="M12" s="9"/>
      <c r="N12" s="9"/>
      <c r="O12" s="9"/>
      <c r="P12" s="9"/>
      <c r="Q12" s="18"/>
      <c r="R12" s="18"/>
      <c r="S12" s="18"/>
      <c r="T12" s="18"/>
      <c r="U12" s="18" t="s">
        <v>15</v>
      </c>
    </row>
    <row r="13" spans="1:21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54" t="s">
        <v>16</v>
      </c>
      <c r="R13" s="54"/>
      <c r="S13" s="54"/>
      <c r="T13" s="54"/>
      <c r="U13" s="54"/>
    </row>
    <row r="14" spans="1:21" ht="5.25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s="19" customFormat="1" ht="21" customHeight="1" x14ac:dyDescent="0.25">
      <c r="A15" s="47" t="s">
        <v>17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1" ht="12" customHeight="1" x14ac:dyDescent="0.25">
      <c r="A16" s="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7" ht="15" customHeight="1" x14ac:dyDescent="0.25">
      <c r="A17" s="1"/>
      <c r="B17" s="20"/>
      <c r="C17" s="20"/>
      <c r="D17" s="20"/>
      <c r="E17" s="20"/>
      <c r="F17" s="20"/>
      <c r="G17" s="20"/>
      <c r="H17" s="20"/>
      <c r="I17" s="20"/>
      <c r="J17" s="20"/>
      <c r="K17" s="21"/>
      <c r="L17" s="21"/>
      <c r="M17" s="21"/>
      <c r="N17" s="21"/>
      <c r="O17" s="22"/>
      <c r="P17" s="22"/>
      <c r="Q17" s="22"/>
      <c r="R17" s="22"/>
      <c r="S17" s="22"/>
      <c r="T17" s="22"/>
      <c r="U17" s="22"/>
    </row>
    <row r="18" spans="1:27" ht="24.75" customHeight="1" x14ac:dyDescent="0.25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1"/>
      <c r="L18" s="21"/>
      <c r="M18" s="21"/>
      <c r="N18" s="21"/>
      <c r="O18" s="22"/>
      <c r="P18" s="22"/>
      <c r="Q18" s="22"/>
      <c r="R18" s="22"/>
      <c r="S18" s="22"/>
      <c r="T18" s="22"/>
      <c r="U18" s="22"/>
    </row>
    <row r="19" spans="1:27" ht="15" customHeight="1" x14ac:dyDescent="0.25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3"/>
      <c r="L19" s="23"/>
      <c r="M19" s="23"/>
      <c r="N19" s="23"/>
      <c r="P19" s="48" t="s">
        <v>39</v>
      </c>
      <c r="Q19" s="48"/>
      <c r="R19" s="48"/>
      <c r="S19" s="48"/>
      <c r="T19" s="48"/>
      <c r="U19" s="48"/>
    </row>
    <row r="20" spans="1:27" ht="15" customHeight="1" x14ac:dyDescent="0.25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4"/>
      <c r="M20" s="24"/>
      <c r="N20" s="24"/>
      <c r="O20" s="24"/>
      <c r="P20" s="48"/>
      <c r="Q20" s="48"/>
      <c r="R20" s="48"/>
      <c r="S20" s="48"/>
      <c r="T20" s="48"/>
      <c r="U20" s="48"/>
    </row>
    <row r="21" spans="1:27" ht="15" customHeight="1" x14ac:dyDescent="0.25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4"/>
      <c r="L21" s="24"/>
      <c r="M21" s="24"/>
      <c r="N21" s="24"/>
      <c r="O21" s="24"/>
      <c r="P21" s="48"/>
      <c r="Q21" s="48"/>
      <c r="R21" s="48"/>
      <c r="S21" s="48"/>
      <c r="T21" s="48"/>
      <c r="U21" s="48"/>
    </row>
    <row r="22" spans="1:27" ht="13.5" customHeight="1" thickBot="1" x14ac:dyDescent="0.3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5"/>
      <c r="P22" s="20"/>
      <c r="Q22" s="20"/>
      <c r="R22" s="20"/>
      <c r="S22" s="20"/>
      <c r="T22" s="20"/>
      <c r="U22" s="20"/>
    </row>
    <row r="23" spans="1:27" ht="19.5" customHeight="1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 spans="1:27" ht="6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7" ht="15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7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W26" s="50"/>
      <c r="X26" s="50"/>
      <c r="Y26" s="50"/>
      <c r="Z26" s="50"/>
      <c r="AA26" s="50"/>
    </row>
    <row r="27" spans="1:27" ht="15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W27" s="50"/>
      <c r="X27" s="50"/>
      <c r="Y27" s="50"/>
      <c r="Z27" s="50"/>
      <c r="AA27" s="50"/>
    </row>
    <row r="28" spans="1:27" ht="15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W28" s="50"/>
      <c r="X28" s="50"/>
      <c r="Y28" s="50"/>
      <c r="Z28" s="50"/>
      <c r="AA28" s="50"/>
    </row>
    <row r="29" spans="1:27" ht="13.5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W29" s="50"/>
      <c r="X29" s="50"/>
      <c r="Y29" s="50"/>
      <c r="Z29" s="50"/>
      <c r="AA29" s="50"/>
    </row>
    <row r="30" spans="1:27" ht="13.5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W30" s="50"/>
      <c r="X30" s="50"/>
      <c r="Y30" s="50"/>
      <c r="Z30" s="50"/>
      <c r="AA30" s="50"/>
    </row>
    <row r="31" spans="1:27" ht="13.5" customHeight="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W31" s="50"/>
      <c r="X31" s="50"/>
      <c r="Y31" s="50"/>
      <c r="Z31" s="50"/>
      <c r="AA31" s="50"/>
    </row>
    <row r="32" spans="1:27" ht="6" customHeight="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W32" s="50"/>
      <c r="X32" s="50"/>
      <c r="Y32" s="50"/>
      <c r="Z32" s="50"/>
      <c r="AA32" s="50"/>
    </row>
    <row r="33" spans="1:27" ht="13.5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W33" s="50"/>
      <c r="X33" s="50"/>
      <c r="Y33" s="50"/>
      <c r="Z33" s="50"/>
      <c r="AA33" s="50"/>
    </row>
    <row r="34" spans="1:27" ht="1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W34" s="50"/>
      <c r="X34" s="50"/>
      <c r="Y34" s="50"/>
      <c r="Z34" s="50"/>
      <c r="AA34" s="50"/>
    </row>
    <row r="35" spans="1:27" ht="15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W35" s="50"/>
      <c r="X35" s="50"/>
      <c r="Y35" s="50"/>
      <c r="Z35" s="50"/>
      <c r="AA35" s="50"/>
    </row>
    <row r="36" spans="1:27" ht="18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7" ht="3.75" customHeight="1" x14ac:dyDescent="0.25">
      <c r="A37" s="1"/>
      <c r="B37" s="1"/>
      <c r="C37" s="27"/>
      <c r="D37" s="27"/>
      <c r="E37" s="28"/>
      <c r="F37" s="28"/>
      <c r="G37" s="28"/>
      <c r="H37" s="28"/>
      <c r="I37" s="28"/>
      <c r="J37" s="28"/>
      <c r="K37" s="28"/>
      <c r="L37" s="27"/>
      <c r="M37" s="27"/>
      <c r="N37" s="29"/>
      <c r="O37" s="29"/>
      <c r="P37" s="29"/>
      <c r="Q37" s="29"/>
      <c r="R37" s="1"/>
      <c r="S37" s="1"/>
      <c r="T37" s="1"/>
      <c r="U37" s="1"/>
    </row>
    <row r="38" spans="1:27" ht="3.75" customHeight="1" thickBot="1" x14ac:dyDescent="0.3">
      <c r="A38" s="1"/>
      <c r="B38" s="30"/>
      <c r="C38" s="30"/>
      <c r="D38" s="30"/>
      <c r="E38" s="28"/>
      <c r="F38" s="28"/>
      <c r="G38" s="28"/>
      <c r="H38" s="28"/>
      <c r="I38" s="28"/>
      <c r="J38" s="28"/>
      <c r="K38" s="28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7" x14ac:dyDescent="0.25">
      <c r="A39" s="47" t="s">
        <v>19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</row>
    <row r="40" spans="1:27" ht="23.25" customHeight="1" x14ac:dyDescent="0.25">
      <c r="A40" s="38" t="s">
        <v>20</v>
      </c>
      <c r="B40" s="38"/>
      <c r="C40" s="20"/>
      <c r="D40" s="40" t="s">
        <v>21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</row>
    <row r="41" spans="1:27" ht="23.25" customHeight="1" x14ac:dyDescent="0.25">
      <c r="A41" s="38" t="s">
        <v>22</v>
      </c>
      <c r="B41" s="38"/>
      <c r="C41" s="20"/>
      <c r="D41" s="39" t="s">
        <v>40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</row>
    <row r="42" spans="1:27" ht="24" customHeight="1" x14ac:dyDescent="0.25">
      <c r="A42" s="38" t="s">
        <v>24</v>
      </c>
      <c r="B42" s="38"/>
      <c r="C42" s="20"/>
      <c r="D42" s="44" t="s">
        <v>25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</row>
    <row r="43" spans="1:27" ht="35.25" customHeight="1" x14ac:dyDescent="0.25">
      <c r="A43" s="38" t="s">
        <v>26</v>
      </c>
      <c r="B43" s="38"/>
      <c r="C43" s="20"/>
      <c r="D43" s="45" t="s">
        <v>27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</row>
    <row r="44" spans="1:27" ht="20.25" customHeight="1" x14ac:dyDescent="0.25">
      <c r="A44" s="38" t="s">
        <v>28</v>
      </c>
      <c r="B44" s="38"/>
      <c r="C44" s="20"/>
      <c r="D44" s="39" t="s">
        <v>29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</row>
    <row r="45" spans="1:27" ht="22.5" customHeight="1" x14ac:dyDescent="0.25">
      <c r="A45" s="3"/>
      <c r="B45" s="33"/>
      <c r="C45" s="33"/>
      <c r="D45" s="33"/>
      <c r="E45" s="33"/>
      <c r="G45" s="34"/>
      <c r="H45" s="1"/>
      <c r="I45" s="41" t="s">
        <v>30</v>
      </c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7" ht="9.75" customHeight="1" x14ac:dyDescent="0.25">
      <c r="A46" s="1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42" t="s">
        <v>31</v>
      </c>
      <c r="Q46" s="42"/>
      <c r="R46" s="42"/>
      <c r="S46" s="42"/>
      <c r="T46" s="43">
        <v>290516</v>
      </c>
      <c r="U46" s="43"/>
    </row>
  </sheetData>
  <mergeCells count="31">
    <mergeCell ref="Q7:S7"/>
    <mergeCell ref="T7:U7"/>
    <mergeCell ref="E1:R1"/>
    <mergeCell ref="E2:R2"/>
    <mergeCell ref="R4:S4"/>
    <mergeCell ref="T4:U4"/>
    <mergeCell ref="K6:U6"/>
    <mergeCell ref="A40:B40"/>
    <mergeCell ref="D40:U40"/>
    <mergeCell ref="Q8:U8"/>
    <mergeCell ref="Q9:S9"/>
    <mergeCell ref="T9:U9"/>
    <mergeCell ref="Q10:U10"/>
    <mergeCell ref="Q11:U11"/>
    <mergeCell ref="Q13:U13"/>
    <mergeCell ref="A15:U15"/>
    <mergeCell ref="P19:U21"/>
    <mergeCell ref="A23:U36"/>
    <mergeCell ref="W26:AA35"/>
    <mergeCell ref="A39:U39"/>
    <mergeCell ref="A41:B41"/>
    <mergeCell ref="D41:U41"/>
    <mergeCell ref="A42:B42"/>
    <mergeCell ref="D42:U42"/>
    <mergeCell ref="A43:B43"/>
    <mergeCell ref="D43:U43"/>
    <mergeCell ref="A44:B44"/>
    <mergeCell ref="D44:U44"/>
    <mergeCell ref="I45:U45"/>
    <mergeCell ref="P46:S46"/>
    <mergeCell ref="T46:U46"/>
  </mergeCells>
  <pageMargins left="0.7" right="0.7" top="0.75" bottom="0.75" header="0.3" footer="0.3"/>
  <pageSetup scale="97" orientation="portrait" r:id="rId1"/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:L2"/>
    </sheetView>
  </sheetViews>
  <sheetFormatPr baseColWidth="10" defaultRowHeight="15" x14ac:dyDescent="0.25"/>
  <cols>
    <col min="1" max="1" width="18.28515625" customWidth="1"/>
    <col min="2" max="2" width="19" style="73" customWidth="1"/>
    <col min="3" max="4" width="9.140625" customWidth="1"/>
    <col min="5" max="5" width="21.140625" customWidth="1"/>
    <col min="12" max="12" width="11.42578125" style="78"/>
  </cols>
  <sheetData>
    <row r="1" spans="1:12" ht="75" x14ac:dyDescent="0.25">
      <c r="A1" s="71" t="s">
        <v>66</v>
      </c>
      <c r="B1" s="74">
        <v>43797</v>
      </c>
      <c r="E1" s="67" t="s">
        <v>44</v>
      </c>
      <c r="F1" s="67" t="s">
        <v>45</v>
      </c>
      <c r="G1" s="67" t="s">
        <v>46</v>
      </c>
      <c r="H1" s="67" t="s">
        <v>47</v>
      </c>
      <c r="I1" s="67" t="s">
        <v>48</v>
      </c>
      <c r="J1" s="67" t="s">
        <v>67</v>
      </c>
      <c r="K1" s="67" t="s">
        <v>49</v>
      </c>
      <c r="L1" s="76" t="s">
        <v>59</v>
      </c>
    </row>
    <row r="2" spans="1:12" ht="30" x14ac:dyDescent="0.25">
      <c r="A2" s="19" t="s">
        <v>60</v>
      </c>
      <c r="B2" s="75">
        <v>24075326</v>
      </c>
      <c r="E2" s="68" t="s">
        <v>50</v>
      </c>
      <c r="F2" s="68" t="s">
        <v>53</v>
      </c>
      <c r="G2" s="69">
        <v>133985</v>
      </c>
      <c r="H2" s="68" t="s">
        <v>52</v>
      </c>
      <c r="I2" s="68" t="s">
        <v>15</v>
      </c>
      <c r="J2" s="70">
        <v>3.2000000000000001E-2</v>
      </c>
      <c r="K2" s="70">
        <v>3.5499999999999997E-2</v>
      </c>
      <c r="L2" s="77">
        <f t="shared" ref="L2:L7" si="0">(G2*252)</f>
        <v>33764220</v>
      </c>
    </row>
    <row r="3" spans="1:12" ht="30" x14ac:dyDescent="0.25">
      <c r="A3" s="19" t="s">
        <v>63</v>
      </c>
      <c r="B3" s="73" t="s">
        <v>62</v>
      </c>
      <c r="E3" s="68" t="s">
        <v>54</v>
      </c>
      <c r="F3" s="68" t="s">
        <v>53</v>
      </c>
      <c r="G3" s="69">
        <v>142447</v>
      </c>
      <c r="H3" s="68" t="s">
        <v>52</v>
      </c>
      <c r="I3" s="68" t="s">
        <v>15</v>
      </c>
      <c r="J3" s="70">
        <v>3.9300000000000002E-2</v>
      </c>
      <c r="K3" s="70">
        <v>4.0899999999999999E-2</v>
      </c>
      <c r="L3" s="77">
        <f t="shared" si="0"/>
        <v>35896644</v>
      </c>
    </row>
    <row r="4" spans="1:12" ht="30" x14ac:dyDescent="0.25">
      <c r="A4" s="19" t="s">
        <v>64</v>
      </c>
      <c r="B4" s="73" t="s">
        <v>65</v>
      </c>
      <c r="E4" s="68" t="s">
        <v>55</v>
      </c>
      <c r="F4" s="68" t="s">
        <v>53</v>
      </c>
      <c r="G4" s="69">
        <v>140755</v>
      </c>
      <c r="H4" s="68" t="s">
        <v>52</v>
      </c>
      <c r="I4" s="68" t="s">
        <v>15</v>
      </c>
      <c r="J4" s="70">
        <v>3.7400000000000003E-2</v>
      </c>
      <c r="K4" s="70">
        <v>4.1500000000000002E-2</v>
      </c>
      <c r="L4" s="77">
        <f t="shared" si="0"/>
        <v>35470260</v>
      </c>
    </row>
    <row r="5" spans="1:12" ht="30" x14ac:dyDescent="0.25">
      <c r="A5" s="19" t="s">
        <v>68</v>
      </c>
      <c r="B5" s="73">
        <f>21*12</f>
        <v>252</v>
      </c>
      <c r="E5" s="68" t="s">
        <v>56</v>
      </c>
      <c r="F5" s="68" t="s">
        <v>51</v>
      </c>
      <c r="G5" s="69">
        <v>146396</v>
      </c>
      <c r="H5" s="68" t="s">
        <v>52</v>
      </c>
      <c r="I5" s="68" t="s">
        <v>15</v>
      </c>
      <c r="J5" s="70">
        <v>4.3499999999999997E-2</v>
      </c>
      <c r="K5" s="70">
        <v>4.5100000000000001E-2</v>
      </c>
      <c r="L5" s="77">
        <f t="shared" si="0"/>
        <v>36891792</v>
      </c>
    </row>
    <row r="6" spans="1:12" ht="30" x14ac:dyDescent="0.25">
      <c r="E6" s="68" t="s">
        <v>57</v>
      </c>
      <c r="F6" s="68" t="s">
        <v>53</v>
      </c>
      <c r="G6" s="69">
        <v>148371</v>
      </c>
      <c r="H6" s="68" t="s">
        <v>52</v>
      </c>
      <c r="I6" s="68" t="s">
        <v>15</v>
      </c>
      <c r="J6" s="70">
        <v>4.4600000000000001E-2</v>
      </c>
      <c r="K6" s="70">
        <v>4.53E-2</v>
      </c>
      <c r="L6" s="77">
        <f t="shared" si="0"/>
        <v>37389492</v>
      </c>
    </row>
    <row r="7" spans="1:12" ht="30" x14ac:dyDescent="0.25">
      <c r="A7" t="s">
        <v>70</v>
      </c>
      <c r="E7" s="68" t="s">
        <v>58</v>
      </c>
      <c r="F7" s="68" t="s">
        <v>53</v>
      </c>
      <c r="G7" s="69">
        <v>148653</v>
      </c>
      <c r="H7" s="68" t="s">
        <v>52</v>
      </c>
      <c r="I7" s="68" t="s">
        <v>15</v>
      </c>
      <c r="J7" s="70">
        <v>4.4600000000000001E-2</v>
      </c>
      <c r="K7" s="70">
        <v>4.7899999999999998E-2</v>
      </c>
      <c r="L7" s="77">
        <f t="shared" si="0"/>
        <v>37460556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view="pageLayout" topLeftCell="A10" zoomScaleNormal="85" zoomScaleSheetLayoutView="70" workbookViewId="0">
      <selection activeCell="H24" sqref="H24"/>
    </sheetView>
  </sheetViews>
  <sheetFormatPr baseColWidth="10" defaultColWidth="14.42578125" defaultRowHeight="15" customHeight="1" x14ac:dyDescent="0.2"/>
  <cols>
    <col min="1" max="5" width="7.28515625" style="83" customWidth="1"/>
    <col min="6" max="8" width="12.7109375" style="83" customWidth="1"/>
    <col min="9" max="9" width="14.42578125" style="140"/>
    <col min="10" max="16384" width="14.42578125" style="83"/>
  </cols>
  <sheetData>
    <row r="1" spans="1:9" s="139" customFormat="1" ht="36" customHeight="1" x14ac:dyDescent="0.25">
      <c r="A1" s="137" t="s">
        <v>73</v>
      </c>
      <c r="B1" s="138"/>
      <c r="C1" s="138"/>
      <c r="D1" s="138"/>
      <c r="E1" s="138"/>
      <c r="F1" s="138"/>
      <c r="G1" s="138"/>
      <c r="H1" s="138"/>
      <c r="I1" s="148"/>
    </row>
    <row r="2" spans="1:9" ht="14.25" x14ac:dyDescent="0.2">
      <c r="A2" s="84"/>
      <c r="B2" s="84"/>
      <c r="C2" s="84"/>
      <c r="D2" s="84"/>
      <c r="E2" s="84"/>
      <c r="F2" s="84"/>
      <c r="G2" s="85"/>
      <c r="H2" s="86"/>
      <c r="I2" s="87"/>
    </row>
    <row r="3" spans="1:9" ht="15" customHeight="1" x14ac:dyDescent="0.2">
      <c r="A3" s="87"/>
      <c r="B3" s="84"/>
      <c r="C3" s="84"/>
      <c r="D3" s="84"/>
      <c r="E3" s="84"/>
      <c r="F3" s="84"/>
      <c r="G3" s="88" t="s">
        <v>103</v>
      </c>
      <c r="H3" s="89"/>
      <c r="I3" s="87"/>
    </row>
    <row r="4" spans="1:9" ht="15" customHeight="1" x14ac:dyDescent="0.2">
      <c r="A4" s="84"/>
      <c r="B4" s="84"/>
      <c r="C4" s="84"/>
      <c r="D4" s="84"/>
      <c r="E4" s="84"/>
      <c r="F4" s="84"/>
      <c r="G4" s="90"/>
      <c r="H4" s="91"/>
      <c r="I4" s="87"/>
    </row>
    <row r="5" spans="1:9" ht="14.25" x14ac:dyDescent="0.2">
      <c r="A5" s="92" t="s">
        <v>75</v>
      </c>
      <c r="B5" s="93"/>
      <c r="C5" s="93"/>
      <c r="D5" s="93"/>
      <c r="E5" s="94"/>
      <c r="F5" s="95" t="s">
        <v>99</v>
      </c>
      <c r="G5" s="96"/>
      <c r="H5" s="97"/>
      <c r="I5" s="87"/>
    </row>
    <row r="6" spans="1:9" ht="14.25" x14ac:dyDescent="0.2">
      <c r="A6" s="98" t="s">
        <v>76</v>
      </c>
      <c r="B6" s="99"/>
      <c r="C6" s="99"/>
      <c r="D6" s="99"/>
      <c r="E6" s="100"/>
      <c r="F6" s="101" t="s">
        <v>4</v>
      </c>
      <c r="G6" s="102"/>
      <c r="H6" s="103"/>
      <c r="I6" s="87"/>
    </row>
    <row r="7" spans="1:9" ht="14.25" x14ac:dyDescent="0.2">
      <c r="A7" s="104" t="s">
        <v>77</v>
      </c>
      <c r="B7" s="82"/>
      <c r="C7" s="82"/>
      <c r="D7" s="82"/>
      <c r="E7" s="82"/>
      <c r="F7" s="82"/>
      <c r="G7" s="82"/>
      <c r="H7" s="105"/>
      <c r="I7" s="87"/>
    </row>
    <row r="8" spans="1:9" ht="14.25" x14ac:dyDescent="0.2">
      <c r="A8" s="106" t="s">
        <v>78</v>
      </c>
      <c r="B8" s="107"/>
      <c r="C8" s="107"/>
      <c r="D8" s="107"/>
      <c r="E8" s="107"/>
      <c r="F8" s="151">
        <v>349</v>
      </c>
      <c r="G8" s="107"/>
      <c r="H8" s="109"/>
      <c r="I8" s="87"/>
    </row>
    <row r="9" spans="1:9" ht="14.25" x14ac:dyDescent="0.2">
      <c r="A9" s="104" t="s">
        <v>79</v>
      </c>
      <c r="B9" s="82"/>
      <c r="C9" s="82"/>
      <c r="D9" s="82"/>
      <c r="E9" s="82"/>
      <c r="F9" s="150" t="s">
        <v>105</v>
      </c>
      <c r="G9" s="82"/>
      <c r="H9" s="105"/>
      <c r="I9" s="87"/>
    </row>
    <row r="10" spans="1:9" ht="14.25" x14ac:dyDescent="0.2">
      <c r="A10" s="104" t="s">
        <v>81</v>
      </c>
      <c r="B10" s="82"/>
      <c r="C10" s="82"/>
      <c r="D10" s="82"/>
      <c r="E10" s="82"/>
      <c r="F10" s="111">
        <v>73222628.777578428</v>
      </c>
      <c r="G10" s="113"/>
      <c r="H10" s="114"/>
      <c r="I10" s="87"/>
    </row>
    <row r="11" spans="1:9" ht="14.25" x14ac:dyDescent="0.2">
      <c r="A11" s="104" t="s">
        <v>82</v>
      </c>
      <c r="B11" s="82"/>
      <c r="C11" s="82"/>
      <c r="D11" s="82"/>
      <c r="E11" s="82"/>
      <c r="F11" s="111">
        <v>313719.01130026934</v>
      </c>
      <c r="G11" s="113"/>
      <c r="H11" s="114"/>
      <c r="I11" s="87"/>
    </row>
    <row r="12" spans="1:9" ht="15.75" customHeight="1" x14ac:dyDescent="0.2">
      <c r="A12" s="104" t="s">
        <v>83</v>
      </c>
      <c r="B12" s="82"/>
      <c r="C12" s="82"/>
      <c r="D12" s="82"/>
      <c r="E12" s="82"/>
      <c r="F12" s="112" t="s">
        <v>4</v>
      </c>
      <c r="G12" s="82"/>
      <c r="H12" s="105"/>
      <c r="I12" s="87"/>
    </row>
    <row r="13" spans="1:9" ht="15.75" customHeight="1" x14ac:dyDescent="0.2">
      <c r="A13" s="104" t="s">
        <v>84</v>
      </c>
      <c r="B13" s="82"/>
      <c r="C13" s="82"/>
      <c r="D13" s="82"/>
      <c r="E13" s="82"/>
      <c r="F13" s="111">
        <v>73496181</v>
      </c>
      <c r="G13" s="113"/>
      <c r="H13" s="114"/>
      <c r="I13" s="87"/>
    </row>
    <row r="14" spans="1:9" ht="15.75" customHeight="1" x14ac:dyDescent="0.2">
      <c r="A14" s="104" t="s">
        <v>85</v>
      </c>
      <c r="B14" s="82"/>
      <c r="C14" s="82"/>
      <c r="D14" s="82"/>
      <c r="E14" s="82"/>
      <c r="F14" s="115">
        <v>3.5999999999999997E-2</v>
      </c>
      <c r="G14" s="82"/>
      <c r="H14" s="105"/>
      <c r="I14" s="87"/>
    </row>
    <row r="15" spans="1:9" ht="15.75" customHeight="1" x14ac:dyDescent="0.2">
      <c r="A15" s="116" t="s">
        <v>86</v>
      </c>
      <c r="B15" s="117"/>
      <c r="C15" s="117"/>
      <c r="D15" s="117"/>
      <c r="E15" s="117"/>
      <c r="F15" s="118" t="s">
        <v>87</v>
      </c>
      <c r="G15" s="117"/>
      <c r="H15" s="119"/>
      <c r="I15" s="87"/>
    </row>
    <row r="16" spans="1:9" ht="15.75" customHeight="1" x14ac:dyDescent="0.2">
      <c r="A16" s="120" t="s">
        <v>88</v>
      </c>
      <c r="B16" s="121"/>
      <c r="C16" s="121"/>
      <c r="D16" s="121"/>
      <c r="E16" s="121"/>
      <c r="F16" s="121"/>
      <c r="G16" s="121"/>
      <c r="H16" s="122"/>
      <c r="I16" s="87"/>
    </row>
    <row r="17" spans="1:9" ht="15.75" customHeight="1" x14ac:dyDescent="0.2">
      <c r="A17" s="106" t="s">
        <v>89</v>
      </c>
      <c r="B17" s="123"/>
      <c r="C17" s="123"/>
      <c r="D17" s="123"/>
      <c r="E17" s="121"/>
      <c r="F17" s="151">
        <v>10</v>
      </c>
      <c r="G17" s="152"/>
      <c r="H17" s="153"/>
      <c r="I17" s="87"/>
    </row>
    <row r="18" spans="1:9" ht="15.75" customHeight="1" x14ac:dyDescent="0.2">
      <c r="A18" s="126" t="s">
        <v>90</v>
      </c>
      <c r="B18" s="127"/>
      <c r="C18" s="127"/>
      <c r="D18" s="127"/>
      <c r="E18" s="127"/>
      <c r="F18" s="150">
        <v>1</v>
      </c>
      <c r="G18" s="154"/>
      <c r="H18" s="155"/>
      <c r="I18" s="87"/>
    </row>
    <row r="19" spans="1:9" ht="15.75" customHeight="1" x14ac:dyDescent="0.2">
      <c r="A19" s="126" t="s">
        <v>91</v>
      </c>
      <c r="B19" s="127"/>
      <c r="C19" s="127"/>
      <c r="D19" s="127"/>
      <c r="E19" s="127"/>
      <c r="F19" s="156">
        <v>313719.01130026899</v>
      </c>
      <c r="G19" s="157"/>
      <c r="H19" s="158"/>
      <c r="I19" s="87"/>
    </row>
    <row r="20" spans="1:9" ht="15.75" customHeight="1" x14ac:dyDescent="0.2">
      <c r="A20" s="126" t="s">
        <v>92</v>
      </c>
      <c r="B20" s="127"/>
      <c r="C20" s="127"/>
      <c r="D20" s="127"/>
      <c r="E20" s="127"/>
      <c r="F20" s="150"/>
      <c r="G20" s="154"/>
      <c r="H20" s="155"/>
      <c r="I20" s="87"/>
    </row>
    <row r="21" spans="1:9" ht="16.5" customHeight="1" x14ac:dyDescent="0.2">
      <c r="A21" s="130"/>
      <c r="B21" s="131"/>
      <c r="C21" s="131"/>
      <c r="D21" s="131"/>
      <c r="E21" s="131"/>
      <c r="F21" s="150" t="s">
        <v>107</v>
      </c>
      <c r="G21" s="154"/>
      <c r="H21" s="155"/>
      <c r="I21" s="87"/>
    </row>
    <row r="22" spans="1:9" ht="16.5" customHeight="1" x14ac:dyDescent="0.2">
      <c r="A22" s="126" t="s">
        <v>71</v>
      </c>
      <c r="B22" s="127"/>
      <c r="C22" s="127"/>
      <c r="D22" s="127"/>
      <c r="E22" s="127"/>
      <c r="F22" s="135"/>
      <c r="G22" s="149">
        <v>3.0300000000000001E-2</v>
      </c>
      <c r="H22" s="142"/>
      <c r="I22" s="87"/>
    </row>
    <row r="23" spans="1:9" ht="15" customHeight="1" x14ac:dyDescent="0.2">
      <c r="A23" s="126" t="s">
        <v>94</v>
      </c>
      <c r="B23" s="136"/>
      <c r="C23" s="136"/>
      <c r="D23" s="136"/>
      <c r="E23" s="136"/>
      <c r="F23" s="143" t="s">
        <v>95</v>
      </c>
      <c r="G23" s="128"/>
      <c r="H23" s="144"/>
      <c r="I23" s="87"/>
    </row>
    <row r="24" spans="1:9" ht="15" customHeight="1" x14ac:dyDescent="0.2">
      <c r="A24" s="145" t="s">
        <v>98</v>
      </c>
      <c r="B24" s="146"/>
      <c r="C24" s="146"/>
      <c r="D24" s="146"/>
      <c r="E24" s="146"/>
      <c r="F24" s="146"/>
      <c r="G24" s="146"/>
      <c r="H24" s="147"/>
      <c r="I24" s="87"/>
    </row>
    <row r="25" spans="1:9" ht="15.75" customHeight="1" x14ac:dyDescent="0.2">
      <c r="A25" s="126" t="s">
        <v>96</v>
      </c>
      <c r="B25" s="127"/>
      <c r="C25" s="127"/>
      <c r="D25" s="127"/>
      <c r="E25" s="127"/>
      <c r="F25" s="110" t="s">
        <v>100</v>
      </c>
      <c r="G25" s="128"/>
      <c r="H25" s="129"/>
      <c r="I25" s="87"/>
    </row>
    <row r="26" spans="1:9" ht="15.75" customHeight="1" x14ac:dyDescent="0.2">
      <c r="A26" s="130" t="s">
        <v>97</v>
      </c>
      <c r="B26" s="131"/>
      <c r="C26" s="131"/>
      <c r="D26" s="131"/>
      <c r="E26" s="131"/>
      <c r="F26" s="132" t="s">
        <v>101</v>
      </c>
      <c r="G26" s="133"/>
      <c r="H26" s="134"/>
      <c r="I26" s="87"/>
    </row>
    <row r="27" spans="1:9" ht="15" customHeight="1" x14ac:dyDescent="0.2">
      <c r="A27" s="87"/>
      <c r="B27" s="87"/>
      <c r="C27" s="87"/>
      <c r="D27" s="87"/>
      <c r="E27" s="87"/>
      <c r="F27" s="87"/>
      <c r="G27" s="87"/>
      <c r="H27" s="87"/>
      <c r="I27" s="87"/>
    </row>
    <row r="28" spans="1:9" ht="15" customHeight="1" x14ac:dyDescent="0.2">
      <c r="A28" s="87"/>
      <c r="B28" s="87"/>
      <c r="C28" s="87"/>
      <c r="D28" s="87"/>
      <c r="E28" s="87"/>
      <c r="F28" s="87"/>
      <c r="G28" s="87"/>
      <c r="H28" s="87"/>
      <c r="I28" s="87"/>
    </row>
    <row r="29" spans="1:9" ht="15" customHeight="1" x14ac:dyDescent="0.2">
      <c r="A29" s="87"/>
      <c r="B29" s="87"/>
      <c r="C29" s="87"/>
      <c r="D29" s="87"/>
      <c r="E29" s="87"/>
      <c r="F29" s="87"/>
      <c r="G29" s="87"/>
      <c r="H29" s="87"/>
      <c r="I29" s="87"/>
    </row>
    <row r="30" spans="1:9" ht="15" customHeight="1" x14ac:dyDescent="0.2">
      <c r="A30" s="87"/>
      <c r="B30" s="87"/>
      <c r="C30" s="87"/>
      <c r="D30" s="87"/>
      <c r="E30" s="87"/>
      <c r="F30" s="87"/>
      <c r="G30" s="87"/>
      <c r="H30" s="87"/>
      <c r="I30" s="87"/>
    </row>
    <row r="31" spans="1:9" ht="15" customHeight="1" x14ac:dyDescent="0.2">
      <c r="A31" s="87"/>
      <c r="B31" s="87"/>
      <c r="C31" s="87"/>
      <c r="D31" s="87"/>
      <c r="E31" s="87"/>
      <c r="F31" s="87"/>
      <c r="G31" s="87"/>
      <c r="H31" s="87"/>
      <c r="I31" s="87"/>
    </row>
    <row r="32" spans="1:9" ht="15" customHeight="1" x14ac:dyDescent="0.2">
      <c r="A32" s="87"/>
      <c r="B32" s="87"/>
      <c r="C32" s="87"/>
      <c r="D32" s="87"/>
      <c r="E32" s="87"/>
      <c r="F32" s="87"/>
      <c r="G32" s="87"/>
      <c r="H32" s="87"/>
      <c r="I32" s="87"/>
    </row>
    <row r="33" spans="1:9" ht="15" customHeight="1" x14ac:dyDescent="0.2">
      <c r="A33" s="87"/>
      <c r="B33" s="87"/>
      <c r="C33" s="87"/>
      <c r="D33" s="87"/>
      <c r="E33" s="87"/>
      <c r="F33" s="87"/>
      <c r="G33" s="87"/>
      <c r="H33" s="87"/>
      <c r="I33" s="87"/>
    </row>
    <row r="34" spans="1:9" ht="15" customHeight="1" x14ac:dyDescent="0.2">
      <c r="A34" s="87"/>
      <c r="B34" s="87"/>
      <c r="C34" s="87"/>
      <c r="D34" s="87"/>
      <c r="E34" s="87"/>
      <c r="F34" s="87"/>
      <c r="G34" s="87"/>
      <c r="H34" s="87"/>
      <c r="I34" s="87"/>
    </row>
    <row r="35" spans="1:9" ht="15" customHeight="1" x14ac:dyDescent="0.2">
      <c r="A35" s="87"/>
      <c r="B35" s="87"/>
      <c r="C35" s="87"/>
      <c r="D35" s="87"/>
      <c r="E35" s="87"/>
      <c r="F35" s="87"/>
      <c r="G35" s="87"/>
      <c r="H35" s="87"/>
      <c r="I35" s="87"/>
    </row>
    <row r="36" spans="1:9" ht="15" customHeight="1" x14ac:dyDescent="0.2">
      <c r="A36" s="87"/>
      <c r="B36" s="87"/>
      <c r="C36" s="87"/>
      <c r="D36" s="87"/>
      <c r="E36" s="87"/>
      <c r="F36" s="87"/>
      <c r="G36" s="87"/>
      <c r="H36" s="87"/>
      <c r="I36" s="87"/>
    </row>
    <row r="37" spans="1:9" ht="15" customHeight="1" x14ac:dyDescent="0.2">
      <c r="A37" s="87"/>
      <c r="B37" s="87"/>
      <c r="C37" s="87"/>
      <c r="D37" s="87"/>
      <c r="E37" s="87"/>
      <c r="F37" s="87"/>
      <c r="G37" s="87"/>
      <c r="H37" s="87"/>
      <c r="I37" s="87"/>
    </row>
    <row r="38" spans="1:9" ht="15" customHeight="1" x14ac:dyDescent="0.2">
      <c r="A38" s="87"/>
      <c r="B38" s="87"/>
      <c r="C38" s="87"/>
      <c r="D38" s="87"/>
      <c r="E38" s="87"/>
      <c r="F38" s="87"/>
      <c r="G38" s="87"/>
      <c r="H38" s="87"/>
      <c r="I38" s="87"/>
    </row>
    <row r="39" spans="1:9" ht="15" customHeight="1" x14ac:dyDescent="0.2">
      <c r="A39" s="87"/>
      <c r="B39" s="87"/>
      <c r="C39" s="87"/>
      <c r="D39" s="87"/>
      <c r="E39" s="87"/>
      <c r="F39" s="87"/>
      <c r="G39" s="87"/>
      <c r="H39" s="87"/>
      <c r="I39" s="87"/>
    </row>
    <row r="40" spans="1:9" ht="15" customHeight="1" x14ac:dyDescent="0.2">
      <c r="A40" s="87"/>
      <c r="B40" s="87"/>
      <c r="C40" s="87"/>
      <c r="D40" s="87"/>
      <c r="E40" s="87"/>
      <c r="F40" s="87"/>
      <c r="G40" s="87"/>
      <c r="H40" s="87"/>
      <c r="I40" s="87"/>
    </row>
    <row r="41" spans="1:9" ht="15" customHeight="1" x14ac:dyDescent="0.2">
      <c r="A41" s="87"/>
      <c r="B41" s="87"/>
      <c r="C41" s="87"/>
      <c r="D41" s="87"/>
      <c r="E41" s="87"/>
      <c r="F41" s="87"/>
      <c r="G41" s="87"/>
      <c r="H41" s="87"/>
      <c r="I41" s="87"/>
    </row>
    <row r="42" spans="1:9" ht="15" customHeight="1" x14ac:dyDescent="0.2">
      <c r="A42" s="87"/>
      <c r="B42" s="87"/>
      <c r="C42" s="87"/>
      <c r="D42" s="87"/>
      <c r="E42" s="87"/>
      <c r="F42" s="87"/>
      <c r="G42" s="87"/>
      <c r="H42" s="87"/>
      <c r="I42" s="87"/>
    </row>
    <row r="43" spans="1:9" ht="15" customHeight="1" x14ac:dyDescent="0.2">
      <c r="A43" s="87"/>
      <c r="B43" s="87"/>
      <c r="C43" s="87"/>
      <c r="D43" s="87"/>
      <c r="E43" s="87"/>
      <c r="F43" s="87"/>
      <c r="G43" s="87"/>
      <c r="H43" s="87"/>
      <c r="I43" s="87"/>
    </row>
    <row r="44" spans="1:9" ht="15" customHeight="1" x14ac:dyDescent="0.2">
      <c r="A44" s="87"/>
      <c r="B44" s="87"/>
      <c r="C44" s="87"/>
      <c r="D44" s="87"/>
      <c r="E44" s="87"/>
      <c r="F44" s="87"/>
      <c r="G44" s="87"/>
      <c r="H44" s="87"/>
      <c r="I44" s="87"/>
    </row>
    <row r="45" spans="1:9" ht="15" customHeight="1" x14ac:dyDescent="0.2">
      <c r="A45" s="87"/>
      <c r="B45" s="87"/>
      <c r="C45" s="87"/>
      <c r="D45" s="87"/>
      <c r="E45" s="87"/>
      <c r="F45" s="87"/>
      <c r="G45" s="87"/>
      <c r="H45" s="87"/>
      <c r="I45" s="87"/>
    </row>
  </sheetData>
  <mergeCells count="31">
    <mergeCell ref="F26:H26"/>
    <mergeCell ref="F18:H18"/>
    <mergeCell ref="F19:H19"/>
    <mergeCell ref="F20:H20"/>
    <mergeCell ref="F21:H21"/>
    <mergeCell ref="F23:H23"/>
    <mergeCell ref="F25:H25"/>
    <mergeCell ref="A14:E14"/>
    <mergeCell ref="F14:H14"/>
    <mergeCell ref="A15:E15"/>
    <mergeCell ref="F15:H15"/>
    <mergeCell ref="A17:D17"/>
    <mergeCell ref="F17:H17"/>
    <mergeCell ref="A11:E11"/>
    <mergeCell ref="F11:H11"/>
    <mergeCell ref="A12:E12"/>
    <mergeCell ref="F12:H12"/>
    <mergeCell ref="A13:E13"/>
    <mergeCell ref="F13:H13"/>
    <mergeCell ref="A8:E8"/>
    <mergeCell ref="F8:H8"/>
    <mergeCell ref="A9:E9"/>
    <mergeCell ref="F9:H9"/>
    <mergeCell ref="A10:E10"/>
    <mergeCell ref="F10:H10"/>
    <mergeCell ref="A1:H1"/>
    <mergeCell ref="G2:H2"/>
    <mergeCell ref="G3:H4"/>
    <mergeCell ref="F5:H5"/>
    <mergeCell ref="F6:H6"/>
    <mergeCell ref="A7:H7"/>
  </mergeCells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view="pageBreakPreview" topLeftCell="A10" zoomScale="115" zoomScaleNormal="85" zoomScaleSheetLayoutView="115" zoomScalePageLayoutView="183" workbookViewId="0">
      <selection activeCell="Q9" sqref="Q9:S9"/>
    </sheetView>
  </sheetViews>
  <sheetFormatPr baseColWidth="10" defaultColWidth="11.42578125" defaultRowHeight="15" x14ac:dyDescent="0.25"/>
  <cols>
    <col min="1" max="2" width="3.42578125" customWidth="1"/>
    <col min="3" max="4" width="4.42578125" customWidth="1"/>
    <col min="5" max="5" width="4.7109375" customWidth="1"/>
    <col min="6" max="6" width="4" customWidth="1"/>
    <col min="7" max="7" width="3.140625" customWidth="1"/>
    <col min="8" max="8" width="3.85546875" customWidth="1"/>
    <col min="9" max="9" width="4" customWidth="1"/>
    <col min="10" max="10" width="4.140625" customWidth="1"/>
    <col min="11" max="11" width="5.42578125" customWidth="1"/>
    <col min="12" max="12" width="3.85546875" customWidth="1"/>
    <col min="13" max="13" width="4.140625" customWidth="1"/>
    <col min="14" max="14" width="4.28515625" customWidth="1"/>
    <col min="15" max="15" width="5" customWidth="1"/>
    <col min="16" max="16" width="4.85546875" customWidth="1"/>
    <col min="17" max="17" width="3.28515625" customWidth="1"/>
    <col min="18" max="18" width="3.7109375" customWidth="1"/>
    <col min="19" max="19" width="4.28515625" customWidth="1"/>
    <col min="20" max="20" width="4.42578125" customWidth="1"/>
    <col min="21" max="21" width="5.85546875" customWidth="1"/>
    <col min="22" max="22" width="4" customWidth="1"/>
    <col min="23" max="23" width="15.140625" customWidth="1"/>
  </cols>
  <sheetData>
    <row r="1" spans="1:23" ht="29.25" customHeight="1" x14ac:dyDescent="0.25">
      <c r="A1" s="1"/>
      <c r="B1" s="1"/>
      <c r="C1" s="1"/>
      <c r="D1" s="1"/>
      <c r="E1" s="55" t="s">
        <v>0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1"/>
      <c r="T1" s="1"/>
      <c r="U1" s="1"/>
    </row>
    <row r="2" spans="1:23" ht="17.25" customHeight="1" x14ac:dyDescent="0.25">
      <c r="A2" s="1"/>
      <c r="B2" s="1"/>
      <c r="C2" s="1"/>
      <c r="D2" s="2"/>
      <c r="E2" s="56" t="s">
        <v>1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1"/>
      <c r="T2" s="1"/>
      <c r="U2" s="1"/>
    </row>
    <row r="3" spans="1:2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1"/>
      <c r="P3" s="1"/>
      <c r="Q3" s="1"/>
      <c r="R3" s="1"/>
      <c r="S3" s="1"/>
      <c r="T3" s="1"/>
      <c r="U3" s="1"/>
    </row>
    <row r="4" spans="1:23" x14ac:dyDescent="0.25">
      <c r="A4" s="1"/>
      <c r="B4" s="4" t="s">
        <v>2</v>
      </c>
      <c r="C4" s="1"/>
      <c r="D4" s="1"/>
      <c r="E4" s="1"/>
      <c r="F4" s="1"/>
      <c r="G4" s="1"/>
      <c r="H4" s="1"/>
      <c r="I4" s="1"/>
      <c r="J4" s="3"/>
      <c r="K4" s="3"/>
      <c r="L4" s="5"/>
      <c r="M4" s="5"/>
      <c r="N4" s="3"/>
      <c r="O4" s="1"/>
      <c r="P4" s="4"/>
      <c r="Q4" s="1"/>
      <c r="R4" s="57" t="s">
        <v>3</v>
      </c>
      <c r="S4" s="57"/>
      <c r="T4" s="58" t="s">
        <v>4</v>
      </c>
      <c r="U4" s="58"/>
    </row>
    <row r="5" spans="1:23" ht="7.5" customHeight="1" x14ac:dyDescent="0.25">
      <c r="A5" s="1"/>
      <c r="B5" s="1"/>
      <c r="C5" s="1"/>
      <c r="D5" s="1"/>
      <c r="E5" s="1"/>
      <c r="F5" s="1"/>
      <c r="G5" s="1"/>
      <c r="H5" s="6"/>
      <c r="I5" s="6"/>
      <c r="J5" s="6"/>
      <c r="K5" s="6"/>
      <c r="L5" s="6"/>
      <c r="M5" s="6"/>
      <c r="N5" s="6"/>
      <c r="O5" s="6"/>
      <c r="P5" s="6"/>
      <c r="Q5" s="6"/>
      <c r="R5" s="1"/>
      <c r="S5" s="1"/>
      <c r="T5" s="1"/>
      <c r="U5" s="1"/>
    </row>
    <row r="6" spans="1:23" ht="15.75" thickBot="1" x14ac:dyDescent="0.3">
      <c r="A6" s="1"/>
      <c r="B6" s="1"/>
      <c r="C6" s="1"/>
      <c r="D6" s="1"/>
      <c r="E6" s="1"/>
      <c r="F6" s="1"/>
      <c r="G6" s="1"/>
      <c r="H6" s="1"/>
      <c r="I6" s="7"/>
      <c r="J6" s="7"/>
      <c r="K6" s="59" t="s">
        <v>5</v>
      </c>
      <c r="L6" s="59"/>
      <c r="M6" s="59"/>
      <c r="N6" s="59"/>
      <c r="O6" s="59"/>
      <c r="P6" s="59"/>
      <c r="Q6" s="59"/>
      <c r="R6" s="59"/>
      <c r="S6" s="59"/>
      <c r="T6" s="59"/>
      <c r="U6" s="59"/>
    </row>
    <row r="7" spans="1:23" x14ac:dyDescent="0.25">
      <c r="A7" s="1"/>
      <c r="B7" s="1"/>
      <c r="C7" s="1"/>
      <c r="D7" s="1"/>
      <c r="E7" s="1"/>
      <c r="F7" s="1"/>
      <c r="G7" s="1"/>
      <c r="H7" s="1"/>
      <c r="I7" s="5"/>
      <c r="J7" s="5"/>
      <c r="K7" s="8" t="s">
        <v>6</v>
      </c>
      <c r="L7" s="9"/>
      <c r="M7" s="9"/>
      <c r="N7" s="9"/>
      <c r="O7" s="9"/>
      <c r="P7" s="9"/>
      <c r="Q7" s="60">
        <v>313719.01130026934</v>
      </c>
      <c r="R7" s="60"/>
      <c r="S7" s="60"/>
      <c r="T7" s="60" t="s">
        <v>32</v>
      </c>
      <c r="U7" s="60"/>
      <c r="W7" s="37"/>
    </row>
    <row r="8" spans="1:23" ht="15" customHeight="1" x14ac:dyDescent="0.25">
      <c r="A8" s="1"/>
      <c r="B8" s="1"/>
      <c r="C8" s="1"/>
      <c r="D8" s="1"/>
      <c r="E8" s="1"/>
      <c r="F8" s="1"/>
      <c r="G8" s="1"/>
      <c r="H8" s="1"/>
      <c r="I8" s="5"/>
      <c r="J8" s="5"/>
      <c r="K8" s="8" t="s">
        <v>8</v>
      </c>
      <c r="L8" s="9"/>
      <c r="M8" s="9"/>
      <c r="N8" s="9"/>
      <c r="O8" s="9"/>
      <c r="P8" s="9"/>
      <c r="Q8" s="51">
        <v>43830</v>
      </c>
      <c r="R8" s="51"/>
      <c r="S8" s="51"/>
      <c r="T8" s="51"/>
      <c r="U8" s="51"/>
    </row>
    <row r="9" spans="1:23" ht="15" customHeight="1" x14ac:dyDescent="0.25">
      <c r="A9" s="1"/>
      <c r="B9" s="1"/>
      <c r="C9" s="1"/>
      <c r="D9" s="1"/>
      <c r="E9" s="1"/>
      <c r="F9" s="1"/>
      <c r="G9" s="1"/>
      <c r="H9" s="1"/>
      <c r="I9" s="11"/>
      <c r="J9" s="11"/>
      <c r="K9" s="12" t="s">
        <v>9</v>
      </c>
      <c r="L9" s="9"/>
      <c r="M9" s="9"/>
      <c r="N9" s="9"/>
      <c r="O9" s="9"/>
      <c r="P9" s="9"/>
      <c r="Q9" s="52">
        <v>73222628.777578428</v>
      </c>
      <c r="R9" s="52"/>
      <c r="S9" s="52"/>
      <c r="T9" s="52" t="s">
        <v>33</v>
      </c>
      <c r="U9" s="52"/>
    </row>
    <row r="10" spans="1:23" x14ac:dyDescent="0.25">
      <c r="A10" s="1"/>
      <c r="B10" s="1"/>
      <c r="C10" s="1"/>
      <c r="D10" s="1"/>
      <c r="E10" s="1"/>
      <c r="F10" s="1"/>
      <c r="G10" s="1"/>
      <c r="H10" s="1"/>
      <c r="I10" s="14"/>
      <c r="J10" s="14"/>
      <c r="K10" s="15" t="s">
        <v>11</v>
      </c>
      <c r="L10" s="9"/>
      <c r="M10" s="9"/>
      <c r="N10" s="9"/>
      <c r="O10" s="9"/>
      <c r="P10" s="9"/>
      <c r="Q10" s="53" t="s">
        <v>12</v>
      </c>
      <c r="R10" s="53"/>
      <c r="S10" s="53"/>
      <c r="T10" s="53"/>
      <c r="U10" s="53"/>
    </row>
    <row r="11" spans="1:23" ht="15" customHeight="1" x14ac:dyDescent="0.25">
      <c r="A11" s="1"/>
      <c r="B11" s="1"/>
      <c r="C11" s="1"/>
      <c r="D11" s="1"/>
      <c r="E11" s="1"/>
      <c r="F11" s="1"/>
      <c r="G11" s="1"/>
      <c r="H11" s="1"/>
      <c r="I11" s="16"/>
      <c r="J11" s="16"/>
      <c r="K11" s="17" t="s">
        <v>13</v>
      </c>
      <c r="L11" s="9"/>
      <c r="M11" s="9"/>
      <c r="N11" s="9"/>
      <c r="O11" s="9"/>
      <c r="P11" s="9"/>
      <c r="Q11" s="62">
        <v>43344</v>
      </c>
      <c r="R11" s="62"/>
      <c r="S11" s="62"/>
      <c r="T11" s="62"/>
      <c r="U11" s="62"/>
    </row>
    <row r="12" spans="1:23" ht="15" customHeight="1" x14ac:dyDescent="0.25">
      <c r="A12" s="1"/>
      <c r="B12" s="1"/>
      <c r="C12" s="1"/>
      <c r="D12" s="1"/>
      <c r="E12" s="1"/>
      <c r="F12" s="1"/>
      <c r="G12" s="1"/>
      <c r="H12" s="1"/>
      <c r="I12" s="16"/>
      <c r="J12" s="16"/>
      <c r="K12" s="17" t="s">
        <v>14</v>
      </c>
      <c r="L12" s="9"/>
      <c r="M12" s="9"/>
      <c r="N12" s="9"/>
      <c r="O12" s="9"/>
      <c r="P12" s="9"/>
      <c r="Q12" s="18"/>
      <c r="R12" s="18"/>
      <c r="S12" s="18"/>
      <c r="T12" s="18"/>
      <c r="U12" s="18" t="s">
        <v>15</v>
      </c>
    </row>
    <row r="13" spans="1:23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54" t="s">
        <v>16</v>
      </c>
      <c r="R13" s="54"/>
      <c r="S13" s="54"/>
      <c r="T13" s="54"/>
      <c r="U13" s="54"/>
    </row>
    <row r="14" spans="1:23" ht="5.25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s="19" customFormat="1" ht="21" customHeight="1" x14ac:dyDescent="0.25">
      <c r="A15" s="47" t="s">
        <v>17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3" ht="12" customHeight="1" x14ac:dyDescent="0.25">
      <c r="A16" s="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7" ht="15" customHeight="1" x14ac:dyDescent="0.25">
      <c r="A17" s="1"/>
      <c r="B17" s="20"/>
      <c r="C17" s="20"/>
      <c r="D17" s="20"/>
      <c r="E17" s="20"/>
      <c r="F17" s="20"/>
      <c r="G17" s="20"/>
      <c r="H17" s="20"/>
      <c r="I17" s="20"/>
      <c r="J17" s="20"/>
      <c r="K17" s="21"/>
      <c r="L17" s="21"/>
      <c r="M17" s="21"/>
      <c r="N17" s="21"/>
      <c r="O17" s="22"/>
      <c r="P17" s="22"/>
      <c r="Q17" s="22"/>
      <c r="R17" s="22"/>
      <c r="S17" s="22"/>
      <c r="T17" s="22"/>
      <c r="U17" s="22"/>
    </row>
    <row r="18" spans="1:27" ht="24.75" customHeight="1" x14ac:dyDescent="0.25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1"/>
      <c r="L18" s="21"/>
      <c r="M18" s="21"/>
      <c r="N18" s="21"/>
      <c r="O18" s="22"/>
      <c r="P18" s="22"/>
      <c r="Q18" s="22"/>
      <c r="R18" s="22"/>
      <c r="S18" s="22"/>
      <c r="T18" s="22"/>
      <c r="U18" s="22"/>
    </row>
    <row r="19" spans="1:27" ht="15" customHeight="1" x14ac:dyDescent="0.25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3"/>
      <c r="L19" s="23"/>
      <c r="M19" s="23"/>
      <c r="N19" s="23"/>
      <c r="P19" s="61" t="s">
        <v>34</v>
      </c>
      <c r="Q19" s="61"/>
      <c r="R19" s="61"/>
      <c r="S19" s="61"/>
      <c r="T19" s="61"/>
      <c r="U19" s="61"/>
    </row>
    <row r="20" spans="1:27" ht="15" customHeight="1" x14ac:dyDescent="0.25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4"/>
      <c r="M20" s="24"/>
      <c r="N20" s="24"/>
      <c r="O20" s="24"/>
      <c r="P20" s="61"/>
      <c r="Q20" s="61"/>
      <c r="R20" s="61"/>
      <c r="S20" s="61"/>
      <c r="T20" s="61"/>
      <c r="U20" s="61"/>
    </row>
    <row r="21" spans="1:27" ht="15" customHeight="1" x14ac:dyDescent="0.25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4"/>
      <c r="L21" s="24"/>
      <c r="M21" s="24"/>
      <c r="N21" s="24"/>
      <c r="O21" s="24"/>
      <c r="P21" s="61"/>
      <c r="Q21" s="61"/>
      <c r="R21" s="61"/>
      <c r="S21" s="61"/>
      <c r="T21" s="61"/>
      <c r="U21" s="61"/>
    </row>
    <row r="22" spans="1:27" ht="13.5" customHeight="1" thickBot="1" x14ac:dyDescent="0.3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5"/>
      <c r="P22" s="20"/>
      <c r="Q22" s="20"/>
      <c r="R22" s="20"/>
      <c r="S22" s="20"/>
      <c r="T22" s="20"/>
      <c r="U22" s="20"/>
    </row>
    <row r="23" spans="1:27" ht="19.5" customHeight="1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 spans="1:27" ht="6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7" ht="15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7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W26" s="50"/>
      <c r="X26" s="50"/>
      <c r="Y26" s="50"/>
      <c r="Z26" s="50"/>
      <c r="AA26" s="50"/>
    </row>
    <row r="27" spans="1:27" ht="15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W27" s="50"/>
      <c r="X27" s="50"/>
      <c r="Y27" s="50"/>
      <c r="Z27" s="50"/>
      <c r="AA27" s="50"/>
    </row>
    <row r="28" spans="1:27" ht="15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W28" s="50"/>
      <c r="X28" s="50"/>
      <c r="Y28" s="50"/>
      <c r="Z28" s="50"/>
      <c r="AA28" s="50"/>
    </row>
    <row r="29" spans="1:27" ht="13.5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W29" s="50"/>
      <c r="X29" s="50"/>
      <c r="Y29" s="50"/>
      <c r="Z29" s="50"/>
      <c r="AA29" s="50"/>
    </row>
    <row r="30" spans="1:27" ht="13.5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W30" s="50"/>
      <c r="X30" s="50"/>
      <c r="Y30" s="50"/>
      <c r="Z30" s="50"/>
      <c r="AA30" s="50"/>
    </row>
    <row r="31" spans="1:27" ht="13.5" customHeight="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W31" s="50"/>
      <c r="X31" s="50"/>
      <c r="Y31" s="50"/>
      <c r="Z31" s="50"/>
      <c r="AA31" s="50"/>
    </row>
    <row r="32" spans="1:27" ht="6" customHeight="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W32" s="50"/>
      <c r="X32" s="50"/>
      <c r="Y32" s="50"/>
      <c r="Z32" s="50"/>
      <c r="AA32" s="50"/>
    </row>
    <row r="33" spans="1:27" ht="13.5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W33" s="50"/>
      <c r="X33" s="50"/>
      <c r="Y33" s="50"/>
      <c r="Z33" s="50"/>
      <c r="AA33" s="50"/>
    </row>
    <row r="34" spans="1:27" ht="1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W34" s="50"/>
      <c r="X34" s="50"/>
      <c r="Y34" s="50"/>
      <c r="Z34" s="50"/>
      <c r="AA34" s="50"/>
    </row>
    <row r="35" spans="1:27" ht="15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W35" s="50"/>
      <c r="X35" s="50"/>
      <c r="Y35" s="50"/>
      <c r="Z35" s="50"/>
      <c r="AA35" s="50"/>
    </row>
    <row r="36" spans="1:27" ht="18" customHeight="1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7" ht="3.75" customHeight="1" x14ac:dyDescent="0.25">
      <c r="A37" s="1"/>
      <c r="B37" s="1"/>
      <c r="C37" s="27"/>
      <c r="D37" s="27"/>
      <c r="E37" s="28"/>
      <c r="F37" s="28"/>
      <c r="G37" s="28"/>
      <c r="H37" s="28"/>
      <c r="I37" s="28"/>
      <c r="J37" s="28"/>
      <c r="K37" s="28"/>
      <c r="L37" s="27"/>
      <c r="M37" s="27"/>
      <c r="N37" s="29"/>
      <c r="O37" s="29"/>
      <c r="P37" s="29"/>
      <c r="Q37" s="29"/>
      <c r="R37" s="1"/>
      <c r="S37" s="1"/>
      <c r="T37" s="1"/>
      <c r="U37" s="1"/>
    </row>
    <row r="38" spans="1:27" ht="3.75" customHeight="1" thickBot="1" x14ac:dyDescent="0.3">
      <c r="A38" s="1"/>
      <c r="B38" s="30"/>
      <c r="C38" s="30"/>
      <c r="D38" s="30"/>
      <c r="E38" s="28"/>
      <c r="F38" s="28"/>
      <c r="G38" s="28"/>
      <c r="H38" s="28"/>
      <c r="I38" s="28"/>
      <c r="J38" s="28"/>
      <c r="K38" s="28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7" x14ac:dyDescent="0.25">
      <c r="A39" s="47" t="s">
        <v>19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</row>
    <row r="40" spans="1:27" ht="23.25" customHeight="1" x14ac:dyDescent="0.25">
      <c r="A40" s="38" t="s">
        <v>20</v>
      </c>
      <c r="B40" s="38"/>
      <c r="C40" s="20"/>
      <c r="D40" s="40" t="s">
        <v>21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W40" s="31"/>
    </row>
    <row r="41" spans="1:27" ht="23.25" customHeight="1" x14ac:dyDescent="0.25">
      <c r="A41" s="38" t="s">
        <v>22</v>
      </c>
      <c r="B41" s="38"/>
      <c r="C41" s="20"/>
      <c r="D41" s="39" t="s">
        <v>35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W41" s="31"/>
    </row>
    <row r="42" spans="1:27" ht="24" customHeight="1" x14ac:dyDescent="0.25">
      <c r="A42" s="38" t="s">
        <v>24</v>
      </c>
      <c r="B42" s="38"/>
      <c r="C42" s="20"/>
      <c r="D42" s="44" t="s">
        <v>25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</row>
    <row r="43" spans="1:27" ht="35.25" customHeight="1" x14ac:dyDescent="0.25">
      <c r="A43" s="38" t="s">
        <v>26</v>
      </c>
      <c r="B43" s="38"/>
      <c r="C43" s="20"/>
      <c r="D43" s="45" t="s">
        <v>27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</row>
    <row r="44" spans="1:27" ht="20.25" customHeight="1" x14ac:dyDescent="0.25">
      <c r="A44" s="38" t="s">
        <v>28</v>
      </c>
      <c r="B44" s="38"/>
      <c r="C44" s="20"/>
      <c r="D44" s="39" t="s">
        <v>29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</row>
    <row r="45" spans="1:27" ht="22.5" customHeight="1" x14ac:dyDescent="0.25">
      <c r="A45" s="3"/>
      <c r="B45" s="33"/>
      <c r="C45" s="33"/>
      <c r="D45" s="33"/>
      <c r="E45" s="33"/>
      <c r="G45" s="34"/>
      <c r="H45" s="1"/>
      <c r="I45" s="41" t="s">
        <v>30</v>
      </c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7" ht="9.75" customHeight="1" x14ac:dyDescent="0.25">
      <c r="A46" s="1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42" t="s">
        <v>31</v>
      </c>
      <c r="Q46" s="42"/>
      <c r="R46" s="42"/>
      <c r="S46" s="42"/>
      <c r="T46" s="43">
        <v>273552</v>
      </c>
      <c r="U46" s="43"/>
    </row>
  </sheetData>
  <mergeCells count="31">
    <mergeCell ref="Q7:S7"/>
    <mergeCell ref="T7:U7"/>
    <mergeCell ref="E1:R1"/>
    <mergeCell ref="E2:R2"/>
    <mergeCell ref="R4:S4"/>
    <mergeCell ref="T4:U4"/>
    <mergeCell ref="K6:U6"/>
    <mergeCell ref="A40:B40"/>
    <mergeCell ref="D40:U40"/>
    <mergeCell ref="Q8:U8"/>
    <mergeCell ref="Q9:S9"/>
    <mergeCell ref="T9:U9"/>
    <mergeCell ref="Q10:U10"/>
    <mergeCell ref="Q11:U11"/>
    <mergeCell ref="Q13:U13"/>
    <mergeCell ref="A15:U15"/>
    <mergeCell ref="P19:U21"/>
    <mergeCell ref="A23:U36"/>
    <mergeCell ref="W26:AA35"/>
    <mergeCell ref="A39:U39"/>
    <mergeCell ref="A41:B41"/>
    <mergeCell ref="D41:U41"/>
    <mergeCell ref="A42:B42"/>
    <mergeCell ref="D42:U42"/>
    <mergeCell ref="A43:B43"/>
    <mergeCell ref="D43:U43"/>
    <mergeCell ref="A44:B44"/>
    <mergeCell ref="D44:U44"/>
    <mergeCell ref="I45:U45"/>
    <mergeCell ref="P46:S46"/>
    <mergeCell ref="T46:U46"/>
  </mergeCells>
  <pageMargins left="0.7" right="0.7" top="0.75" bottom="0.75" header="0.3" footer="0.3"/>
  <pageSetup scale="97" orientation="portrait" r:id="rId1"/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:L2"/>
    </sheetView>
  </sheetViews>
  <sheetFormatPr baseColWidth="10" defaultRowHeight="15" x14ac:dyDescent="0.25"/>
  <cols>
    <col min="1" max="2" width="17.28515625" customWidth="1"/>
    <col min="5" max="5" width="20.85546875" customWidth="1"/>
    <col min="12" max="12" width="15" style="78" customWidth="1"/>
  </cols>
  <sheetData>
    <row r="1" spans="1:12" ht="75" x14ac:dyDescent="0.25">
      <c r="A1" s="71" t="s">
        <v>66</v>
      </c>
      <c r="B1" s="178">
        <v>43797</v>
      </c>
      <c r="E1" s="67" t="s">
        <v>44</v>
      </c>
      <c r="F1" s="67" t="s">
        <v>45</v>
      </c>
      <c r="G1" s="67" t="s">
        <v>46</v>
      </c>
      <c r="H1" s="67" t="s">
        <v>47</v>
      </c>
      <c r="I1" s="67" t="s">
        <v>48</v>
      </c>
      <c r="J1" s="67" t="s">
        <v>71</v>
      </c>
      <c r="K1" s="67" t="s">
        <v>49</v>
      </c>
      <c r="L1" s="76" t="s">
        <v>59</v>
      </c>
    </row>
    <row r="2" spans="1:12" ht="30" x14ac:dyDescent="0.25">
      <c r="A2" s="19" t="s">
        <v>60</v>
      </c>
      <c r="B2" s="179">
        <v>73496181</v>
      </c>
      <c r="E2" s="68" t="s">
        <v>50</v>
      </c>
      <c r="F2" s="68" t="s">
        <v>53</v>
      </c>
      <c r="G2" s="69">
        <v>328898</v>
      </c>
      <c r="H2" s="68" t="s">
        <v>52</v>
      </c>
      <c r="I2" s="68" t="s">
        <v>15</v>
      </c>
      <c r="J2" s="70">
        <v>3.1E-2</v>
      </c>
      <c r="K2" s="70">
        <v>3.4299999999999997E-2</v>
      </c>
      <c r="L2" s="81">
        <f t="shared" ref="L2:L7" si="0">G2*348</f>
        <v>114456504</v>
      </c>
    </row>
    <row r="3" spans="1:12" ht="30" x14ac:dyDescent="0.25">
      <c r="A3" s="19" t="s">
        <v>63</v>
      </c>
      <c r="B3" s="26" t="s">
        <v>62</v>
      </c>
      <c r="E3" s="68" t="s">
        <v>55</v>
      </c>
      <c r="F3" s="68" t="s">
        <v>53</v>
      </c>
      <c r="G3" s="69">
        <v>344412</v>
      </c>
      <c r="H3" s="68" t="s">
        <v>52</v>
      </c>
      <c r="I3" s="68" t="s">
        <v>15</v>
      </c>
      <c r="J3" s="70">
        <v>3.49E-2</v>
      </c>
      <c r="K3" s="70">
        <v>3.8800000000000001E-2</v>
      </c>
      <c r="L3" s="81">
        <f t="shared" si="0"/>
        <v>119855376</v>
      </c>
    </row>
    <row r="4" spans="1:12" ht="30" x14ac:dyDescent="0.25">
      <c r="A4" s="19" t="s">
        <v>64</v>
      </c>
      <c r="B4" s="26" t="s">
        <v>69</v>
      </c>
      <c r="E4" s="68" t="s">
        <v>57</v>
      </c>
      <c r="F4" s="68" t="s">
        <v>53</v>
      </c>
      <c r="G4" s="69">
        <v>359644</v>
      </c>
      <c r="H4" s="68" t="s">
        <v>52</v>
      </c>
      <c r="I4" s="68" t="s">
        <v>15</v>
      </c>
      <c r="J4" s="70">
        <v>3.9699999999999999E-2</v>
      </c>
      <c r="K4" s="70">
        <v>4.0599999999999997E-2</v>
      </c>
      <c r="L4" s="81">
        <f t="shared" si="0"/>
        <v>125156112</v>
      </c>
    </row>
    <row r="5" spans="1:12" ht="30" x14ac:dyDescent="0.25">
      <c r="A5" s="19" t="s">
        <v>68</v>
      </c>
      <c r="B5" s="26">
        <f>29*12</f>
        <v>348</v>
      </c>
      <c r="E5" s="68" t="s">
        <v>54</v>
      </c>
      <c r="F5" s="68" t="s">
        <v>53</v>
      </c>
      <c r="G5" s="69">
        <v>360208</v>
      </c>
      <c r="H5" s="68" t="s">
        <v>52</v>
      </c>
      <c r="I5" s="68" t="s">
        <v>15</v>
      </c>
      <c r="J5" s="70">
        <v>3.9300000000000002E-2</v>
      </c>
      <c r="K5" s="70">
        <v>4.07E-2</v>
      </c>
      <c r="L5" s="81">
        <f t="shared" si="0"/>
        <v>125352384</v>
      </c>
    </row>
    <row r="6" spans="1:12" ht="30" x14ac:dyDescent="0.25">
      <c r="E6" s="68" t="s">
        <v>58</v>
      </c>
      <c r="F6" s="68" t="s">
        <v>53</v>
      </c>
      <c r="G6" s="69">
        <v>360490</v>
      </c>
      <c r="H6" s="68" t="s">
        <v>52</v>
      </c>
      <c r="I6" s="68" t="s">
        <v>15</v>
      </c>
      <c r="J6" s="70">
        <v>3.9699999999999999E-2</v>
      </c>
      <c r="K6" s="70">
        <v>4.2999999999999997E-2</v>
      </c>
      <c r="L6" s="81">
        <f t="shared" si="0"/>
        <v>125450520</v>
      </c>
    </row>
    <row r="7" spans="1:12" ht="30" x14ac:dyDescent="0.25">
      <c r="A7" t="s">
        <v>70</v>
      </c>
      <c r="E7" s="68" t="s">
        <v>56</v>
      </c>
      <c r="F7" s="68" t="s">
        <v>51</v>
      </c>
      <c r="G7" s="69">
        <v>372901</v>
      </c>
      <c r="H7" s="68" t="s">
        <v>52</v>
      </c>
      <c r="I7" s="68" t="s">
        <v>15</v>
      </c>
      <c r="J7" s="70">
        <v>4.3499999999999997E-2</v>
      </c>
      <c r="K7" s="70">
        <v>4.4900000000000002E-2</v>
      </c>
      <c r="L7" s="81">
        <f t="shared" si="0"/>
        <v>129769548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AB y DC Control</vt:lpstr>
      <vt:lpstr>AB y DC Carta</vt:lpstr>
      <vt:lpstr>AB y DC Compara</vt:lpstr>
      <vt:lpstr>AB y DL Control</vt:lpstr>
      <vt:lpstr>AB y DL Carta</vt:lpstr>
      <vt:lpstr>AB y DL Compara</vt:lpstr>
      <vt:lpstr>AA y DC Control</vt:lpstr>
      <vt:lpstr>AA y DC Carta</vt:lpstr>
      <vt:lpstr>AA y DC Compara</vt:lpstr>
      <vt:lpstr>AA y DL Control</vt:lpstr>
      <vt:lpstr>AA y DL Carta</vt:lpstr>
      <vt:lpstr>AA y DL Compara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Marcos Pavón Mediano</dc:creator>
  <cp:lastModifiedBy>Andrés Marcos Pavón Mediano</cp:lastModifiedBy>
  <dcterms:created xsi:type="dcterms:W3CDTF">2019-11-27T21:47:10Z</dcterms:created>
  <dcterms:modified xsi:type="dcterms:W3CDTF">2019-11-28T21:52:15Z</dcterms:modified>
</cp:coreProperties>
</file>