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group_rates_output/"/>
    </mc:Choice>
  </mc:AlternateContent>
  <xr:revisionPtr revIDLastSave="0" documentId="13_ncr:1_{2773D6D4-29D2-5C42-B346-E2F8B6967BF1}" xr6:coauthVersionLast="47" xr6:coauthVersionMax="47" xr10:uidLastSave="{00000000-0000-0000-0000-000000000000}"/>
  <bookViews>
    <workbookView xWindow="240" yWindow="460" windowWidth="2856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S4" i="1"/>
  <c r="Q5" i="1"/>
  <c r="Q6" i="1"/>
  <c r="Q7" i="1"/>
  <c r="Q11" i="1"/>
  <c r="Q12" i="1"/>
  <c r="Q13" i="1"/>
  <c r="Q18" i="1"/>
  <c r="Q20" i="1"/>
  <c r="Q22" i="1"/>
  <c r="Q24" i="1"/>
  <c r="P5" i="1"/>
  <c r="P6" i="1"/>
  <c r="P7" i="1"/>
  <c r="P11" i="1"/>
  <c r="P12" i="1"/>
  <c r="P13" i="1"/>
  <c r="P18" i="1"/>
  <c r="P20" i="1"/>
  <c r="P22" i="1"/>
  <c r="P24" i="1"/>
  <c r="P4" i="1"/>
  <c r="Q4" i="1"/>
</calcChain>
</file>

<file path=xl/sharedStrings.xml><?xml version="1.0" encoding="utf-8"?>
<sst xmlns="http://schemas.openxmlformats.org/spreadsheetml/2006/main" count="132" uniqueCount="50">
  <si>
    <t>cycle</t>
  </si>
  <si>
    <t>cycle_name</t>
  </si>
  <si>
    <t>station</t>
  </si>
  <si>
    <t>exp</t>
  </si>
  <si>
    <t>cycle_exp</t>
  </si>
  <si>
    <t>depth</t>
  </si>
  <si>
    <t>cold_mean</t>
  </si>
  <si>
    <t>cold_sd</t>
  </si>
  <si>
    <t>standard_mean</t>
  </si>
  <si>
    <t>standard_sd</t>
  </si>
  <si>
    <t>group_mean</t>
  </si>
  <si>
    <t>group_sd</t>
  </si>
  <si>
    <t>diff_standard_cold</t>
  </si>
  <si>
    <t>diff_cold_group</t>
  </si>
  <si>
    <t>standard_cold_ratio</t>
  </si>
  <si>
    <t>1</t>
  </si>
  <si>
    <t>SA1</t>
  </si>
  <si>
    <t>SA1_1</t>
  </si>
  <si>
    <t>SUR</t>
  </si>
  <si>
    <t>2</t>
  </si>
  <si>
    <t>SA1_2</t>
  </si>
  <si>
    <t>DCM</t>
  </si>
  <si>
    <t>SA2</t>
  </si>
  <si>
    <t>3</t>
  </si>
  <si>
    <t>SA2_3</t>
  </si>
  <si>
    <t>4</t>
  </si>
  <si>
    <t>SA2_4</t>
  </si>
  <si>
    <t>5</t>
  </si>
  <si>
    <t>SA2_5</t>
  </si>
  <si>
    <t>6</t>
  </si>
  <si>
    <t>SA2_6</t>
  </si>
  <si>
    <t>SA3</t>
  </si>
  <si>
    <t>11</t>
  </si>
  <si>
    <t>SA3_11</t>
  </si>
  <si>
    <t>339</t>
  </si>
  <si>
    <t>SA3_339</t>
  </si>
  <si>
    <t>353</t>
  </si>
  <si>
    <t>SA3_353</t>
  </si>
  <si>
    <t>ST1</t>
  </si>
  <si>
    <t>7</t>
  </si>
  <si>
    <t>ST1_7</t>
  </si>
  <si>
    <t>8</t>
  </si>
  <si>
    <t>ST1_8</t>
  </si>
  <si>
    <t>ST2</t>
  </si>
  <si>
    <t>10</t>
  </si>
  <si>
    <t>ST2_10</t>
  </si>
  <si>
    <t>9</t>
  </si>
  <si>
    <t>ST2_9</t>
  </si>
  <si>
    <t>cold_group_ratio</t>
  </si>
  <si>
    <t>group_cold_ratio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</si>
</sst>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P18" sqref="P18"/>
    </sheetView>
  </sheetViews>
  <sheetFormatPr baseColWidth="10" defaultColWidth="8.83203125" defaultRowHeight="15" x14ac:dyDescent="0.2"/>
  <cols>
    <col min="1" max="1" width="5.1640625" bestFit="1" customWidth="1"/>
    <col min="2" max="2" width="10.33203125" bestFit="1" customWidth="1"/>
    <col min="3" max="3" width="6.5" bestFit="1" customWidth="1"/>
    <col min="4" max="4" width="4.1640625" bestFit="1" customWidth="1"/>
    <col min="6" max="6" width="5.83203125" bestFit="1" customWidth="1"/>
    <col min="7" max="8" width="12.1640625" bestFit="1" customWidth="1"/>
    <col min="9" max="9" width="13" bestFit="1" customWidth="1"/>
    <col min="10" max="12" width="12.1640625" bestFit="1" customWidth="1"/>
    <col min="13" max="13" width="15.33203125" bestFit="1" customWidth="1"/>
    <col min="14" max="14" width="13.1640625" bestFit="1" customWidth="1"/>
    <col min="15" max="15" width="16.6640625" bestFit="1" customWidth="1"/>
    <col min="16" max="16" width="14.33203125" bestFit="1" customWidth="1"/>
  </cols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48</v>
      </c>
      <c r="Q1" s="1" t="s">
        <v>49</v>
      </c>
    </row>
    <row r="2" spans="1:19" x14ac:dyDescent="0.2">
      <c r="A2" t="s">
        <v>15</v>
      </c>
      <c r="B2" t="s">
        <v>16</v>
      </c>
      <c r="C2">
        <v>15</v>
      </c>
      <c r="D2" t="s">
        <v>15</v>
      </c>
      <c r="E2" t="s">
        <v>17</v>
      </c>
      <c r="F2" t="s">
        <v>18</v>
      </c>
      <c r="K2">
        <v>1.942636734796058</v>
      </c>
      <c r="L2">
        <v>0.22893073956698401</v>
      </c>
    </row>
    <row r="3" spans="1:19" x14ac:dyDescent="0.2">
      <c r="A3" t="s">
        <v>15</v>
      </c>
      <c r="B3" t="s">
        <v>16</v>
      </c>
      <c r="C3">
        <v>24</v>
      </c>
      <c r="D3" t="s">
        <v>19</v>
      </c>
      <c r="E3" t="s">
        <v>20</v>
      </c>
      <c r="F3" t="s">
        <v>21</v>
      </c>
      <c r="G3">
        <v>4.1804399507181156</v>
      </c>
      <c r="H3">
        <v>2.8961388546378268</v>
      </c>
      <c r="I3">
        <v>4.8058351120740213</v>
      </c>
      <c r="J3">
        <v>0.15176735830088481</v>
      </c>
      <c r="M3">
        <v>0.62539516135590567</v>
      </c>
      <c r="O3">
        <v>1.14960032167152</v>
      </c>
    </row>
    <row r="4" spans="1:19" x14ac:dyDescent="0.2">
      <c r="A4" t="s">
        <v>15</v>
      </c>
      <c r="B4" t="s">
        <v>16</v>
      </c>
      <c r="C4">
        <v>24</v>
      </c>
      <c r="D4" t="s">
        <v>19</v>
      </c>
      <c r="E4" t="s">
        <v>20</v>
      </c>
      <c r="F4" t="s">
        <v>18</v>
      </c>
      <c r="G4">
        <v>34.05782909057956</v>
      </c>
      <c r="H4">
        <v>2.6176181562089571</v>
      </c>
      <c r="I4">
        <v>26.343566979096561</v>
      </c>
      <c r="J4">
        <v>2.7114987410391049</v>
      </c>
      <c r="K4">
        <v>1.953572083244173</v>
      </c>
      <c r="L4">
        <v>9.25680849272187E-2</v>
      </c>
      <c r="M4">
        <v>-7.714262111482995</v>
      </c>
      <c r="N4">
        <v>32.104257007335377</v>
      </c>
      <c r="O4">
        <v>0.77349518987348576</v>
      </c>
      <c r="P4">
        <f>G4/K4</f>
        <v>17.433617823828587</v>
      </c>
      <c r="Q4">
        <f>K4/G4</f>
        <v>5.736044062140571E-2</v>
      </c>
      <c r="S4">
        <f>AVERAGE(P4:P14)</f>
        <v>3.8627279005412949</v>
      </c>
    </row>
    <row r="5" spans="1:19" x14ac:dyDescent="0.2">
      <c r="A5" t="s">
        <v>19</v>
      </c>
      <c r="B5" t="s">
        <v>22</v>
      </c>
      <c r="C5">
        <v>137</v>
      </c>
      <c r="D5" t="s">
        <v>23</v>
      </c>
      <c r="E5" t="s">
        <v>24</v>
      </c>
      <c r="F5" t="s">
        <v>21</v>
      </c>
      <c r="G5">
        <v>4.3649891349500436</v>
      </c>
      <c r="H5">
        <v>1.277198039926045</v>
      </c>
      <c r="I5">
        <v>5.0538212100239051</v>
      </c>
      <c r="J5">
        <v>0.16913965906780359</v>
      </c>
      <c r="K5">
        <v>3.3226917353660679</v>
      </c>
      <c r="M5">
        <v>0.68883207507386057</v>
      </c>
      <c r="N5">
        <v>1.042297399583977</v>
      </c>
      <c r="O5">
        <v>1.1578084283322609</v>
      </c>
      <c r="P5">
        <f t="shared" ref="P5:P24" si="0">G5/K5</f>
        <v>1.3136906708768588</v>
      </c>
      <c r="Q5">
        <f t="shared" ref="Q5:Q24" si="1">K5/G5</f>
        <v>0.76121420526837014</v>
      </c>
    </row>
    <row r="6" spans="1:19" x14ac:dyDescent="0.2">
      <c r="A6" t="s">
        <v>19</v>
      </c>
      <c r="B6" t="s">
        <v>22</v>
      </c>
      <c r="C6">
        <v>137</v>
      </c>
      <c r="D6" t="s">
        <v>23</v>
      </c>
      <c r="E6" t="s">
        <v>24</v>
      </c>
      <c r="F6" t="s">
        <v>18</v>
      </c>
      <c r="G6">
        <v>7.5305338433585041</v>
      </c>
      <c r="H6">
        <v>0.64855117472098911</v>
      </c>
      <c r="I6">
        <v>9.0600454950962668</v>
      </c>
      <c r="J6">
        <v>0.83375061244164117</v>
      </c>
      <c r="K6">
        <v>7.547330983066896</v>
      </c>
      <c r="L6">
        <v>1.2717612820301401</v>
      </c>
      <c r="M6">
        <v>1.5295116517377629</v>
      </c>
      <c r="N6">
        <v>-1.6797139708391921E-2</v>
      </c>
      <c r="O6">
        <v>1.203107997859501</v>
      </c>
      <c r="P6">
        <f t="shared" si="0"/>
        <v>0.99777442651633041</v>
      </c>
      <c r="Q6">
        <f t="shared" si="1"/>
        <v>1.0022305377092497</v>
      </c>
    </row>
    <row r="7" spans="1:19" x14ac:dyDescent="0.2">
      <c r="A7" t="s">
        <v>19</v>
      </c>
      <c r="B7" t="s">
        <v>22</v>
      </c>
      <c r="C7">
        <v>150</v>
      </c>
      <c r="D7" t="s">
        <v>25</v>
      </c>
      <c r="E7" t="s">
        <v>26</v>
      </c>
      <c r="F7" t="s">
        <v>21</v>
      </c>
      <c r="G7">
        <v>3.608964858600693</v>
      </c>
      <c r="H7">
        <v>0.38065392533128189</v>
      </c>
      <c r="I7">
        <v>3.2872113161292278</v>
      </c>
      <c r="J7">
        <v>5.2578621957976419E-2</v>
      </c>
      <c r="K7">
        <v>8.1533793101258549</v>
      </c>
      <c r="L7">
        <v>2.3898555649871689</v>
      </c>
      <c r="M7">
        <v>-0.32175354247146482</v>
      </c>
      <c r="N7">
        <v>-4.5444144515251619</v>
      </c>
      <c r="O7">
        <v>0.91084603062712599</v>
      </c>
      <c r="P7" s="5">
        <f t="shared" si="0"/>
        <v>0.44263424051897632</v>
      </c>
      <c r="Q7">
        <f t="shared" si="1"/>
        <v>2.259201635254263</v>
      </c>
    </row>
    <row r="8" spans="1:19" x14ac:dyDescent="0.2">
      <c r="A8" t="s">
        <v>19</v>
      </c>
      <c r="B8" t="s">
        <v>22</v>
      </c>
      <c r="C8">
        <v>150</v>
      </c>
      <c r="D8" t="s">
        <v>25</v>
      </c>
      <c r="E8" t="s">
        <v>26</v>
      </c>
      <c r="F8" t="s">
        <v>18</v>
      </c>
      <c r="K8">
        <v>10.35919169239974</v>
      </c>
      <c r="L8">
        <v>1.5586019340276509</v>
      </c>
    </row>
    <row r="9" spans="1:19" x14ac:dyDescent="0.2">
      <c r="A9" s="2" t="s">
        <v>19</v>
      </c>
      <c r="B9" s="2" t="s">
        <v>22</v>
      </c>
      <c r="C9" s="2">
        <v>176</v>
      </c>
      <c r="D9" s="2" t="s">
        <v>27</v>
      </c>
      <c r="E9" s="2" t="s">
        <v>28</v>
      </c>
      <c r="F9" s="2" t="s">
        <v>18</v>
      </c>
      <c r="G9" s="2">
        <v>1.523884995464436</v>
      </c>
      <c r="H9" s="2">
        <v>0.1618406629592731</v>
      </c>
      <c r="I9" s="2">
        <v>4.5221164781229417</v>
      </c>
      <c r="J9" s="2">
        <v>8.8225420865761392E-2</v>
      </c>
      <c r="K9" s="2">
        <v>1.622247028841973</v>
      </c>
      <c r="L9" s="2">
        <v>0.196335308878161</v>
      </c>
      <c r="M9" s="2">
        <v>2.9982314826585061</v>
      </c>
      <c r="N9" s="2">
        <v>-9.8362033377537017E-2</v>
      </c>
      <c r="O9" s="2">
        <v>2.9674919640144708</v>
      </c>
    </row>
    <row r="10" spans="1:19" x14ac:dyDescent="0.2">
      <c r="A10" t="s">
        <v>19</v>
      </c>
      <c r="B10" t="s">
        <v>22</v>
      </c>
      <c r="C10">
        <v>188</v>
      </c>
      <c r="D10" t="s">
        <v>29</v>
      </c>
      <c r="E10" t="s">
        <v>30</v>
      </c>
      <c r="F10" t="s">
        <v>21</v>
      </c>
      <c r="I10">
        <v>5.0262326358133702</v>
      </c>
      <c r="J10">
        <v>0.64856650677853467</v>
      </c>
    </row>
    <row r="11" spans="1:19" x14ac:dyDescent="0.2">
      <c r="A11" t="s">
        <v>19</v>
      </c>
      <c r="B11" t="s">
        <v>22</v>
      </c>
      <c r="C11">
        <v>188</v>
      </c>
      <c r="D11" t="s">
        <v>29</v>
      </c>
      <c r="E11" t="s">
        <v>30</v>
      </c>
      <c r="F11" t="s">
        <v>18</v>
      </c>
      <c r="G11">
        <v>8.5493075718063753</v>
      </c>
      <c r="H11">
        <v>1.33086206417747</v>
      </c>
      <c r="I11">
        <v>8.9388937400698865</v>
      </c>
      <c r="J11">
        <v>0.38349174567365679</v>
      </c>
      <c r="K11">
        <v>2.6823840366582661</v>
      </c>
      <c r="L11">
        <v>0.2910683367969451</v>
      </c>
      <c r="M11">
        <v>0.38958616826351111</v>
      </c>
      <c r="N11">
        <v>5.8669235351481097</v>
      </c>
      <c r="O11">
        <v>1.0455693241810919</v>
      </c>
      <c r="P11">
        <f t="shared" si="0"/>
        <v>3.1872049098745632</v>
      </c>
      <c r="Q11">
        <f t="shared" si="1"/>
        <v>0.31375453674215015</v>
      </c>
    </row>
    <row r="12" spans="1:19" x14ac:dyDescent="0.2">
      <c r="A12" t="s">
        <v>27</v>
      </c>
      <c r="B12" t="s">
        <v>31</v>
      </c>
      <c r="C12">
        <v>324</v>
      </c>
      <c r="D12" t="s">
        <v>32</v>
      </c>
      <c r="E12" t="s">
        <v>33</v>
      </c>
      <c r="F12" t="s">
        <v>21</v>
      </c>
      <c r="G12">
        <v>1.4744007788266269</v>
      </c>
      <c r="H12">
        <v>0.87480378459968977</v>
      </c>
      <c r="I12">
        <v>0.97114154726458701</v>
      </c>
      <c r="J12">
        <v>0</v>
      </c>
      <c r="K12">
        <v>0.924488434608844</v>
      </c>
      <c r="L12">
        <v>3.1481682338671713E-2</v>
      </c>
      <c r="M12">
        <v>-0.50325923156204011</v>
      </c>
      <c r="N12">
        <v>0.54991234421778312</v>
      </c>
      <c r="O12">
        <v>0.65866863420775656</v>
      </c>
      <c r="P12">
        <f t="shared" si="0"/>
        <v>1.5948287978858857</v>
      </c>
      <c r="Q12">
        <f t="shared" si="1"/>
        <v>0.62702655064017265</v>
      </c>
    </row>
    <row r="13" spans="1:19" x14ac:dyDescent="0.2">
      <c r="A13" t="s">
        <v>27</v>
      </c>
      <c r="B13" t="s">
        <v>31</v>
      </c>
      <c r="C13">
        <v>324</v>
      </c>
      <c r="D13" t="s">
        <v>32</v>
      </c>
      <c r="E13" t="s">
        <v>33</v>
      </c>
      <c r="F13" t="s">
        <v>18</v>
      </c>
      <c r="G13">
        <v>3.481840048673241</v>
      </c>
      <c r="H13">
        <v>1.69631399385972</v>
      </c>
      <c r="I13">
        <v>4.4454409013273466</v>
      </c>
      <c r="J13">
        <v>0.25109490963684039</v>
      </c>
      <c r="K13">
        <v>1.6825812034870209</v>
      </c>
      <c r="L13">
        <v>3.4436939406147539E-2</v>
      </c>
      <c r="M13">
        <v>0.963600852654106</v>
      </c>
      <c r="N13">
        <v>1.7992588451862199</v>
      </c>
      <c r="O13">
        <v>1.2767504650368089</v>
      </c>
      <c r="P13">
        <f t="shared" si="0"/>
        <v>2.0693444342878631</v>
      </c>
      <c r="Q13">
        <f t="shared" si="1"/>
        <v>0.48324483030981574</v>
      </c>
    </row>
    <row r="14" spans="1:19" x14ac:dyDescent="0.2">
      <c r="A14" t="s">
        <v>27</v>
      </c>
      <c r="B14" t="s">
        <v>31</v>
      </c>
      <c r="C14">
        <v>339</v>
      </c>
      <c r="D14" t="s">
        <v>34</v>
      </c>
      <c r="E14" t="s">
        <v>35</v>
      </c>
      <c r="F14" t="s">
        <v>21</v>
      </c>
      <c r="G14">
        <v>0.9531955347442197</v>
      </c>
      <c r="H14">
        <v>0.34933494507842971</v>
      </c>
      <c r="I14">
        <v>1.0650920616244011</v>
      </c>
      <c r="J14">
        <v>1.487923414630836</v>
      </c>
      <c r="M14">
        <v>0.1118965268801809</v>
      </c>
      <c r="O14">
        <v>1.117390947399064</v>
      </c>
    </row>
    <row r="15" spans="1:19" x14ac:dyDescent="0.2">
      <c r="A15" t="s">
        <v>27</v>
      </c>
      <c r="B15" t="s">
        <v>31</v>
      </c>
      <c r="C15">
        <v>339</v>
      </c>
      <c r="D15" t="s">
        <v>34</v>
      </c>
      <c r="E15" t="s">
        <v>35</v>
      </c>
      <c r="F15" t="s">
        <v>18</v>
      </c>
      <c r="G15">
        <v>2.090523210195451</v>
      </c>
      <c r="H15">
        <v>0.19891816519827099</v>
      </c>
      <c r="I15">
        <v>4.3227694669077552</v>
      </c>
      <c r="J15">
        <v>0.19675867888843401</v>
      </c>
      <c r="M15">
        <v>2.2322462567123038</v>
      </c>
      <c r="O15">
        <v>2.0677930987925279</v>
      </c>
    </row>
    <row r="16" spans="1:19" x14ac:dyDescent="0.2">
      <c r="A16" t="s">
        <v>27</v>
      </c>
      <c r="B16" t="s">
        <v>31</v>
      </c>
      <c r="C16">
        <v>353</v>
      </c>
      <c r="D16" t="s">
        <v>36</v>
      </c>
      <c r="E16" t="s">
        <v>37</v>
      </c>
      <c r="F16" t="s">
        <v>21</v>
      </c>
      <c r="G16">
        <v>4.196887301442791</v>
      </c>
      <c r="H16">
        <v>1.85014495121962</v>
      </c>
      <c r="I16">
        <v>1.315872392881656</v>
      </c>
      <c r="J16">
        <v>1.05145017458395</v>
      </c>
      <c r="M16">
        <v>-2.8810149085611352</v>
      </c>
      <c r="O16">
        <v>0.31353531757435799</v>
      </c>
    </row>
    <row r="17" spans="1:19" x14ac:dyDescent="0.2">
      <c r="A17" t="s">
        <v>27</v>
      </c>
      <c r="B17" t="s">
        <v>31</v>
      </c>
      <c r="C17">
        <v>353</v>
      </c>
      <c r="D17" t="s">
        <v>36</v>
      </c>
      <c r="E17" t="s">
        <v>37</v>
      </c>
      <c r="F17" t="s">
        <v>18</v>
      </c>
      <c r="G17">
        <v>4.0782238386099063</v>
      </c>
      <c r="H17">
        <v>3.1834867012944521</v>
      </c>
      <c r="I17">
        <v>5.7137079795851671</v>
      </c>
      <c r="J17">
        <v>0.29548323674965721</v>
      </c>
      <c r="M17">
        <v>1.635484140975261</v>
      </c>
      <c r="O17">
        <v>1.401028537347947</v>
      </c>
    </row>
    <row r="18" spans="1:19" x14ac:dyDescent="0.2">
      <c r="A18" t="s">
        <v>23</v>
      </c>
      <c r="B18" t="s">
        <v>38</v>
      </c>
      <c r="C18">
        <v>207</v>
      </c>
      <c r="D18" t="s">
        <v>39</v>
      </c>
      <c r="E18" t="s">
        <v>40</v>
      </c>
      <c r="F18" t="s">
        <v>21</v>
      </c>
      <c r="G18">
        <v>29.7608321417474</v>
      </c>
      <c r="H18">
        <v>3.964406098241672</v>
      </c>
      <c r="I18">
        <v>49.934657973399958</v>
      </c>
      <c r="J18">
        <v>15.9839874519656</v>
      </c>
      <c r="K18">
        <v>33.777825923054621</v>
      </c>
      <c r="L18">
        <v>1.560098600765027</v>
      </c>
      <c r="M18">
        <v>20.173825831652561</v>
      </c>
      <c r="N18">
        <v>-4.0169937813072254</v>
      </c>
      <c r="O18">
        <v>1.6778649782226169</v>
      </c>
      <c r="P18">
        <f t="shared" si="0"/>
        <v>0.8810760115095071</v>
      </c>
      <c r="Q18">
        <f t="shared" si="1"/>
        <v>1.1349758555867908</v>
      </c>
      <c r="S18">
        <f>AVERAGE(P18:P24)</f>
        <v>2.8459272528132566</v>
      </c>
    </row>
    <row r="19" spans="1:19" x14ac:dyDescent="0.2">
      <c r="A19" t="s">
        <v>23</v>
      </c>
      <c r="B19" t="s">
        <v>38</v>
      </c>
      <c r="C19">
        <v>207</v>
      </c>
      <c r="D19" t="s">
        <v>39</v>
      </c>
      <c r="E19" t="s">
        <v>40</v>
      </c>
      <c r="F19" t="s">
        <v>18</v>
      </c>
      <c r="G19">
        <v>16.999613023638791</v>
      </c>
      <c r="H19">
        <v>1.505276390898306</v>
      </c>
      <c r="I19">
        <v>4.9371742523447706</v>
      </c>
      <c r="J19">
        <v>0.22569855339306441</v>
      </c>
      <c r="M19">
        <v>-12.062438771294021</v>
      </c>
      <c r="O19">
        <v>0.29042862596221403</v>
      </c>
    </row>
    <row r="20" spans="1:19" x14ac:dyDescent="0.2">
      <c r="A20" t="s">
        <v>23</v>
      </c>
      <c r="B20" t="s">
        <v>38</v>
      </c>
      <c r="C20">
        <v>223</v>
      </c>
      <c r="D20" t="s">
        <v>41</v>
      </c>
      <c r="E20" t="s">
        <v>42</v>
      </c>
      <c r="F20" t="s">
        <v>18</v>
      </c>
      <c r="G20">
        <v>9.4686943589562187</v>
      </c>
      <c r="H20">
        <v>0.35325547520414252</v>
      </c>
      <c r="I20">
        <v>12.87230752243792</v>
      </c>
      <c r="J20">
        <v>0.85302071890532649</v>
      </c>
      <c r="K20">
        <v>4.8588835388854834</v>
      </c>
      <c r="L20">
        <v>4.1927268822560224</v>
      </c>
      <c r="M20">
        <v>3.4036131634817011</v>
      </c>
      <c r="N20">
        <v>4.6098108200707362</v>
      </c>
      <c r="O20">
        <v>1.3594596080992201</v>
      </c>
      <c r="P20">
        <f t="shared" si="0"/>
        <v>1.9487386934011841</v>
      </c>
      <c r="Q20">
        <f t="shared" si="1"/>
        <v>0.51315243207629546</v>
      </c>
    </row>
    <row r="21" spans="1:19" x14ac:dyDescent="0.2">
      <c r="A21" s="2" t="s">
        <v>25</v>
      </c>
      <c r="B21" s="2" t="s">
        <v>43</v>
      </c>
      <c r="C21" s="2">
        <v>283</v>
      </c>
      <c r="D21" s="2" t="s">
        <v>44</v>
      </c>
      <c r="E21" s="2" t="s">
        <v>45</v>
      </c>
      <c r="F21" s="2" t="s">
        <v>21</v>
      </c>
      <c r="G21" s="2">
        <v>13.68158910903572</v>
      </c>
      <c r="H21" s="2">
        <v>1.2668631550903731</v>
      </c>
      <c r="I21" s="2">
        <v>3.1818555114594038</v>
      </c>
      <c r="J21" s="2">
        <v>0.66394367412838262</v>
      </c>
      <c r="K21" s="2">
        <v>3.2698841555280671</v>
      </c>
      <c r="L21" s="2">
        <v>0.12513409829315381</v>
      </c>
      <c r="M21" s="2">
        <v>-10.49973359757632</v>
      </c>
      <c r="N21" s="2">
        <v>10.41170495350765</v>
      </c>
      <c r="O21" s="2">
        <v>0.2325647617467195</v>
      </c>
    </row>
    <row r="22" spans="1:19" x14ac:dyDescent="0.2">
      <c r="A22" s="3" t="s">
        <v>25</v>
      </c>
      <c r="B22" s="3" t="s">
        <v>43</v>
      </c>
      <c r="C22" s="3">
        <v>283</v>
      </c>
      <c r="D22" s="3" t="s">
        <v>44</v>
      </c>
      <c r="E22" s="3" t="s">
        <v>45</v>
      </c>
      <c r="F22" s="3" t="s">
        <v>18</v>
      </c>
      <c r="G22" s="3">
        <v>29.89004010474455</v>
      </c>
      <c r="H22" s="3">
        <v>1.5996717022961351</v>
      </c>
      <c r="I22" s="3">
        <v>19.15140196886048</v>
      </c>
      <c r="J22" s="3">
        <v>1.3060428601755021</v>
      </c>
      <c r="K22" s="3">
        <v>6.3242686647108934</v>
      </c>
      <c r="L22" s="3">
        <v>0.6064547529789529</v>
      </c>
      <c r="M22" s="3">
        <v>-10.73863813588407</v>
      </c>
      <c r="N22" s="3">
        <v>23.56577144003365</v>
      </c>
      <c r="O22" s="3">
        <v>0.64072854709286631</v>
      </c>
      <c r="P22">
        <f t="shared" si="0"/>
        <v>4.7262445176514234</v>
      </c>
      <c r="Q22">
        <f t="shared" si="1"/>
        <v>0.21158448240780448</v>
      </c>
    </row>
    <row r="23" spans="1:19" x14ac:dyDescent="0.2">
      <c r="A23" s="2" t="s">
        <v>25</v>
      </c>
      <c r="B23" s="2" t="s">
        <v>43</v>
      </c>
      <c r="C23" s="2">
        <v>266</v>
      </c>
      <c r="D23" s="2" t="s">
        <v>46</v>
      </c>
      <c r="E23" s="2" t="s">
        <v>47</v>
      </c>
      <c r="F23" s="2" t="s">
        <v>21</v>
      </c>
      <c r="G23" s="2">
        <v>11.983433108014349</v>
      </c>
      <c r="H23" s="2">
        <v>0.55577852921395898</v>
      </c>
      <c r="I23" s="2">
        <v>4.0219734296878178</v>
      </c>
      <c r="J23" s="2">
        <v>0.42744925011971041</v>
      </c>
      <c r="K23" s="2">
        <v>2.298501693427847</v>
      </c>
      <c r="L23" s="2">
        <v>0.28323049123972333</v>
      </c>
      <c r="M23" s="2">
        <v>-7.961459678326535</v>
      </c>
      <c r="N23" s="2">
        <v>9.6849314145865062</v>
      </c>
      <c r="O23" s="2">
        <v>0.33562781161585309</v>
      </c>
    </row>
    <row r="24" spans="1:19" x14ac:dyDescent="0.2">
      <c r="A24" t="s">
        <v>25</v>
      </c>
      <c r="B24" t="s">
        <v>43</v>
      </c>
      <c r="C24">
        <v>266</v>
      </c>
      <c r="D24" t="s">
        <v>46</v>
      </c>
      <c r="E24" t="s">
        <v>47</v>
      </c>
      <c r="F24" t="s">
        <v>18</v>
      </c>
      <c r="G24">
        <v>12.44375772410215</v>
      </c>
      <c r="H24">
        <v>3.605196382031548</v>
      </c>
      <c r="I24">
        <v>14.21684994028956</v>
      </c>
      <c r="J24">
        <v>0.34067215374550158</v>
      </c>
      <c r="K24">
        <v>3.2510178336764759</v>
      </c>
      <c r="L24">
        <v>1.5108956011563699</v>
      </c>
      <c r="M24">
        <v>1.7730922161874181</v>
      </c>
      <c r="N24">
        <v>9.1927398904256687</v>
      </c>
      <c r="O24">
        <v>1.142488487440827</v>
      </c>
      <c r="P24">
        <f t="shared" si="0"/>
        <v>3.8276497886909122</v>
      </c>
      <c r="Q24">
        <f t="shared" si="1"/>
        <v>0.26125692140241707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2022-10-30T06:41:21Z</dcterms:created>
  <dcterms:modified xsi:type="dcterms:W3CDTF">2022-10-30T11:27:08Z</dcterms:modified>
</cp:coreProperties>
</file>