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selphoct2021/Desktop/Salp DOCS/Selph SALP manuscript/SALP TO USE/"/>
    </mc:Choice>
  </mc:AlternateContent>
  <xr:revisionPtr revIDLastSave="0" documentId="13_ncr:1_{B3DFB058-E0C8-DD44-93C8-12DC3B51D12A}" xr6:coauthVersionLast="47" xr6:coauthVersionMax="47" xr10:uidLastSave="{00000000-0000-0000-0000-000000000000}"/>
  <bookViews>
    <workbookView xWindow="1980" yWindow="500" windowWidth="26660" windowHeight="17500" xr2:uid="{00000000-000D-0000-FFFF-FFFF00000000}"/>
  </bookViews>
  <sheets>
    <sheet name="calibrations" sheetId="1" r:id="rId1"/>
    <sheet name="images" sheetId="2" r:id="rId2"/>
  </sheets>
  <definedNames>
    <definedName name="_xlnm.Print_Area" localSheetId="0">calibrations!$G$14:$T$44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0" i="1" l="1"/>
  <c r="P19" i="1"/>
</calcChain>
</file>

<file path=xl/sharedStrings.xml><?xml version="1.0" encoding="utf-8"?>
<sst xmlns="http://schemas.openxmlformats.org/spreadsheetml/2006/main" count="75" uniqueCount="64">
  <si>
    <t>Plot 2 (SSC-A/FL2-A)</t>
  </si>
  <si>
    <t>Plot 4 (FSC-A/FL3-A)</t>
  </si>
  <si>
    <t>All</t>
  </si>
  <si>
    <t>3 dim</t>
  </si>
  <si>
    <t>3 bright</t>
  </si>
  <si>
    <t>10 trucount</t>
  </si>
  <si>
    <t>2 yg</t>
  </si>
  <si>
    <t>Count</t>
  </si>
  <si>
    <t>Mean SSC-A</t>
  </si>
  <si>
    <t>Mean FSC-A</t>
  </si>
  <si>
    <t>A01 CS&amp;T 2 &amp; 3 um</t>
  </si>
  <si>
    <t>A02 Trucount</t>
  </si>
  <si>
    <t>A03 0.99</t>
  </si>
  <si>
    <t>A04 1.38</t>
  </si>
  <si>
    <t>A05 2</t>
  </si>
  <si>
    <t>A06 2.76</t>
  </si>
  <si>
    <t>B01 6</t>
  </si>
  <si>
    <t>B02 10</t>
  </si>
  <si>
    <t>Bead Calibrations</t>
  </si>
  <si>
    <t>SSC-A</t>
  </si>
  <si>
    <t>Diameter (um)</t>
  </si>
  <si>
    <t>FSC-a</t>
  </si>
  <si>
    <t>SSc-h</t>
  </si>
  <si>
    <t>FSC-h</t>
  </si>
  <si>
    <t>trucount size?</t>
  </si>
  <si>
    <t>E</t>
  </si>
  <si>
    <t>Using re-calculated data - very similar to original so use original</t>
  </si>
  <si>
    <t>No.</t>
  </si>
  <si>
    <t>Mean FSC</t>
  </si>
  <si>
    <t>Mean SSC</t>
  </si>
  <si>
    <t>Diameter</t>
  </si>
  <si>
    <t>A03 0.99.fcs</t>
  </si>
  <si>
    <t>A04 1.38.fcs</t>
  </si>
  <si>
    <t>A06 2.76.fcs</t>
  </si>
  <si>
    <t>3dim No.</t>
  </si>
  <si>
    <t>3 Bright No.</t>
  </si>
  <si>
    <t>B01 6.fcs</t>
  </si>
  <si>
    <t>B02 10.fcs</t>
  </si>
  <si>
    <t>Re-done</t>
  </si>
  <si>
    <t>USE THIS ONE (original beads vs FSC-Area) for size estimation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</si>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</sst>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4" borderId="0" xfId="0" applyNumberFormat="1" applyFill="1"/>
    <xf numFmtId="0" fontId="0" fillId="4" borderId="0" xfId="0" applyFill="1"/>
    <xf numFmtId="3" fontId="0" fillId="4" borderId="0" xfId="0" applyNumberFormat="1" applyFill="1" applyAlignmen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calibrations!$B$15</c:f>
              <c:strCache>
                <c:ptCount val="1"/>
                <c:pt idx="0">
                  <c:v>SSC-A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862926509186399"/>
                  <c:y val="9.66130796150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calibrations!$A$16:$A$25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4">
                  <c:v>0.99</c:v>
                </c:pt>
                <c:pt idx="5">
                  <c:v>1.38</c:v>
                </c:pt>
                <c:pt idx="6">
                  <c:v>2</c:v>
                </c:pt>
                <c:pt idx="7">
                  <c:v>2.76</c:v>
                </c:pt>
                <c:pt idx="8">
                  <c:v>6</c:v>
                </c:pt>
                <c:pt idx="9">
                  <c:v>10</c:v>
                </c:pt>
              </c:numCache>
            </c:numRef>
          </c:xVal>
          <c:yVal>
            <c:numRef>
              <c:f>calibrations!$B$16:$B$25</c:f>
              <c:numCache>
                <c:formatCode>#,##0</c:formatCode>
                <c:ptCount val="10"/>
                <c:pt idx="0">
                  <c:v>291750.02</c:v>
                </c:pt>
                <c:pt idx="1">
                  <c:v>320384.8</c:v>
                </c:pt>
                <c:pt idx="2">
                  <c:v>137674</c:v>
                </c:pt>
                <c:pt idx="3">
                  <c:v>433964</c:v>
                </c:pt>
                <c:pt idx="4">
                  <c:v>40808</c:v>
                </c:pt>
                <c:pt idx="5">
                  <c:v>93684</c:v>
                </c:pt>
                <c:pt idx="6">
                  <c:v>221412</c:v>
                </c:pt>
                <c:pt idx="7">
                  <c:v>346709</c:v>
                </c:pt>
                <c:pt idx="8">
                  <c:v>703400</c:v>
                </c:pt>
                <c:pt idx="9">
                  <c:v>1258903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1-4DC1-A660-CCEC40167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723232"/>
        <c:axId val="-161721872"/>
      </c:scatterChart>
      <c:valAx>
        <c:axId val="-16172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721872"/>
        <c:crosses val="autoZero"/>
        <c:crossBetween val="midCat"/>
      </c:valAx>
      <c:valAx>
        <c:axId val="-1617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72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2283464566929"/>
          <c:y val="0.19486111111111112"/>
          <c:w val="0.8441771653543307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calibrations!$C$15</c:f>
              <c:strCache>
                <c:ptCount val="1"/>
                <c:pt idx="0">
                  <c:v>FSC-a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3772747156605"/>
                  <c:y val="1.21394721493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calibrations!$A$16:$A$25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4">
                  <c:v>0.99</c:v>
                </c:pt>
                <c:pt idx="5">
                  <c:v>1.38</c:v>
                </c:pt>
                <c:pt idx="6">
                  <c:v>2</c:v>
                </c:pt>
                <c:pt idx="7">
                  <c:v>2.76</c:v>
                </c:pt>
                <c:pt idx="8">
                  <c:v>6</c:v>
                </c:pt>
                <c:pt idx="9">
                  <c:v>10</c:v>
                </c:pt>
              </c:numCache>
            </c:numRef>
          </c:xVal>
          <c:yVal>
            <c:numRef>
              <c:f>calibrations!$C$16:$C$25</c:f>
              <c:numCache>
                <c:formatCode>General</c:formatCode>
                <c:ptCount val="10"/>
                <c:pt idx="0">
                  <c:v>556600</c:v>
                </c:pt>
                <c:pt idx="1">
                  <c:v>594832</c:v>
                </c:pt>
                <c:pt idx="2">
                  <c:v>82428</c:v>
                </c:pt>
                <c:pt idx="3">
                  <c:v>556348</c:v>
                </c:pt>
                <c:pt idx="4">
                  <c:v>80292</c:v>
                </c:pt>
                <c:pt idx="5">
                  <c:v>177558</c:v>
                </c:pt>
                <c:pt idx="6">
                  <c:v>81619</c:v>
                </c:pt>
                <c:pt idx="7">
                  <c:v>495540</c:v>
                </c:pt>
                <c:pt idx="8">
                  <c:v>1079456</c:v>
                </c:pt>
                <c:pt idx="9">
                  <c:v>2175340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2-44D6-BAF0-A86570850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996768"/>
        <c:axId val="-165982208"/>
      </c:scatterChart>
      <c:valAx>
        <c:axId val="-16599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82208"/>
        <c:crosses val="autoZero"/>
        <c:crossBetween val="midCat"/>
      </c:valAx>
      <c:valAx>
        <c:axId val="-1659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9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calibrations!$D$15</c:f>
              <c:strCache>
                <c:ptCount val="1"/>
                <c:pt idx="0">
                  <c:v>SSc-h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calibrations!$A$16:$A$25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4">
                  <c:v>0.99</c:v>
                </c:pt>
                <c:pt idx="5">
                  <c:v>1.38</c:v>
                </c:pt>
                <c:pt idx="6">
                  <c:v>2</c:v>
                </c:pt>
                <c:pt idx="7">
                  <c:v>2.76</c:v>
                </c:pt>
                <c:pt idx="8">
                  <c:v>6</c:v>
                </c:pt>
                <c:pt idx="9">
                  <c:v>10</c:v>
                </c:pt>
              </c:numCache>
            </c:numRef>
          </c:xVal>
          <c:yVal>
            <c:numRef>
              <c:f>calibrations!$D$16:$D$25</c:f>
              <c:numCache>
                <c:formatCode>General</c:formatCode>
                <c:ptCount val="10"/>
                <c:pt idx="0">
                  <c:v>431729</c:v>
                </c:pt>
                <c:pt idx="1">
                  <c:v>435497</c:v>
                </c:pt>
                <c:pt idx="2">
                  <c:v>274308</c:v>
                </c:pt>
                <c:pt idx="3">
                  <c:v>546049</c:v>
                </c:pt>
                <c:pt idx="4">
                  <c:v>60763</c:v>
                </c:pt>
                <c:pt idx="5">
                  <c:v>125106</c:v>
                </c:pt>
                <c:pt idx="6">
                  <c:v>299542</c:v>
                </c:pt>
                <c:pt idx="7">
                  <c:v>449463</c:v>
                </c:pt>
                <c:pt idx="8">
                  <c:v>822620</c:v>
                </c:pt>
                <c:pt idx="9">
                  <c:v>1347828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6-4F1E-B2F8-A6DC4CDA3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955168"/>
        <c:axId val="-161953120"/>
      </c:scatterChart>
      <c:valAx>
        <c:axId val="-16195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953120"/>
        <c:crosses val="autoZero"/>
        <c:crossBetween val="midCat"/>
      </c:valAx>
      <c:valAx>
        <c:axId val="-1619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9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calibrations!$E$15</c:f>
              <c:strCache>
                <c:ptCount val="1"/>
                <c:pt idx="0">
                  <c:v>FSC-h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calibrations!$A$16:$A$25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4">
                  <c:v>0.99</c:v>
                </c:pt>
                <c:pt idx="5">
                  <c:v>1.38</c:v>
                </c:pt>
                <c:pt idx="6">
                  <c:v>2</c:v>
                </c:pt>
                <c:pt idx="7">
                  <c:v>2.76</c:v>
                </c:pt>
                <c:pt idx="8">
                  <c:v>6</c:v>
                </c:pt>
                <c:pt idx="9">
                  <c:v>10</c:v>
                </c:pt>
              </c:numCache>
            </c:numRef>
          </c:xVal>
          <c:yVal>
            <c:numRef>
              <c:f>calibrations!$E$16:$E$25</c:f>
              <c:numCache>
                <c:formatCode>General</c:formatCode>
                <c:ptCount val="10"/>
                <c:pt idx="0">
                  <c:v>631941</c:v>
                </c:pt>
                <c:pt idx="1">
                  <c:v>630842</c:v>
                </c:pt>
                <c:pt idx="2">
                  <c:v>115310</c:v>
                </c:pt>
                <c:pt idx="3">
                  <c:v>520341</c:v>
                </c:pt>
                <c:pt idx="4">
                  <c:v>91818</c:v>
                </c:pt>
                <c:pt idx="5">
                  <c:v>184586</c:v>
                </c:pt>
                <c:pt idx="6">
                  <c:v>72813</c:v>
                </c:pt>
                <c:pt idx="7">
                  <c:v>508332</c:v>
                </c:pt>
                <c:pt idx="8">
                  <c:v>925457</c:v>
                </c:pt>
                <c:pt idx="9">
                  <c:v>1581619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D-473D-878E-AAE20D8A5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33648"/>
        <c:axId val="-161907008"/>
      </c:scatterChart>
      <c:valAx>
        <c:axId val="-21283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907008"/>
        <c:crosses val="autoZero"/>
        <c:crossBetween val="midCat"/>
      </c:valAx>
      <c:valAx>
        <c:axId val="-16190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3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calibrations!$B$72</c:f>
              <c:strCache>
                <c:ptCount val="1"/>
                <c:pt idx="0">
                  <c:v>FSC-a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calibrations!$A$73:$A$79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2.76</c:v>
                </c:pt>
                <c:pt idx="5">
                  <c:v>6</c:v>
                </c:pt>
                <c:pt idx="6">
                  <c:v>10</c:v>
                </c:pt>
              </c:numCache>
            </c:numRef>
          </c:xVal>
          <c:yVal>
            <c:numRef>
              <c:f>calibrations!$B$73:$B$79</c:f>
              <c:numCache>
                <c:formatCode>General</c:formatCode>
                <c:ptCount val="7"/>
                <c:pt idx="0">
                  <c:v>556600</c:v>
                </c:pt>
                <c:pt idx="1">
                  <c:v>594832</c:v>
                </c:pt>
                <c:pt idx="4">
                  <c:v>495540</c:v>
                </c:pt>
                <c:pt idx="5">
                  <c:v>1079456</c:v>
                </c:pt>
                <c:pt idx="6">
                  <c:v>2175340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9-A84F-8BE3-B5ED6B802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59424"/>
        <c:axId val="287581712"/>
      </c:scatterChart>
      <c:valAx>
        <c:axId val="29195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81712"/>
        <c:crosses val="autoZero"/>
        <c:crossBetween val="midCat"/>
      </c:valAx>
      <c:valAx>
        <c:axId val="2875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tiff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13</xdr:row>
      <xdr:rowOff>185737</xdr:rowOff>
    </xdr:from>
    <xdr:to>
      <xdr:col>11</xdr:col>
      <xdr:colOff>423862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2</xdr:row>
      <xdr:rowOff>188912</xdr:rowOff>
    </xdr:from>
    <xdr:to>
      <xdr:col>19</xdr:col>
      <xdr:colOff>330200</xdr:colOff>
      <xdr:row>17</xdr:row>
      <xdr:rowOff>74612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257175</xdr:colOff>
      <xdr:row>28</xdr:row>
      <xdr:rowOff>185737</xdr:rowOff>
    </xdr:from>
    <xdr:to>
      <xdr:col>11</xdr:col>
      <xdr:colOff>466725</xdr:colOff>
      <xdr:row>43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28</xdr:row>
      <xdr:rowOff>185737</xdr:rowOff>
    </xdr:from>
    <xdr:to>
      <xdr:col>19</xdr:col>
      <xdr:colOff>304800</xdr:colOff>
      <xdr:row>43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647700</xdr:colOff>
      <xdr:row>47</xdr:row>
      <xdr:rowOff>127000</xdr:rowOff>
    </xdr:from>
    <xdr:to>
      <xdr:col>9</xdr:col>
      <xdr:colOff>913388</xdr:colOff>
      <xdr:row>66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3200" y="9080500"/>
          <a:ext cx="3770888" cy="3657600"/>
        </a:xfrm>
        <a:prstGeom prst="rect">
          <a:avLst/>
        </a:prstGeom>
      </xdr:spPr>
    </xdr:pic>
    <xdr:clientData/>
  </xdr:twoCellAnchor>
  <xdr:twoCellAnchor>
    <xdr:from>
      <xdr:col>3</xdr:col>
      <xdr:colOff>355600</xdr:colOff>
      <xdr:row>69</xdr:row>
      <xdr:rowOff>38100</xdr:rowOff>
    </xdr:from>
    <xdr:to>
      <xdr:col>8</xdr:col>
      <xdr:colOff>546100</xdr:colOff>
      <xdr:row>83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2A7512-CC2C-6947-B1F7-E200A418D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152400</xdr:rowOff>
    </xdr:from>
    <xdr:to>
      <xdr:col>4</xdr:col>
      <xdr:colOff>561975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33400"/>
          <a:ext cx="2381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</xdr:row>
      <xdr:rowOff>180975</xdr:rowOff>
    </xdr:from>
    <xdr:to>
      <xdr:col>8</xdr:col>
      <xdr:colOff>466725</xdr:colOff>
      <xdr:row>16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561975"/>
          <a:ext cx="2381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409575</xdr:colOff>
      <xdr:row>2</xdr:row>
      <xdr:rowOff>142875</xdr:rowOff>
    </xdr:from>
    <xdr:to>
      <xdr:col>12</xdr:col>
      <xdr:colOff>352425</xdr:colOff>
      <xdr:row>16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23875"/>
          <a:ext cx="2381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16</xdr:row>
      <xdr:rowOff>28575</xdr:rowOff>
    </xdr:from>
    <xdr:to>
      <xdr:col>4</xdr:col>
      <xdr:colOff>590550</xdr:colOff>
      <xdr:row>29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"/>
          <a:ext cx="2381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</xdr:row>
      <xdr:rowOff>28575</xdr:rowOff>
    </xdr:from>
    <xdr:to>
      <xdr:col>8</xdr:col>
      <xdr:colOff>504825</xdr:colOff>
      <xdr:row>29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076575"/>
          <a:ext cx="2381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1"/>
  <sheetViews>
    <sheetView tabSelected="1" workbookViewId="0">
      <selection activeCell="O24" sqref="O24"/>
    </sheetView>
  </sheetViews>
  <sheetFormatPr baseColWidth="10" defaultColWidth="8.83203125" defaultRowHeight="15" x14ac:dyDescent="0.2"/>
  <cols>
    <col min="1" max="1" width="17.5" customWidth="1"/>
    <col min="3" max="9" width="11.5" bestFit="1" customWidth="1"/>
    <col min="10" max="10" width="19" bestFit="1" customWidth="1"/>
    <col min="11" max="11" width="11.6640625" bestFit="1" customWidth="1"/>
    <col min="13" max="13" width="12.1640625" bestFit="1" customWidth="1"/>
  </cols>
  <sheetData>
    <row r="1" spans="1:18" x14ac:dyDescent="0.2">
      <c r="A1" t="s">
        <v>18</v>
      </c>
    </row>
    <row r="2" spans="1:18" x14ac:dyDescent="0.2">
      <c r="B2" t="s">
        <v>0</v>
      </c>
      <c r="J2" t="s">
        <v>1</v>
      </c>
      <c r="N2" s="8" t="s">
        <v>39</v>
      </c>
      <c r="O2" s="8"/>
      <c r="P2" s="8"/>
      <c r="Q2" s="8"/>
      <c r="R2" s="8"/>
    </row>
    <row r="3" spans="1:18" s="3" customFormat="1" x14ac:dyDescent="0.2">
      <c r="B3" s="3" t="s">
        <v>2</v>
      </c>
      <c r="C3" s="3" t="s">
        <v>3</v>
      </c>
      <c r="D3" s="3" t="s">
        <v>4</v>
      </c>
      <c r="E3" s="3">
        <v>2</v>
      </c>
      <c r="F3" s="3" t="s">
        <v>5</v>
      </c>
      <c r="G3" s="3">
        <v>0.99</v>
      </c>
      <c r="H3" s="3">
        <v>1.38</v>
      </c>
      <c r="I3" s="3" t="s">
        <v>6</v>
      </c>
      <c r="J3" s="3">
        <v>6</v>
      </c>
      <c r="K3" s="3">
        <v>10</v>
      </c>
    </row>
    <row r="4" spans="1:18" s="2" customFormat="1" x14ac:dyDescent="0.2"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9</v>
      </c>
      <c r="K4" s="2" t="s">
        <v>9</v>
      </c>
    </row>
    <row r="5" spans="1:18" x14ac:dyDescent="0.2">
      <c r="A5" t="s">
        <v>10</v>
      </c>
      <c r="B5" s="1">
        <v>10000</v>
      </c>
      <c r="C5" s="4">
        <v>291750.02</v>
      </c>
      <c r="D5" s="4">
        <v>320384.8</v>
      </c>
      <c r="E5" s="4">
        <v>136471.13</v>
      </c>
      <c r="F5" s="1">
        <v>421040.73</v>
      </c>
      <c r="G5" s="1">
        <v>0</v>
      </c>
      <c r="H5" s="1">
        <v>0</v>
      </c>
      <c r="I5" s="1">
        <v>0</v>
      </c>
      <c r="J5" s="1">
        <v>1031129.21</v>
      </c>
      <c r="K5" s="1">
        <v>0</v>
      </c>
    </row>
    <row r="6" spans="1:18" x14ac:dyDescent="0.2">
      <c r="A6" t="s">
        <v>11</v>
      </c>
      <c r="B6" s="1">
        <v>10000</v>
      </c>
      <c r="C6" s="1">
        <v>293163.96000000002</v>
      </c>
      <c r="D6" s="1">
        <v>329819.28000000003</v>
      </c>
      <c r="E6" s="1">
        <v>113105.67</v>
      </c>
      <c r="F6" s="6">
        <v>434819.55</v>
      </c>
      <c r="G6" s="1">
        <v>41986</v>
      </c>
      <c r="H6" s="1">
        <v>0</v>
      </c>
      <c r="I6" s="1">
        <v>214410.2</v>
      </c>
      <c r="J6" s="1">
        <v>1045858</v>
      </c>
      <c r="K6" s="1">
        <v>1855457.5</v>
      </c>
    </row>
    <row r="7" spans="1:18" x14ac:dyDescent="0.2">
      <c r="A7" t="s">
        <v>12</v>
      </c>
      <c r="B7" s="1">
        <v>10000</v>
      </c>
      <c r="C7" s="1">
        <v>0</v>
      </c>
      <c r="D7" s="1">
        <v>278749</v>
      </c>
      <c r="E7" s="1">
        <v>0</v>
      </c>
      <c r="F7" s="1">
        <v>359324.88</v>
      </c>
      <c r="G7" s="4">
        <v>40833.25</v>
      </c>
      <c r="H7" s="1">
        <v>86880.14</v>
      </c>
      <c r="I7" s="1">
        <v>200762.18</v>
      </c>
      <c r="J7" s="1">
        <v>0</v>
      </c>
      <c r="K7" s="1">
        <v>2441192</v>
      </c>
    </row>
    <row r="8" spans="1:18" x14ac:dyDescent="0.2">
      <c r="A8" t="s">
        <v>13</v>
      </c>
      <c r="B8" s="1">
        <v>10000</v>
      </c>
      <c r="C8" s="1">
        <v>0</v>
      </c>
      <c r="D8" s="1">
        <v>0</v>
      </c>
      <c r="E8" s="1">
        <v>0</v>
      </c>
      <c r="F8" s="1">
        <v>0</v>
      </c>
      <c r="G8" s="1">
        <v>41401.89</v>
      </c>
      <c r="H8" s="4">
        <v>93622.53</v>
      </c>
      <c r="I8" s="1">
        <v>190338.11</v>
      </c>
      <c r="J8" s="1">
        <v>0</v>
      </c>
      <c r="K8" s="1">
        <v>0</v>
      </c>
    </row>
    <row r="9" spans="1:18" x14ac:dyDescent="0.2">
      <c r="A9" t="s">
        <v>14</v>
      </c>
      <c r="B9" s="1">
        <v>10000</v>
      </c>
      <c r="C9" s="1">
        <v>334385</v>
      </c>
      <c r="D9" s="1">
        <v>271436</v>
      </c>
      <c r="E9" s="1">
        <v>0</v>
      </c>
      <c r="F9" s="1">
        <v>270990.45</v>
      </c>
      <c r="G9" s="1">
        <v>55445.24</v>
      </c>
      <c r="H9" s="1">
        <v>109533.4</v>
      </c>
      <c r="I9" s="4">
        <v>220450.9</v>
      </c>
      <c r="J9" s="1">
        <v>0</v>
      </c>
      <c r="K9" s="1">
        <v>0</v>
      </c>
    </row>
    <row r="10" spans="1:18" x14ac:dyDescent="0.2">
      <c r="A10" s="5" t="s">
        <v>15</v>
      </c>
      <c r="B10" s="1">
        <v>10000</v>
      </c>
      <c r="C10" s="1">
        <v>0</v>
      </c>
      <c r="D10" s="1">
        <v>0</v>
      </c>
      <c r="E10" s="1">
        <v>0</v>
      </c>
      <c r="F10" s="1">
        <v>327842</v>
      </c>
      <c r="G10" s="1">
        <v>25200.22</v>
      </c>
      <c r="H10" s="1">
        <v>69588.77</v>
      </c>
      <c r="I10" s="1">
        <v>211065.5</v>
      </c>
      <c r="J10" s="1">
        <v>977911.5</v>
      </c>
      <c r="K10" s="1">
        <v>1892158</v>
      </c>
    </row>
    <row r="11" spans="1:18" x14ac:dyDescent="0.2">
      <c r="A11" t="s">
        <v>16</v>
      </c>
      <c r="B11" s="1">
        <v>10000</v>
      </c>
      <c r="C11" s="1">
        <v>0</v>
      </c>
      <c r="D11" s="1">
        <v>0</v>
      </c>
      <c r="E11" s="1">
        <v>143302</v>
      </c>
      <c r="F11" s="1">
        <v>352195.25</v>
      </c>
      <c r="G11" s="1">
        <v>45119.25</v>
      </c>
      <c r="H11" s="1">
        <v>0</v>
      </c>
      <c r="I11" s="1">
        <v>0</v>
      </c>
      <c r="J11" s="4">
        <v>1079386.17</v>
      </c>
      <c r="K11" s="1">
        <v>0</v>
      </c>
    </row>
    <row r="12" spans="1:18" x14ac:dyDescent="0.2">
      <c r="A12" t="s">
        <v>17</v>
      </c>
      <c r="B12" s="1">
        <v>10000</v>
      </c>
      <c r="C12" s="1">
        <v>238004.33</v>
      </c>
      <c r="D12" s="1">
        <v>220259.67</v>
      </c>
      <c r="E12" s="1">
        <v>0</v>
      </c>
      <c r="F12" s="1">
        <v>0</v>
      </c>
      <c r="G12" s="1">
        <v>32968.67</v>
      </c>
      <c r="H12" s="1">
        <v>0</v>
      </c>
      <c r="I12" s="1">
        <v>0</v>
      </c>
      <c r="J12" s="1">
        <v>0</v>
      </c>
      <c r="K12" s="4">
        <v>2171532.52</v>
      </c>
    </row>
    <row r="15" spans="1:18" x14ac:dyDescent="0.2">
      <c r="A15" t="s">
        <v>20</v>
      </c>
      <c r="B15" t="s">
        <v>19</v>
      </c>
      <c r="C15" t="s">
        <v>21</v>
      </c>
      <c r="D15" t="s">
        <v>22</v>
      </c>
      <c r="E15" t="s">
        <v>23</v>
      </c>
    </row>
    <row r="16" spans="1:18" x14ac:dyDescent="0.2">
      <c r="A16">
        <v>3</v>
      </c>
      <c r="B16" s="7">
        <v>291750.02</v>
      </c>
      <c r="C16" s="8">
        <v>556600</v>
      </c>
      <c r="D16" s="8">
        <v>431729</v>
      </c>
      <c r="E16" s="8">
        <v>631941</v>
      </c>
    </row>
    <row r="17" spans="1:16" x14ac:dyDescent="0.2">
      <c r="A17">
        <v>3</v>
      </c>
      <c r="B17" s="7">
        <v>320384.8</v>
      </c>
      <c r="C17" s="8">
        <v>594832</v>
      </c>
      <c r="D17" s="8">
        <v>435497</v>
      </c>
      <c r="E17" s="8">
        <v>630842</v>
      </c>
    </row>
    <row r="18" spans="1:16" x14ac:dyDescent="0.2">
      <c r="A18">
        <v>2</v>
      </c>
      <c r="B18" s="7">
        <v>137674</v>
      </c>
      <c r="C18" s="8">
        <v>82428</v>
      </c>
      <c r="D18" s="8">
        <v>274308</v>
      </c>
      <c r="E18" s="8">
        <v>115310</v>
      </c>
    </row>
    <row r="19" spans="1:16" x14ac:dyDescent="0.2">
      <c r="B19" s="7">
        <v>433964</v>
      </c>
      <c r="C19" s="8">
        <v>556348</v>
      </c>
      <c r="D19" s="8">
        <v>546049</v>
      </c>
      <c r="E19" s="8">
        <v>520341</v>
      </c>
      <c r="F19" t="s">
        <v>24</v>
      </c>
      <c r="O19">
        <v>2171535</v>
      </c>
      <c r="P19">
        <f>(O19+224333)/235871</f>
        <v>10.157535262919138</v>
      </c>
    </row>
    <row r="20" spans="1:16" x14ac:dyDescent="0.2">
      <c r="A20">
        <v>0.99</v>
      </c>
      <c r="B20" s="7">
        <v>40808</v>
      </c>
      <c r="C20" s="8">
        <v>80292</v>
      </c>
      <c r="D20" s="8">
        <v>60763</v>
      </c>
      <c r="E20" s="8">
        <v>91818</v>
      </c>
      <c r="O20">
        <v>80000</v>
      </c>
      <c r="P20">
        <f>(O20+224333)/235871</f>
        <v>1.2902518749655532</v>
      </c>
    </row>
    <row r="21" spans="1:16" x14ac:dyDescent="0.2">
      <c r="A21">
        <v>1.38</v>
      </c>
      <c r="B21" s="7">
        <v>93684</v>
      </c>
      <c r="C21" s="8">
        <v>177558</v>
      </c>
      <c r="D21" s="8">
        <v>125106</v>
      </c>
      <c r="E21" s="8">
        <v>184586</v>
      </c>
    </row>
    <row r="22" spans="1:16" x14ac:dyDescent="0.2">
      <c r="A22">
        <v>2</v>
      </c>
      <c r="B22" s="7">
        <v>221412</v>
      </c>
      <c r="C22" s="8">
        <v>81619</v>
      </c>
      <c r="D22" s="8">
        <v>299542</v>
      </c>
      <c r="E22" s="8">
        <v>72813</v>
      </c>
    </row>
    <row r="23" spans="1:16" x14ac:dyDescent="0.2">
      <c r="A23">
        <v>2.76</v>
      </c>
      <c r="B23" s="7">
        <v>346709</v>
      </c>
      <c r="C23" s="8">
        <v>495540</v>
      </c>
      <c r="D23" s="8">
        <v>449463</v>
      </c>
      <c r="E23" s="8">
        <v>508332</v>
      </c>
    </row>
    <row r="24" spans="1:16" x14ac:dyDescent="0.2">
      <c r="A24">
        <v>6</v>
      </c>
      <c r="B24" s="9">
        <v>703400</v>
      </c>
      <c r="C24" s="8">
        <v>1079456</v>
      </c>
      <c r="D24" s="8">
        <v>822620</v>
      </c>
      <c r="E24" s="8">
        <v>925457</v>
      </c>
    </row>
    <row r="25" spans="1:16" x14ac:dyDescent="0.2">
      <c r="A25">
        <v>10</v>
      </c>
      <c r="B25" s="7">
        <v>1258903</v>
      </c>
      <c r="C25" s="8">
        <v>2175340</v>
      </c>
      <c r="D25" s="8">
        <v>1347828</v>
      </c>
      <c r="E25" s="8">
        <v>1581619</v>
      </c>
    </row>
    <row r="49" spans="1:5" x14ac:dyDescent="0.2">
      <c r="A49" t="s">
        <v>26</v>
      </c>
    </row>
    <row r="50" spans="1:5" x14ac:dyDescent="0.2">
      <c r="A50" t="s">
        <v>38</v>
      </c>
      <c r="B50" t="s">
        <v>27</v>
      </c>
      <c r="C50" t="s">
        <v>28</v>
      </c>
      <c r="D50" t="s">
        <v>29</v>
      </c>
      <c r="E50" t="s">
        <v>30</v>
      </c>
    </row>
    <row r="51" spans="1:5" x14ac:dyDescent="0.2">
      <c r="A51" t="s">
        <v>31</v>
      </c>
      <c r="B51">
        <v>6827</v>
      </c>
      <c r="C51" s="10">
        <v>81116.039999999994</v>
      </c>
      <c r="D51" s="10">
        <v>42522.92</v>
      </c>
      <c r="E51">
        <v>0.99</v>
      </c>
    </row>
    <row r="52" spans="1:5" x14ac:dyDescent="0.2">
      <c r="A52" t="s">
        <v>32</v>
      </c>
      <c r="B52">
        <v>5800</v>
      </c>
      <c r="C52" s="10">
        <v>177587.03</v>
      </c>
      <c r="D52" s="10">
        <v>93813.23</v>
      </c>
      <c r="E52">
        <v>1.38</v>
      </c>
    </row>
    <row r="53" spans="1:5" x14ac:dyDescent="0.2">
      <c r="A53" t="s">
        <v>33</v>
      </c>
      <c r="B53">
        <v>6179</v>
      </c>
      <c r="C53" s="10">
        <v>492723.18</v>
      </c>
      <c r="D53" s="10">
        <v>344960.9</v>
      </c>
      <c r="E53">
        <v>2.76</v>
      </c>
    </row>
    <row r="54" spans="1:5" x14ac:dyDescent="0.2">
      <c r="A54" t="s">
        <v>34</v>
      </c>
      <c r="B54">
        <v>4761</v>
      </c>
      <c r="C54" s="10">
        <v>554973.98</v>
      </c>
      <c r="D54" s="10">
        <v>296551.78000000003</v>
      </c>
      <c r="E54">
        <v>3</v>
      </c>
    </row>
    <row r="55" spans="1:5" x14ac:dyDescent="0.2">
      <c r="A55" t="s">
        <v>35</v>
      </c>
      <c r="B55">
        <v>4112</v>
      </c>
      <c r="C55" s="10">
        <v>597849.61</v>
      </c>
      <c r="D55" s="10">
        <v>323055.05</v>
      </c>
      <c r="E55">
        <v>3</v>
      </c>
    </row>
    <row r="56" spans="1:5" x14ac:dyDescent="0.2">
      <c r="A56" t="s">
        <v>36</v>
      </c>
      <c r="B56">
        <v>7322</v>
      </c>
      <c r="C56" s="10">
        <v>1080863.48</v>
      </c>
      <c r="D56" s="10">
        <v>705146.36</v>
      </c>
      <c r="E56">
        <v>6</v>
      </c>
    </row>
    <row r="57" spans="1:5" x14ac:dyDescent="0.2">
      <c r="A57" t="s">
        <v>37</v>
      </c>
      <c r="B57">
        <v>973</v>
      </c>
      <c r="C57" s="10">
        <v>2170025.59</v>
      </c>
      <c r="D57" s="10">
        <v>1269153.71</v>
      </c>
      <c r="E57">
        <v>10</v>
      </c>
    </row>
    <row r="72" spans="1:12" x14ac:dyDescent="0.2">
      <c r="A72" t="s">
        <v>20</v>
      </c>
      <c r="B72" t="s">
        <v>21</v>
      </c>
    </row>
    <row r="73" spans="1:12" x14ac:dyDescent="0.2">
      <c r="A73">
        <v>3</v>
      </c>
      <c r="B73" s="8">
        <v>556600</v>
      </c>
    </row>
    <row r="74" spans="1:12" x14ac:dyDescent="0.2">
      <c r="A74">
        <v>3</v>
      </c>
      <c r="B74" s="8">
        <v>594832</v>
      </c>
      <c r="K74" t="s">
        <v>40</v>
      </c>
    </row>
    <row r="75" spans="1:12" ht="16" thickBot="1" x14ac:dyDescent="0.25">
      <c r="A75">
        <v>2</v>
      </c>
      <c r="B75" s="8"/>
    </row>
    <row r="76" spans="1:12" x14ac:dyDescent="0.2">
      <c r="A76">
        <v>2</v>
      </c>
      <c r="B76" s="8"/>
      <c r="K76" s="14" t="s">
        <v>41</v>
      </c>
      <c r="L76" s="14"/>
    </row>
    <row r="77" spans="1:12" x14ac:dyDescent="0.2">
      <c r="A77">
        <v>2.76</v>
      </c>
      <c r="B77" s="8">
        <v>495540</v>
      </c>
      <c r="K77" s="11" t="s">
        <v>42</v>
      </c>
      <c r="L77" s="11">
        <v>0.98648740404733448</v>
      </c>
    </row>
    <row r="78" spans="1:12" x14ac:dyDescent="0.2">
      <c r="A78">
        <v>6</v>
      </c>
      <c r="B78" s="8">
        <v>1079456</v>
      </c>
      <c r="K78" s="11" t="s">
        <v>43</v>
      </c>
      <c r="L78" s="11">
        <v>0.97315739834404902</v>
      </c>
    </row>
    <row r="79" spans="1:12" x14ac:dyDescent="0.2">
      <c r="A79">
        <v>10</v>
      </c>
      <c r="B79" s="8">
        <v>2175340</v>
      </c>
      <c r="K79" s="11" t="s">
        <v>44</v>
      </c>
      <c r="L79" s="11">
        <v>0.96778887801285884</v>
      </c>
    </row>
    <row r="80" spans="1:12" x14ac:dyDescent="0.2">
      <c r="K80" s="11" t="s">
        <v>45</v>
      </c>
      <c r="L80" s="11">
        <v>130122.2655987844</v>
      </c>
    </row>
    <row r="81" spans="11:19" ht="16" thickBot="1" x14ac:dyDescent="0.25">
      <c r="K81" s="12" t="s">
        <v>46</v>
      </c>
      <c r="L81" s="12">
        <v>7</v>
      </c>
    </row>
    <row r="83" spans="11:19" ht="16" thickBot="1" x14ac:dyDescent="0.25">
      <c r="K83" t="s">
        <v>47</v>
      </c>
    </row>
    <row r="84" spans="11:19" x14ac:dyDescent="0.2">
      <c r="K84" s="13"/>
      <c r="L84" s="13" t="s">
        <v>52</v>
      </c>
      <c r="M84" s="13" t="s">
        <v>53</v>
      </c>
      <c r="N84" s="13" t="s">
        <v>54</v>
      </c>
      <c r="O84" s="13" t="s">
        <v>55</v>
      </c>
      <c r="P84" s="13" t="s">
        <v>56</v>
      </c>
    </row>
    <row r="85" spans="11:19" x14ac:dyDescent="0.2">
      <c r="K85" s="11" t="s">
        <v>48</v>
      </c>
      <c r="L85" s="11">
        <v>1</v>
      </c>
      <c r="M85" s="11">
        <v>3069246145650.0542</v>
      </c>
      <c r="N85" s="11">
        <v>3069246145650.0542</v>
      </c>
      <c r="O85" s="11">
        <v>181.27106508103631</v>
      </c>
      <c r="P85" s="11">
        <v>4.047154062885623E-5</v>
      </c>
    </row>
    <row r="86" spans="11:19" x14ac:dyDescent="0.2">
      <c r="K86" s="11" t="s">
        <v>49</v>
      </c>
      <c r="L86" s="11">
        <v>5</v>
      </c>
      <c r="M86" s="11">
        <v>84659020022.802963</v>
      </c>
      <c r="N86" s="11">
        <v>16931804004.560593</v>
      </c>
      <c r="O86" s="11"/>
      <c r="P86" s="11"/>
    </row>
    <row r="87" spans="11:19" ht="16" thickBot="1" x14ac:dyDescent="0.25">
      <c r="K87" s="12" t="s">
        <v>50</v>
      </c>
      <c r="L87" s="12">
        <v>6</v>
      </c>
      <c r="M87" s="12">
        <v>3153905165672.8569</v>
      </c>
      <c r="N87" s="12"/>
      <c r="O87" s="12"/>
      <c r="P87" s="12"/>
    </row>
    <row r="88" spans="11:19" ht="16" thickBot="1" x14ac:dyDescent="0.25"/>
    <row r="89" spans="11:19" x14ac:dyDescent="0.2">
      <c r="K89" s="13"/>
      <c r="L89" s="13" t="s">
        <v>57</v>
      </c>
      <c r="M89" s="13" t="s">
        <v>45</v>
      </c>
      <c r="N89" s="13" t="s">
        <v>58</v>
      </c>
      <c r="O89" s="13" t="s">
        <v>59</v>
      </c>
      <c r="P89" s="13" t="s">
        <v>60</v>
      </c>
      <c r="Q89" s="13" t="s">
        <v>61</v>
      </c>
      <c r="R89" s="13" t="s">
        <v>62</v>
      </c>
      <c r="S89" s="13" t="s">
        <v>63</v>
      </c>
    </row>
    <row r="90" spans="11:19" x14ac:dyDescent="0.2">
      <c r="K90" s="11" t="s">
        <v>51</v>
      </c>
      <c r="L90" s="11">
        <v>-279754.77453846019</v>
      </c>
      <c r="M90" s="11">
        <v>89294.333548701485</v>
      </c>
      <c r="N90" s="11">
        <v>-3.1329510330672981</v>
      </c>
      <c r="O90" s="11">
        <v>2.5871153878520979E-2</v>
      </c>
      <c r="P90" s="11">
        <v>-509293.16638400266</v>
      </c>
      <c r="Q90" s="11">
        <v>-50216.382692917745</v>
      </c>
      <c r="R90" s="11">
        <v>-509293.16638400266</v>
      </c>
      <c r="S90" s="11">
        <v>-50216.382692917745</v>
      </c>
    </row>
    <row r="91" spans="11:19" ht="16" thickBot="1" x14ac:dyDescent="0.25">
      <c r="K91" s="12" t="s">
        <v>20</v>
      </c>
      <c r="L91" s="12">
        <v>244231.51675136376</v>
      </c>
      <c r="M91" s="12">
        <v>18140.007543133001</v>
      </c>
      <c r="N91" s="12">
        <v>13.463694332575894</v>
      </c>
      <c r="O91" s="12">
        <v>4.047154062885623E-5</v>
      </c>
      <c r="P91" s="12">
        <v>197601.14286268031</v>
      </c>
      <c r="Q91" s="12">
        <v>290861.8906400472</v>
      </c>
      <c r="R91" s="12">
        <v>197601.14286268031</v>
      </c>
      <c r="S91" s="12">
        <v>290861.8906400472</v>
      </c>
    </row>
  </sheetData>
  <phoneticPr fontId="2" type="noConversion"/>
  <pageMargins left="0.7" right="0.7" top="0.75" bottom="0.75" header="0.3" footer="0.3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1:1" x14ac:dyDescent="0.2">
      <c r="A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calibrations</vt:lpstr>
      <vt:lpstr>images</vt:lpstr>
      <vt:lpstr>calibrations!Print_Area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Karen E. Selph</cp:lastModifiedBy>
  <cp:lastPrinted>2019-07-25T21:56:22Z</cp:lastPrinted>
  <dcterms:created xsi:type="dcterms:W3CDTF">2018-11-07T13:36:37Z</dcterms:created>
  <dcterms:modified xsi:type="dcterms:W3CDTF">2022-11-12T17:37:56Z</dcterms:modified>
</cp:coreProperties>
</file>